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0402c\Desktop\Game Project\"/>
    </mc:Choice>
  </mc:AlternateContent>
  <xr:revisionPtr revIDLastSave="0" documentId="13_ncr:1_{4110AB06-ADEE-4D27-AE3F-BE4C1C13184B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ZZZ 재화 표" sheetId="1" r:id="rId1"/>
    <sheet name="NIKKE 기업장비 필요" sheetId="2" r:id="rId2"/>
    <sheet name="NIKKE DB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2" l="1"/>
  <c r="G22" i="2"/>
  <c r="F22" i="2"/>
  <c r="E22" i="2"/>
  <c r="H18" i="2"/>
  <c r="G18" i="2"/>
  <c r="F18" i="2"/>
  <c r="E18" i="2"/>
  <c r="H14" i="2"/>
  <c r="G14" i="2"/>
  <c r="F14" i="2"/>
  <c r="E14" i="2"/>
  <c r="H10" i="2"/>
  <c r="G10" i="2"/>
  <c r="F10" i="2"/>
  <c r="E10" i="2"/>
  <c r="F6" i="2"/>
  <c r="G6" i="2"/>
  <c r="H6" i="2"/>
  <c r="E6" i="2"/>
  <c r="J36" i="1"/>
  <c r="J37" i="1"/>
  <c r="J38" i="1"/>
  <c r="J39" i="1"/>
  <c r="J40" i="1"/>
  <c r="J41" i="1"/>
  <c r="J35" i="1"/>
  <c r="K152" i="1"/>
  <c r="G156" i="1"/>
  <c r="C156" i="1"/>
  <c r="I156" i="1"/>
  <c r="E156" i="1"/>
  <c r="G96" i="1"/>
  <c r="G97" i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C98" i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97" i="1"/>
  <c r="C96" i="1"/>
  <c r="O41" i="1"/>
  <c r="P36" i="1"/>
  <c r="P37" i="1"/>
  <c r="P38" i="1"/>
  <c r="P39" i="1"/>
  <c r="P40" i="1"/>
  <c r="P35" i="1"/>
  <c r="I40" i="1"/>
  <c r="I39" i="1"/>
  <c r="I38" i="1"/>
  <c r="I37" i="1"/>
  <c r="I41" i="1" s="1"/>
  <c r="I36" i="1"/>
  <c r="I35" i="1"/>
  <c r="C35" i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</calcChain>
</file>

<file path=xl/sharedStrings.xml><?xml version="1.0" encoding="utf-8"?>
<sst xmlns="http://schemas.openxmlformats.org/spreadsheetml/2006/main" count="518" uniqueCount="243">
  <si>
    <t>진급</t>
    <phoneticPr fontId="2" type="noConversion"/>
  </si>
  <si>
    <t>단계</t>
    <phoneticPr fontId="2" type="noConversion"/>
  </si>
  <si>
    <t>하급</t>
    <phoneticPr fontId="2" type="noConversion"/>
  </si>
  <si>
    <t>중급</t>
    <phoneticPr fontId="2" type="noConversion"/>
  </si>
  <si>
    <t>상급</t>
    <phoneticPr fontId="2" type="noConversion"/>
  </si>
  <si>
    <t>데니</t>
    <phoneticPr fontId="2" type="noConversion"/>
  </si>
  <si>
    <t>스킬</t>
    <phoneticPr fontId="2" type="noConversion"/>
  </si>
  <si>
    <t>일반</t>
    <phoneticPr fontId="2" type="noConversion"/>
  </si>
  <si>
    <t>단계</t>
    <phoneticPr fontId="2" type="noConversion"/>
  </si>
  <si>
    <t>중급</t>
    <phoneticPr fontId="2" type="noConversion"/>
  </si>
  <si>
    <t>상급</t>
    <phoneticPr fontId="2" type="noConversion"/>
  </si>
  <si>
    <t>햄스터</t>
    <phoneticPr fontId="2" type="noConversion"/>
  </si>
  <si>
    <t>데니</t>
    <phoneticPr fontId="2" type="noConversion"/>
  </si>
  <si>
    <t>핵심</t>
    <phoneticPr fontId="2" type="noConversion"/>
  </si>
  <si>
    <t>단계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</si>
  <si>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</si>
  <si>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</si>
  <si>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</si>
  <si>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</si>
  <si>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</si>
  <si>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</si>
  <si>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전문가</t>
    <phoneticPr fontId="2" type="noConversion"/>
  </si>
  <si>
    <t>노토리우스</t>
    <phoneticPr fontId="2" type="noConversion"/>
  </si>
  <si>
    <t>데니</t>
    <phoneticPr fontId="2" type="noConversion"/>
  </si>
  <si>
    <t>목표렙</t>
    <phoneticPr fontId="4" type="noConversion"/>
  </si>
  <si>
    <t>해당필요</t>
    <phoneticPr fontId="4" type="noConversion"/>
  </si>
  <si>
    <t>누적필요</t>
    <phoneticPr fontId="4" type="noConversion"/>
  </si>
  <si>
    <t>~10</t>
    <phoneticPr fontId="2" type="noConversion"/>
  </si>
  <si>
    <t>~20</t>
    <phoneticPr fontId="2" type="noConversion"/>
  </si>
  <si>
    <t>~30</t>
    <phoneticPr fontId="2" type="noConversion"/>
  </si>
  <si>
    <t>~40</t>
    <phoneticPr fontId="2" type="noConversion"/>
  </si>
  <si>
    <t>~50</t>
    <phoneticPr fontId="2" type="noConversion"/>
  </si>
  <si>
    <t>~60</t>
    <phoneticPr fontId="2" type="noConversion"/>
  </si>
  <si>
    <t>상급</t>
    <phoneticPr fontId="2" type="noConversion"/>
  </si>
  <si>
    <t>중급</t>
    <phoneticPr fontId="2" type="noConversion"/>
  </si>
  <si>
    <t>하급</t>
    <phoneticPr fontId="2" type="noConversion"/>
  </si>
  <si>
    <t>x</t>
    <phoneticPr fontId="2" type="noConversion"/>
  </si>
  <si>
    <t>x</t>
    <phoneticPr fontId="2" type="noConversion"/>
  </si>
  <si>
    <t>상급만으로 딱 떨어짐</t>
    <phoneticPr fontId="2" type="noConversion"/>
  </si>
  <si>
    <t>전술 경험 코스</t>
    <phoneticPr fontId="2" type="noConversion"/>
  </si>
  <si>
    <t>전체</t>
    <phoneticPr fontId="2" type="noConversion"/>
  </si>
  <si>
    <t>10시간</t>
    <phoneticPr fontId="2" type="noConversion"/>
  </si>
  <si>
    <t>2. 현 돌파의 최대렙 도달시 팅</t>
    <phoneticPr fontId="2" type="noConversion"/>
  </si>
  <si>
    <t>1. 최대 10시간시 팅 = 해당 코스 경험치의 절반</t>
    <phoneticPr fontId="2" type="noConversion"/>
  </si>
  <si>
    <t>현재 잔여</t>
    <phoneticPr fontId="2" type="noConversion"/>
  </si>
  <si>
    <t>엔진</t>
    <phoneticPr fontId="2" type="noConversion"/>
  </si>
  <si>
    <t>누적</t>
    <phoneticPr fontId="2" type="noConversion"/>
  </si>
  <si>
    <t>승급</t>
    <phoneticPr fontId="2" type="noConversion"/>
  </si>
  <si>
    <t>하급4</t>
    <phoneticPr fontId="2" type="noConversion"/>
  </si>
  <si>
    <t>중급12</t>
    <phoneticPr fontId="2" type="noConversion"/>
  </si>
  <si>
    <t>중급20</t>
    <phoneticPr fontId="2" type="noConversion"/>
  </si>
  <si>
    <t>상급10</t>
    <phoneticPr fontId="2" type="noConversion"/>
  </si>
  <si>
    <t>상급20</t>
    <phoneticPr fontId="2" type="noConversion"/>
  </si>
  <si>
    <t>상급만42</t>
    <phoneticPr fontId="2" type="noConversion"/>
  </si>
  <si>
    <t>A급</t>
    <phoneticPr fontId="2" type="noConversion"/>
  </si>
  <si>
    <t>S급</t>
    <phoneticPr fontId="2" type="noConversion"/>
  </si>
  <si>
    <t>상급16</t>
    <phoneticPr fontId="2" type="noConversion"/>
  </si>
  <si>
    <t>상급8</t>
    <phoneticPr fontId="2" type="noConversion"/>
  </si>
  <si>
    <t>중급16</t>
    <phoneticPr fontId="2" type="noConversion"/>
  </si>
  <si>
    <t>중급10</t>
    <phoneticPr fontId="2" type="noConversion"/>
  </si>
  <si>
    <t>하급3</t>
    <phoneticPr fontId="2" type="noConversion"/>
  </si>
  <si>
    <t>상급만33</t>
    <phoneticPr fontId="2" type="noConversion"/>
  </si>
  <si>
    <t>엘리시온</t>
    <phoneticPr fontId="2" type="noConversion"/>
  </si>
  <si>
    <t>미실리스</t>
    <phoneticPr fontId="2" type="noConversion"/>
  </si>
  <si>
    <t>테트라</t>
    <phoneticPr fontId="2" type="noConversion"/>
  </si>
  <si>
    <t>필그림</t>
    <phoneticPr fontId="2" type="noConversion"/>
  </si>
  <si>
    <t>어브노멀</t>
    <phoneticPr fontId="2" type="noConversion"/>
  </si>
  <si>
    <t>화력</t>
    <phoneticPr fontId="2" type="noConversion"/>
  </si>
  <si>
    <t>방어</t>
    <phoneticPr fontId="2" type="noConversion"/>
  </si>
  <si>
    <t>지원</t>
    <phoneticPr fontId="2" type="noConversion"/>
  </si>
  <si>
    <t>캐릭</t>
    <phoneticPr fontId="2" type="noConversion"/>
  </si>
  <si>
    <t>뚝</t>
    <phoneticPr fontId="2" type="noConversion"/>
  </si>
  <si>
    <t>갑</t>
    <phoneticPr fontId="2" type="noConversion"/>
  </si>
  <si>
    <t>팔</t>
    <phoneticPr fontId="2" type="noConversion"/>
  </si>
  <si>
    <t>신</t>
    <phoneticPr fontId="2" type="noConversion"/>
  </si>
  <si>
    <t>헬름</t>
    <phoneticPr fontId="2" type="noConversion"/>
  </si>
  <si>
    <t>필요 합</t>
    <phoneticPr fontId="2" type="noConversion"/>
  </si>
  <si>
    <t>프리바티 : 언카인드 메이드</t>
    <phoneticPr fontId="2" type="noConversion"/>
  </si>
  <si>
    <t>기준</t>
    <phoneticPr fontId="2" type="noConversion"/>
  </si>
  <si>
    <t>SSR</t>
    <phoneticPr fontId="2" type="noConversion"/>
  </si>
  <si>
    <t>이름</t>
    <phoneticPr fontId="2" type="noConversion"/>
  </si>
  <si>
    <t>기업</t>
    <phoneticPr fontId="2" type="noConversion"/>
  </si>
  <si>
    <t>속성</t>
    <phoneticPr fontId="2" type="noConversion"/>
  </si>
  <si>
    <t>무기</t>
    <phoneticPr fontId="2" type="noConversion"/>
  </si>
  <si>
    <t>버스트</t>
    <phoneticPr fontId="2" type="noConversion"/>
  </si>
  <si>
    <t>NO</t>
    <phoneticPr fontId="2" type="noConversion"/>
  </si>
  <si>
    <t>SR</t>
    <phoneticPr fontId="2" type="noConversion"/>
  </si>
  <si>
    <t>R</t>
    <phoneticPr fontId="2" type="noConversion"/>
  </si>
  <si>
    <t>솔저 E.G.</t>
    <phoneticPr fontId="2" type="noConversion"/>
  </si>
  <si>
    <t>솔져 F.A.</t>
    <phoneticPr fontId="2" type="noConversion"/>
  </si>
  <si>
    <t>솔져 O.W</t>
    <phoneticPr fontId="2" type="noConversion"/>
  </si>
  <si>
    <t>프로덕트 08</t>
    <phoneticPr fontId="2" type="noConversion"/>
  </si>
  <si>
    <t>프로덕트 12</t>
    <phoneticPr fontId="2" type="noConversion"/>
  </si>
  <si>
    <t>프로덕트 23</t>
    <phoneticPr fontId="2" type="noConversion"/>
  </si>
  <si>
    <t>iDoll 플라워</t>
    <phoneticPr fontId="2" type="noConversion"/>
  </si>
  <si>
    <t>iDoll 오션</t>
    <phoneticPr fontId="2" type="noConversion"/>
  </si>
  <si>
    <t>iDoll 썬</t>
    <phoneticPr fontId="2" type="noConversion"/>
  </si>
  <si>
    <t>라피</t>
    <phoneticPr fontId="2" type="noConversion"/>
  </si>
  <si>
    <t>네온</t>
    <phoneticPr fontId="2" type="noConversion"/>
  </si>
  <si>
    <t>델타</t>
    <phoneticPr fontId="2" type="noConversion"/>
  </si>
  <si>
    <t>앵커</t>
    <phoneticPr fontId="2" type="noConversion"/>
  </si>
  <si>
    <t>미하라</t>
    <phoneticPr fontId="2" type="noConversion"/>
  </si>
  <si>
    <t>N102</t>
    <phoneticPr fontId="2" type="noConversion"/>
  </si>
  <si>
    <t>에테르</t>
    <phoneticPr fontId="2" type="noConversion"/>
  </si>
  <si>
    <t>아니스</t>
    <phoneticPr fontId="2" type="noConversion"/>
  </si>
  <si>
    <t>벨로타</t>
    <phoneticPr fontId="2" type="noConversion"/>
  </si>
  <si>
    <t>미카</t>
    <phoneticPr fontId="2" type="noConversion"/>
  </si>
  <si>
    <t>네베</t>
    <phoneticPr fontId="2" type="noConversion"/>
  </si>
  <si>
    <t>히메노</t>
    <phoneticPr fontId="2" type="noConversion"/>
  </si>
  <si>
    <t>파스칼</t>
    <phoneticPr fontId="2" type="noConversion"/>
  </si>
  <si>
    <t>람</t>
    <phoneticPr fontId="2" type="noConversion"/>
  </si>
  <si>
    <t>미사토</t>
    <phoneticPr fontId="2" type="noConversion"/>
  </si>
  <si>
    <t>엠마</t>
    <phoneticPr fontId="2" type="noConversion"/>
  </si>
  <si>
    <t>프리바티</t>
    <phoneticPr fontId="2" type="noConversion"/>
  </si>
  <si>
    <t>시그널</t>
    <phoneticPr fontId="2" type="noConversion"/>
  </si>
  <si>
    <t>폴리</t>
    <phoneticPr fontId="2" type="noConversion"/>
  </si>
  <si>
    <t>미란다</t>
    <phoneticPr fontId="2" type="noConversion"/>
  </si>
  <si>
    <t>브리드</t>
    <phoneticPr fontId="2" type="noConversion"/>
  </si>
  <si>
    <t>솔린</t>
    <phoneticPr fontId="2" type="noConversion"/>
  </si>
  <si>
    <t>디젤</t>
    <phoneticPr fontId="2" type="noConversion"/>
  </si>
  <si>
    <t>베스티</t>
    <phoneticPr fontId="2" type="noConversion"/>
  </si>
  <si>
    <t>은화</t>
    <phoneticPr fontId="2" type="noConversion"/>
  </si>
  <si>
    <t>길로틴</t>
    <phoneticPr fontId="2" type="noConversion"/>
  </si>
  <si>
    <t>메이든</t>
    <phoneticPr fontId="2" type="noConversion"/>
  </si>
  <si>
    <t>네온 : 블루 오션</t>
    <phoneticPr fontId="2" type="noConversion"/>
  </si>
  <si>
    <t>마스트</t>
    <phoneticPr fontId="2" type="noConversion"/>
  </si>
  <si>
    <t>헬름 : 아쿠아마린</t>
    <phoneticPr fontId="2" type="noConversion"/>
  </si>
  <si>
    <t>마르차나</t>
    <phoneticPr fontId="2" type="noConversion"/>
  </si>
  <si>
    <t>출시순서 / 풀네임</t>
    <phoneticPr fontId="2" type="noConversion"/>
  </si>
  <si>
    <t>그레이브</t>
    <phoneticPr fontId="2" type="noConversion"/>
  </si>
  <si>
    <t>신데렐라</t>
    <phoneticPr fontId="2" type="noConversion"/>
  </si>
  <si>
    <t>루마니</t>
    <phoneticPr fontId="2" type="noConversion"/>
  </si>
  <si>
    <t>팬텀</t>
    <phoneticPr fontId="2" type="noConversion"/>
  </si>
  <si>
    <t>퀀시 : 이스케이프 퀸</t>
    <phoneticPr fontId="2" type="noConversion"/>
  </si>
  <si>
    <t>루주</t>
    <phoneticPr fontId="2" type="noConversion"/>
  </si>
  <si>
    <t>마리</t>
    <phoneticPr fontId="2" type="noConversion"/>
  </si>
  <si>
    <t>레이</t>
    <phoneticPr fontId="2" type="noConversion"/>
  </si>
  <si>
    <t>아스카</t>
    <phoneticPr fontId="2" type="noConversion"/>
  </si>
  <si>
    <t>츠바이</t>
    <phoneticPr fontId="2" type="noConversion"/>
  </si>
  <si>
    <t>아인</t>
    <phoneticPr fontId="2" type="noConversion"/>
  </si>
  <si>
    <t>로산나 : 시크 오션</t>
    <phoneticPr fontId="2" type="noConversion"/>
  </si>
  <si>
    <t>사쿠라 : 블룸 인 서머</t>
    <phoneticPr fontId="2" type="noConversion"/>
  </si>
  <si>
    <t>클레이</t>
    <phoneticPr fontId="2" type="noConversion"/>
  </si>
  <si>
    <t>앨리스 : 원더랜드 바니</t>
    <phoneticPr fontId="2" type="noConversion"/>
  </si>
  <si>
    <t>소다 : 트윙클링 바니</t>
    <phoneticPr fontId="2" type="noConversion"/>
  </si>
  <si>
    <t>참고 젤다</t>
    <phoneticPr fontId="2" type="noConversion"/>
  </si>
  <si>
    <t>https://namu.wiki/w/%EC%8A%B9%EB%A6%AC%EC%9D%98%20%EC%97%AC%EC%8B%A0:%20%EB%8B%88%EC%BC%80/%EB%8C%80%EC%9B%90%20%EB%AA%A8%EC%A7%91</t>
    <phoneticPr fontId="2" type="noConversion"/>
  </si>
  <si>
    <t>트로니</t>
    <phoneticPr fontId="2" type="noConversion"/>
  </si>
  <si>
    <t>크라운</t>
    <phoneticPr fontId="2" type="noConversion"/>
  </si>
  <si>
    <t>베이</t>
    <phoneticPr fontId="2" type="noConversion"/>
  </si>
  <si>
    <t>렘</t>
    <phoneticPr fontId="2" type="noConversion"/>
  </si>
  <si>
    <t>에밀리아</t>
    <phoneticPr fontId="2" type="noConversion"/>
  </si>
  <si>
    <t>D : 킬러 와이프</t>
    <phoneticPr fontId="2" type="noConversion"/>
  </si>
  <si>
    <t>일레그</t>
    <phoneticPr fontId="2" type="noConversion"/>
  </si>
  <si>
    <t>에이드</t>
    <phoneticPr fontId="2" type="noConversion"/>
  </si>
  <si>
    <t>목단</t>
    <phoneticPr fontId="2" type="noConversion"/>
  </si>
  <si>
    <t>레오나</t>
    <phoneticPr fontId="2" type="noConversion"/>
  </si>
  <si>
    <t>홍련 : 흑영</t>
    <phoneticPr fontId="2" type="noConversion"/>
  </si>
  <si>
    <t>미카 : 스노우 버디</t>
    <phoneticPr fontId="2" type="noConversion"/>
  </si>
  <si>
    <t>루드밀라 : 윈터 오너</t>
    <phoneticPr fontId="2" type="noConversion"/>
  </si>
  <si>
    <t>토브</t>
    <phoneticPr fontId="2" type="noConversion"/>
  </si>
  <si>
    <t>레드 후드</t>
    <phoneticPr fontId="2" type="noConversion"/>
  </si>
  <si>
    <t>키리</t>
    <phoneticPr fontId="2" type="noConversion"/>
  </si>
  <si>
    <t>티아</t>
    <phoneticPr fontId="2" type="noConversion"/>
  </si>
  <si>
    <t>나가</t>
    <phoneticPr fontId="2" type="noConversion"/>
  </si>
  <si>
    <t>A2</t>
    <phoneticPr fontId="2" type="noConversion"/>
  </si>
  <si>
    <t>2B</t>
    <phoneticPr fontId="2" type="noConversion"/>
  </si>
  <si>
    <t>아니스 : 스파클링 서머</t>
    <phoneticPr fontId="2" type="noConversion"/>
  </si>
  <si>
    <t>네로</t>
    <phoneticPr fontId="2" type="noConversion"/>
  </si>
  <si>
    <t>메어리 : 베이 갓데스</t>
    <phoneticPr fontId="2" type="noConversion"/>
  </si>
  <si>
    <t>로산나</t>
    <phoneticPr fontId="2" type="noConversion"/>
  </si>
  <si>
    <t>누아르</t>
    <phoneticPr fontId="2" type="noConversion"/>
  </si>
  <si>
    <t>블랑</t>
    <phoneticPr fontId="2" type="noConversion"/>
  </si>
  <si>
    <t>도로시</t>
    <phoneticPr fontId="2" type="noConversion"/>
  </si>
  <si>
    <t>사쿠라</t>
    <phoneticPr fontId="2" type="noConversion"/>
  </si>
  <si>
    <t>비스킷</t>
    <phoneticPr fontId="2" type="noConversion"/>
  </si>
  <si>
    <t>파워</t>
    <phoneticPr fontId="2" type="noConversion"/>
  </si>
  <si>
    <t>마키마</t>
    <phoneticPr fontId="2" type="noConversion"/>
  </si>
  <si>
    <t>소다</t>
    <phoneticPr fontId="2" type="noConversion"/>
  </si>
  <si>
    <t>코코아</t>
    <phoneticPr fontId="2" type="noConversion"/>
  </si>
  <si>
    <t>바이퍼</t>
    <phoneticPr fontId="2" type="noConversion"/>
  </si>
  <si>
    <t>자칼</t>
    <phoneticPr fontId="2" type="noConversion"/>
  </si>
  <si>
    <t>모더니아</t>
    <phoneticPr fontId="2" type="noConversion"/>
  </si>
  <si>
    <t>앤 : 미라클 페어리</t>
    <phoneticPr fontId="2" type="noConversion"/>
  </si>
  <si>
    <t>루피 : 윈터 소퍼</t>
    <phoneticPr fontId="2" type="noConversion"/>
  </si>
  <si>
    <t>라플라스</t>
    <phoneticPr fontId="2" type="noConversion"/>
  </si>
  <si>
    <t>맥스웰</t>
    <phoneticPr fontId="2" type="noConversion"/>
  </si>
  <si>
    <t>유니</t>
    <phoneticPr fontId="2" type="noConversion"/>
  </si>
  <si>
    <t>리타</t>
    <phoneticPr fontId="2" type="noConversion"/>
  </si>
  <si>
    <t>율리아</t>
    <phoneticPr fontId="2" type="noConversion"/>
  </si>
  <si>
    <t>센티</t>
    <phoneticPr fontId="2" type="noConversion"/>
  </si>
  <si>
    <t>드레이크</t>
    <phoneticPr fontId="2" type="noConversion"/>
  </si>
  <si>
    <t>크로우</t>
    <phoneticPr fontId="2" type="noConversion"/>
  </si>
  <si>
    <t>페퍼</t>
    <phoneticPr fontId="2" type="noConversion"/>
  </si>
  <si>
    <t>애드미</t>
    <phoneticPr fontId="2" type="noConversion"/>
  </si>
  <si>
    <t>길티</t>
    <phoneticPr fontId="2" type="noConversion"/>
  </si>
  <si>
    <t>퀀시</t>
    <phoneticPr fontId="2" type="noConversion"/>
  </si>
  <si>
    <t>에피넬</t>
    <phoneticPr fontId="2" type="noConversion"/>
  </si>
  <si>
    <t>킬로</t>
    <phoneticPr fontId="2" type="noConversion"/>
  </si>
  <si>
    <t>슈가</t>
    <phoneticPr fontId="2" type="noConversion"/>
  </si>
  <si>
    <t>엑시아</t>
    <phoneticPr fontId="2" type="noConversion"/>
  </si>
  <si>
    <t>앨리스</t>
    <phoneticPr fontId="2" type="noConversion"/>
  </si>
  <si>
    <t>프림</t>
    <phoneticPr fontId="2" type="noConversion"/>
  </si>
  <si>
    <t>메어리</t>
    <phoneticPr fontId="2" type="noConversion"/>
  </si>
  <si>
    <t>밀크</t>
    <phoneticPr fontId="2" type="noConversion"/>
  </si>
  <si>
    <t>율하</t>
    <phoneticPr fontId="2" type="noConversion"/>
  </si>
  <si>
    <t>루드밀라</t>
    <phoneticPr fontId="2" type="noConversion"/>
  </si>
  <si>
    <t>루피</t>
    <phoneticPr fontId="2" type="noConversion"/>
  </si>
  <si>
    <t>얀</t>
    <phoneticPr fontId="2" type="noConversion"/>
  </si>
  <si>
    <t>도라</t>
    <phoneticPr fontId="2" type="noConversion"/>
  </si>
  <si>
    <t>노벨</t>
    <phoneticPr fontId="2" type="noConversion"/>
  </si>
  <si>
    <t>폴크방</t>
    <phoneticPr fontId="2" type="noConversion"/>
  </si>
  <si>
    <t>라이</t>
    <phoneticPr fontId="2" type="noConversion"/>
  </si>
  <si>
    <t>아리아</t>
    <phoneticPr fontId="2" type="noConversion"/>
  </si>
  <si>
    <t>노이즈</t>
    <phoneticPr fontId="2" type="noConversion"/>
  </si>
  <si>
    <t>볼륨</t>
    <phoneticPr fontId="2" type="noConversion"/>
  </si>
  <si>
    <t>스노우 화이트</t>
    <phoneticPr fontId="2" type="noConversion"/>
  </si>
  <si>
    <t>이사벨</t>
    <phoneticPr fontId="2" type="noConversion"/>
  </si>
  <si>
    <t>라푼젤</t>
    <phoneticPr fontId="2" type="noConversion"/>
  </si>
  <si>
    <t>홍련</t>
    <phoneticPr fontId="2" type="noConversion"/>
  </si>
  <si>
    <t>하란</t>
    <phoneticPr fontId="2" type="noConversion"/>
  </si>
  <si>
    <t>노아</t>
    <phoneticPr fontId="2" type="noConversion"/>
  </si>
  <si>
    <t>니힐리스타</t>
    <phoneticPr fontId="2" type="noConversion"/>
  </si>
  <si>
    <t>스노우 화이트 : 이노센트 데이즈</t>
    <phoneticPr fontId="2" type="noConversion"/>
  </si>
  <si>
    <t>라푼젤 : 퓨어 그레이스</t>
    <phoneticPr fontId="2" type="noConversion"/>
  </si>
  <si>
    <t>엘리시온</t>
  </si>
  <si>
    <t>미실리스</t>
  </si>
  <si>
    <t>테트라</t>
  </si>
  <si>
    <t>수냉</t>
  </si>
  <si>
    <t>수냉</t>
    <phoneticPr fontId="2" type="noConversion"/>
  </si>
  <si>
    <t>철갑</t>
  </si>
  <si>
    <t>철갑</t>
    <phoneticPr fontId="2" type="noConversion"/>
  </si>
  <si>
    <t>전격</t>
  </si>
  <si>
    <t>전격</t>
    <phoneticPr fontId="2" type="noConversion"/>
  </si>
  <si>
    <t>풍압</t>
  </si>
  <si>
    <t>풍압</t>
    <phoneticPr fontId="2" type="noConversion"/>
  </si>
  <si>
    <t>작열</t>
  </si>
  <si>
    <t>작열</t>
    <phoneticPr fontId="2" type="noConversion"/>
  </si>
  <si>
    <t>SMG</t>
    <phoneticPr fontId="2" type="noConversion"/>
  </si>
  <si>
    <t>AR</t>
    <phoneticPr fontId="2" type="noConversion"/>
  </si>
  <si>
    <t>SG</t>
    <phoneticPr fontId="2" type="noConversion"/>
  </si>
  <si>
    <t>RL</t>
    <phoneticPr fontId="2" type="noConversion"/>
  </si>
  <si>
    <t>MG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</si>
</sst>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.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41" fontId="0" fillId="0" borderId="0" xfId="1" applyFont="1">
      <alignment vertical="center"/>
    </xf>
    <xf numFmtId="0" fontId="3" fillId="0" borderId="0" xfId="0" applyFont="1">
      <alignment vertical="center"/>
    </xf>
    <xf numFmtId="0" fontId="5" fillId="0" borderId="0" xfId="0" applyFont="1" applyAlignment="1"/>
    <xf numFmtId="0" fontId="5" fillId="0" borderId="0" xfId="0" applyNumberFormat="1" applyFont="1" applyAlignment="1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0" xfId="0" applyBorder="1">
      <alignment vertical="center"/>
    </xf>
    <xf numFmtId="0" fontId="0" fillId="0" borderId="16" xfId="0" applyBorder="1">
      <alignment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76" fontId="0" fillId="0" borderId="5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19" xfId="0" applyBorder="1">
      <alignment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76" fontId="0" fillId="0" borderId="29" xfId="0" applyNumberFormat="1" applyBorder="1" applyAlignment="1">
      <alignment horizontal="center" vertical="center"/>
    </xf>
    <xf numFmtId="176" fontId="0" fillId="0" borderId="30" xfId="0" applyNumberFormat="1" applyBorder="1" applyAlignment="1">
      <alignment horizontal="center" vertical="center"/>
    </xf>
    <xf numFmtId="176" fontId="0" fillId="0" borderId="31" xfId="0" applyNumberFormat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16" xfId="0" applyBorder="1" applyAlignment="1">
      <alignment horizontal="center" vertical="center"/>
    </xf>
    <xf numFmtId="0" fontId="6" fillId="0" borderId="0" xfId="2">
      <alignment vertical="center"/>
    </xf>
    <xf numFmtId="0" fontId="6" fillId="0" borderId="16" xfId="2" applyBorder="1" applyAlignment="1">
      <alignment vertical="center"/>
    </xf>
  </cellXfs>
  <cellStyles count="3">
    <cellStyle name="쉼표 [0]" xfId="1" builtinId="6"/>
    <cellStyle name="표준" xfId="0" builtinId="0"/>
    <cellStyle name="하이퍼링크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namu.wiki/w/%EC%8A%B9%EB%A6%AC%EC%9D%98%20%EC%97%AC%EC%8B%A0:%20%EB%8B%88%EC%BC%80/%EB%8C%80%EC%9B%90%20%EB%AA%A8%EC%A7%9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6"/>
  <sheetViews>
    <sheetView topLeftCell="C15" workbookViewId="0">
      <selection activeCell="M14" sqref="M14"/>
    </sheetView>
  </sheetViews>
  <sheetFormatPr defaultRowHeight="16.5" x14ac:dyDescent="0.3"/>
  <cols>
    <col min="4" max="6" width="9.25" bestFit="1" customWidth="1"/>
    <col min="14" max="14" width="13.75" bestFit="1" customWidth="1"/>
  </cols>
  <sheetData>
    <row r="1" spans="1:6" x14ac:dyDescent="0.3">
      <c r="A1" t="s">
        <v>0</v>
      </c>
    </row>
    <row r="2" spans="1:6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6" x14ac:dyDescent="0.3">
      <c r="A3">
        <v>1</v>
      </c>
      <c r="B3">
        <v>4</v>
      </c>
      <c r="E3" s="1">
        <v>24000</v>
      </c>
    </row>
    <row r="4" spans="1:6" x14ac:dyDescent="0.3">
      <c r="A4">
        <v>2</v>
      </c>
      <c r="C4">
        <v>12</v>
      </c>
      <c r="E4" s="1">
        <v>56000</v>
      </c>
    </row>
    <row r="5" spans="1:6" x14ac:dyDescent="0.3">
      <c r="A5">
        <v>3</v>
      </c>
      <c r="C5">
        <v>20</v>
      </c>
      <c r="E5" s="1">
        <v>120000</v>
      </c>
    </row>
    <row r="6" spans="1:6" x14ac:dyDescent="0.3">
      <c r="A6">
        <v>4</v>
      </c>
      <c r="D6">
        <v>10</v>
      </c>
      <c r="E6" s="1">
        <v>200000</v>
      </c>
    </row>
    <row r="7" spans="1:6" x14ac:dyDescent="0.3">
      <c r="A7">
        <v>5</v>
      </c>
      <c r="D7">
        <v>20</v>
      </c>
      <c r="E7" s="1">
        <v>400000</v>
      </c>
    </row>
    <row r="9" spans="1:6" x14ac:dyDescent="0.3">
      <c r="A9" t="s">
        <v>6</v>
      </c>
    </row>
    <row r="10" spans="1:6" x14ac:dyDescent="0.3">
      <c r="A10" t="s">
        <v>7</v>
      </c>
    </row>
    <row r="11" spans="1:6" x14ac:dyDescent="0.3">
      <c r="A11" t="s">
        <v>8</v>
      </c>
      <c r="B11" t="s">
        <v>2</v>
      </c>
      <c r="C11" t="s">
        <v>9</v>
      </c>
      <c r="D11" t="s">
        <v>10</v>
      </c>
      <c r="E11" t="s">
        <v>11</v>
      </c>
      <c r="F11" t="s">
        <v>12</v>
      </c>
    </row>
    <row r="12" spans="1:6" x14ac:dyDescent="0.3">
      <c r="A12">
        <v>2</v>
      </c>
      <c r="B12">
        <v>2</v>
      </c>
      <c r="F12" s="1">
        <v>2000</v>
      </c>
    </row>
    <row r="13" spans="1:6" x14ac:dyDescent="0.3">
      <c r="A13">
        <v>3</v>
      </c>
      <c r="B13">
        <v>3</v>
      </c>
      <c r="F13" s="1">
        <v>3000</v>
      </c>
    </row>
    <row r="14" spans="1:6" x14ac:dyDescent="0.3">
      <c r="A14">
        <v>4</v>
      </c>
      <c r="C14">
        <v>2</v>
      </c>
      <c r="F14" s="1">
        <v>6000</v>
      </c>
    </row>
    <row r="15" spans="1:6" x14ac:dyDescent="0.3">
      <c r="A15">
        <v>5</v>
      </c>
      <c r="C15">
        <v>3</v>
      </c>
      <c r="F15" s="1">
        <v>9000</v>
      </c>
    </row>
    <row r="16" spans="1:6" x14ac:dyDescent="0.3">
      <c r="A16">
        <v>6</v>
      </c>
      <c r="C16">
        <v>4</v>
      </c>
      <c r="F16" s="1">
        <v>12000</v>
      </c>
    </row>
    <row r="17" spans="1:14" x14ac:dyDescent="0.3">
      <c r="A17">
        <v>7</v>
      </c>
      <c r="C17">
        <v>6</v>
      </c>
      <c r="F17" s="1">
        <v>18000</v>
      </c>
    </row>
    <row r="18" spans="1:14" x14ac:dyDescent="0.3">
      <c r="A18">
        <v>8</v>
      </c>
      <c r="D18">
        <v>5</v>
      </c>
      <c r="F18" s="1">
        <v>45000</v>
      </c>
    </row>
    <row r="19" spans="1:14" x14ac:dyDescent="0.3">
      <c r="A19">
        <v>9</v>
      </c>
      <c r="D19">
        <v>8</v>
      </c>
      <c r="F19" s="1">
        <v>67500</v>
      </c>
    </row>
    <row r="20" spans="1:14" x14ac:dyDescent="0.3">
      <c r="A20">
        <v>10</v>
      </c>
      <c r="D20">
        <v>10</v>
      </c>
      <c r="F20" s="1">
        <v>90000</v>
      </c>
    </row>
    <row r="21" spans="1:14" x14ac:dyDescent="0.3">
      <c r="A21">
        <v>11</v>
      </c>
      <c r="D21">
        <v>12</v>
      </c>
      <c r="F21" s="1">
        <v>112500</v>
      </c>
    </row>
    <row r="22" spans="1:14" x14ac:dyDescent="0.3">
      <c r="A22">
        <v>12</v>
      </c>
      <c r="D22">
        <v>15</v>
      </c>
      <c r="E22">
        <v>1</v>
      </c>
      <c r="F22" s="1">
        <v>135000</v>
      </c>
    </row>
    <row r="24" spans="1:14" x14ac:dyDescent="0.3">
      <c r="A24" t="s">
        <v>13</v>
      </c>
    </row>
    <row r="25" spans="1:14" x14ac:dyDescent="0.3">
      <c r="A25" t="s">
        <v>14</v>
      </c>
      <c r="B25" t="s">
        <v>21</v>
      </c>
      <c r="C25" s="2" t="s">
        <v>22</v>
      </c>
      <c r="D25" t="s">
        <v>23</v>
      </c>
    </row>
    <row r="26" spans="1:14" x14ac:dyDescent="0.3">
      <c r="A26" t="s">
        <v>15</v>
      </c>
      <c r="D26" s="1">
        <v>5000</v>
      </c>
    </row>
    <row r="27" spans="1:14" x14ac:dyDescent="0.3">
      <c r="A27" t="s">
        <v>16</v>
      </c>
      <c r="B27">
        <v>2</v>
      </c>
      <c r="D27" s="1">
        <v>12000</v>
      </c>
    </row>
    <row r="28" spans="1:14" x14ac:dyDescent="0.3">
      <c r="A28" t="s">
        <v>17</v>
      </c>
      <c r="B28">
        <v>4</v>
      </c>
      <c r="D28" s="1">
        <v>28000</v>
      </c>
    </row>
    <row r="29" spans="1:14" x14ac:dyDescent="0.3">
      <c r="A29" t="s">
        <v>18</v>
      </c>
      <c r="B29">
        <v>9</v>
      </c>
      <c r="C29">
        <v>2</v>
      </c>
      <c r="D29" s="1">
        <v>60000</v>
      </c>
    </row>
    <row r="30" spans="1:14" x14ac:dyDescent="0.3">
      <c r="A30" t="s">
        <v>19</v>
      </c>
      <c r="B30">
        <v>15</v>
      </c>
      <c r="C30">
        <v>3</v>
      </c>
      <c r="D30" s="1">
        <v>100000</v>
      </c>
    </row>
    <row r="31" spans="1:14" x14ac:dyDescent="0.3">
      <c r="A31" t="s">
        <v>20</v>
      </c>
      <c r="B31">
        <v>30</v>
      </c>
      <c r="C31">
        <v>4</v>
      </c>
      <c r="D31" s="1">
        <v>200000</v>
      </c>
    </row>
    <row r="32" spans="1:14" x14ac:dyDescent="0.3">
      <c r="N32" t="s">
        <v>43</v>
      </c>
    </row>
    <row r="33" spans="1:17" x14ac:dyDescent="0.3">
      <c r="A33" s="3" t="s">
        <v>24</v>
      </c>
      <c r="B33" s="3" t="s">
        <v>25</v>
      </c>
      <c r="C33" s="3" t="s">
        <v>26</v>
      </c>
      <c r="E33" s="3"/>
      <c r="F33" s="3"/>
      <c r="G33" s="3"/>
      <c r="J33">
        <v>3000</v>
      </c>
      <c r="K33">
        <v>600</v>
      </c>
      <c r="L33">
        <v>100</v>
      </c>
      <c r="N33" t="s">
        <v>42</v>
      </c>
    </row>
    <row r="34" spans="1:17" x14ac:dyDescent="0.3">
      <c r="A34" s="3">
        <v>1</v>
      </c>
      <c r="B34" s="4">
        <v>0</v>
      </c>
      <c r="C34" s="3">
        <v>0</v>
      </c>
      <c r="E34" s="3"/>
      <c r="F34" s="3"/>
      <c r="G34" s="3"/>
      <c r="J34" t="s">
        <v>33</v>
      </c>
      <c r="K34" t="s">
        <v>34</v>
      </c>
      <c r="L34" t="s">
        <v>35</v>
      </c>
      <c r="N34" t="s">
        <v>39</v>
      </c>
      <c r="O34" t="s">
        <v>40</v>
      </c>
      <c r="P34" t="s">
        <v>41</v>
      </c>
      <c r="Q34" t="s">
        <v>44</v>
      </c>
    </row>
    <row r="35" spans="1:17" x14ac:dyDescent="0.3">
      <c r="A35" s="3">
        <v>2</v>
      </c>
      <c r="B35" s="3">
        <v>50</v>
      </c>
      <c r="C35" s="3">
        <f>SUM(B35,C34)</f>
        <v>50</v>
      </c>
      <c r="H35" t="s">
        <v>27</v>
      </c>
      <c r="I35">
        <f>SUM(B34:B43)</f>
        <v>6000</v>
      </c>
      <c r="J35">
        <f>I35/$J$33</f>
        <v>2</v>
      </c>
      <c r="K35" t="s">
        <v>36</v>
      </c>
      <c r="L35" t="s">
        <v>36</v>
      </c>
      <c r="N35">
        <v>1</v>
      </c>
      <c r="O35">
        <v>36000</v>
      </c>
      <c r="P35">
        <f>O35/2</f>
        <v>18000</v>
      </c>
      <c r="Q35">
        <v>36000</v>
      </c>
    </row>
    <row r="36" spans="1:17" x14ac:dyDescent="0.3">
      <c r="A36" s="3">
        <v>3</v>
      </c>
      <c r="B36" s="3">
        <v>150</v>
      </c>
      <c r="C36" s="3">
        <f t="shared" ref="C36:C92" si="0">SUM(B36,C35)</f>
        <v>200</v>
      </c>
      <c r="H36" t="s">
        <v>28</v>
      </c>
      <c r="I36">
        <f>SUM(B44:B53)</f>
        <v>24000</v>
      </c>
      <c r="J36">
        <f t="shared" ref="J36:J40" si="1">I36/$J$33</f>
        <v>8</v>
      </c>
      <c r="K36" t="s">
        <v>36</v>
      </c>
      <c r="L36" t="s">
        <v>36</v>
      </c>
      <c r="N36">
        <v>2</v>
      </c>
      <c r="O36">
        <v>36000</v>
      </c>
      <c r="P36">
        <f t="shared" ref="P36:P40" si="2">O36/2</f>
        <v>18000</v>
      </c>
      <c r="Q36">
        <v>36000</v>
      </c>
    </row>
    <row r="37" spans="1:17" x14ac:dyDescent="0.3">
      <c r="A37" s="3">
        <v>4</v>
      </c>
      <c r="B37" s="3">
        <v>250</v>
      </c>
      <c r="C37" s="3">
        <f t="shared" si="0"/>
        <v>450</v>
      </c>
      <c r="H37" t="s">
        <v>29</v>
      </c>
      <c r="I37">
        <f>SUM(B54:B63)</f>
        <v>60000</v>
      </c>
      <c r="J37">
        <f t="shared" si="1"/>
        <v>20</v>
      </c>
      <c r="K37" t="s">
        <v>37</v>
      </c>
      <c r="L37" t="s">
        <v>36</v>
      </c>
      <c r="N37">
        <v>3</v>
      </c>
      <c r="O37">
        <v>120000</v>
      </c>
      <c r="P37">
        <f t="shared" si="2"/>
        <v>60000</v>
      </c>
      <c r="Q37">
        <v>120000</v>
      </c>
    </row>
    <row r="38" spans="1:17" x14ac:dyDescent="0.3">
      <c r="A38" s="3">
        <v>5</v>
      </c>
      <c r="B38" s="3">
        <v>400</v>
      </c>
      <c r="C38" s="3">
        <f t="shared" si="0"/>
        <v>850</v>
      </c>
      <c r="H38" t="s">
        <v>30</v>
      </c>
      <c r="I38">
        <f>SUM(B64:B73)</f>
        <v>135000</v>
      </c>
      <c r="J38">
        <f t="shared" si="1"/>
        <v>45</v>
      </c>
      <c r="K38" t="s">
        <v>36</v>
      </c>
      <c r="L38" t="s">
        <v>37</v>
      </c>
      <c r="N38">
        <v>4</v>
      </c>
      <c r="O38">
        <v>120000</v>
      </c>
      <c r="P38">
        <f t="shared" si="2"/>
        <v>60000</v>
      </c>
      <c r="Q38">
        <v>120000</v>
      </c>
    </row>
    <row r="39" spans="1:17" x14ac:dyDescent="0.3">
      <c r="A39" s="3">
        <v>6</v>
      </c>
      <c r="B39" s="3">
        <v>600</v>
      </c>
      <c r="C39" s="3">
        <f t="shared" si="0"/>
        <v>1450</v>
      </c>
      <c r="H39" t="s">
        <v>31</v>
      </c>
      <c r="I39">
        <f>SUM(B74:B83)</f>
        <v>225000</v>
      </c>
      <c r="J39">
        <f t="shared" si="1"/>
        <v>75</v>
      </c>
      <c r="K39" t="s">
        <v>36</v>
      </c>
      <c r="L39" t="s">
        <v>36</v>
      </c>
      <c r="N39">
        <v>5</v>
      </c>
      <c r="O39">
        <v>180000</v>
      </c>
      <c r="P39">
        <f t="shared" si="2"/>
        <v>90000</v>
      </c>
      <c r="Q39">
        <v>180000</v>
      </c>
    </row>
    <row r="40" spans="1:17" x14ac:dyDescent="0.3">
      <c r="A40" s="3">
        <v>7</v>
      </c>
      <c r="B40" s="3">
        <v>800</v>
      </c>
      <c r="C40" s="3">
        <f t="shared" si="0"/>
        <v>2250</v>
      </c>
      <c r="H40" t="s">
        <v>32</v>
      </c>
      <c r="I40">
        <f>SUM(B84:B93)</f>
        <v>450000</v>
      </c>
      <c r="J40">
        <f t="shared" si="1"/>
        <v>150</v>
      </c>
      <c r="K40" t="s">
        <v>36</v>
      </c>
      <c r="L40" t="s">
        <v>36</v>
      </c>
      <c r="N40">
        <v>6</v>
      </c>
      <c r="O40">
        <v>180000</v>
      </c>
      <c r="P40">
        <f t="shared" si="2"/>
        <v>90000</v>
      </c>
      <c r="Q40">
        <v>180000</v>
      </c>
    </row>
    <row r="41" spans="1:17" x14ac:dyDescent="0.3">
      <c r="A41" s="3">
        <v>8</v>
      </c>
      <c r="B41" s="3">
        <v>1000</v>
      </c>
      <c r="C41" s="3">
        <f t="shared" si="0"/>
        <v>3250</v>
      </c>
      <c r="I41">
        <f>SUM(I35:I40)</f>
        <v>900000</v>
      </c>
      <c r="J41">
        <f>SUM(J35:J40)</f>
        <v>300</v>
      </c>
      <c r="K41" t="s">
        <v>36</v>
      </c>
      <c r="L41" t="s">
        <v>36</v>
      </c>
      <c r="O41">
        <f>SUM(O35:O40)</f>
        <v>672000</v>
      </c>
    </row>
    <row r="42" spans="1:17" x14ac:dyDescent="0.3">
      <c r="A42" s="3">
        <v>9</v>
      </c>
      <c r="B42" s="3">
        <v>1250</v>
      </c>
      <c r="C42" s="3">
        <f t="shared" si="0"/>
        <v>4500</v>
      </c>
      <c r="I42" t="s">
        <v>38</v>
      </c>
    </row>
    <row r="43" spans="1:17" x14ac:dyDescent="0.3">
      <c r="A43" s="3">
        <v>10</v>
      </c>
      <c r="B43" s="3">
        <v>1500</v>
      </c>
      <c r="C43" s="3">
        <f t="shared" si="0"/>
        <v>6000</v>
      </c>
    </row>
    <row r="44" spans="1:17" x14ac:dyDescent="0.3">
      <c r="A44" s="3">
        <v>11</v>
      </c>
      <c r="B44" s="3">
        <v>1800</v>
      </c>
      <c r="C44" s="3">
        <f t="shared" si="0"/>
        <v>7800</v>
      </c>
    </row>
    <row r="45" spans="1:17" x14ac:dyDescent="0.3">
      <c r="A45" s="3">
        <v>12</v>
      </c>
      <c r="B45" s="3">
        <v>1935</v>
      </c>
      <c r="C45" s="3">
        <f t="shared" si="0"/>
        <v>9735</v>
      </c>
    </row>
    <row r="46" spans="1:17" x14ac:dyDescent="0.3">
      <c r="A46" s="3">
        <v>13</v>
      </c>
      <c r="B46" s="3">
        <v>2065</v>
      </c>
      <c r="C46" s="3">
        <f t="shared" si="0"/>
        <v>11800</v>
      </c>
    </row>
    <row r="47" spans="1:17" x14ac:dyDescent="0.3">
      <c r="A47" s="3">
        <v>14</v>
      </c>
      <c r="B47" s="3">
        <v>2200</v>
      </c>
      <c r="C47" s="3">
        <f t="shared" si="0"/>
        <v>14000</v>
      </c>
    </row>
    <row r="48" spans="1:17" x14ac:dyDescent="0.3">
      <c r="A48" s="3">
        <v>15</v>
      </c>
      <c r="B48" s="3">
        <v>2335</v>
      </c>
      <c r="C48" s="3">
        <f t="shared" si="0"/>
        <v>16335</v>
      </c>
    </row>
    <row r="49" spans="1:3" x14ac:dyDescent="0.3">
      <c r="A49" s="3">
        <v>16</v>
      </c>
      <c r="B49" s="3">
        <v>2465</v>
      </c>
      <c r="C49" s="3">
        <f t="shared" si="0"/>
        <v>18800</v>
      </c>
    </row>
    <row r="50" spans="1:3" x14ac:dyDescent="0.3">
      <c r="A50" s="3">
        <v>17</v>
      </c>
      <c r="B50" s="3">
        <v>2600</v>
      </c>
      <c r="C50" s="3">
        <f t="shared" si="0"/>
        <v>21400</v>
      </c>
    </row>
    <row r="51" spans="1:3" x14ac:dyDescent="0.3">
      <c r="A51" s="3">
        <v>18</v>
      </c>
      <c r="B51" s="3">
        <v>2735</v>
      </c>
      <c r="C51" s="3">
        <f t="shared" si="0"/>
        <v>24135</v>
      </c>
    </row>
    <row r="52" spans="1:3" x14ac:dyDescent="0.3">
      <c r="A52" s="3">
        <v>19</v>
      </c>
      <c r="B52" s="3">
        <v>2865</v>
      </c>
      <c r="C52" s="3">
        <f t="shared" si="0"/>
        <v>27000</v>
      </c>
    </row>
    <row r="53" spans="1:3" x14ac:dyDescent="0.3">
      <c r="A53" s="3">
        <v>20</v>
      </c>
      <c r="B53" s="3">
        <v>3000</v>
      </c>
      <c r="C53" s="3">
        <f t="shared" si="0"/>
        <v>30000</v>
      </c>
    </row>
    <row r="54" spans="1:3" x14ac:dyDescent="0.3">
      <c r="A54" s="3">
        <v>21</v>
      </c>
      <c r="B54" s="3">
        <v>4680</v>
      </c>
      <c r="C54" s="3">
        <f t="shared" si="0"/>
        <v>34680</v>
      </c>
    </row>
    <row r="55" spans="1:3" x14ac:dyDescent="0.3">
      <c r="A55" s="3">
        <v>22</v>
      </c>
      <c r="B55" s="3">
        <v>4975</v>
      </c>
      <c r="C55" s="3">
        <f t="shared" si="0"/>
        <v>39655</v>
      </c>
    </row>
    <row r="56" spans="1:3" x14ac:dyDescent="0.3">
      <c r="A56" s="3">
        <v>23</v>
      </c>
      <c r="B56" s="3">
        <v>5265</v>
      </c>
      <c r="C56" s="3">
        <f t="shared" si="0"/>
        <v>44920</v>
      </c>
    </row>
    <row r="57" spans="1:3" x14ac:dyDescent="0.3">
      <c r="A57" s="3">
        <v>24</v>
      </c>
      <c r="B57" s="3">
        <v>5560</v>
      </c>
      <c r="C57" s="3">
        <f t="shared" si="0"/>
        <v>50480</v>
      </c>
    </row>
    <row r="58" spans="1:3" x14ac:dyDescent="0.3">
      <c r="A58" s="3">
        <v>25</v>
      </c>
      <c r="B58" s="3">
        <v>5855</v>
      </c>
      <c r="C58" s="3">
        <f t="shared" si="0"/>
        <v>56335</v>
      </c>
    </row>
    <row r="59" spans="1:3" x14ac:dyDescent="0.3">
      <c r="A59" s="3">
        <v>26</v>
      </c>
      <c r="B59" s="3">
        <v>6145</v>
      </c>
      <c r="C59" s="3">
        <f t="shared" si="0"/>
        <v>62480</v>
      </c>
    </row>
    <row r="60" spans="1:3" x14ac:dyDescent="0.3">
      <c r="A60" s="3">
        <v>27</v>
      </c>
      <c r="B60" s="3">
        <v>6440</v>
      </c>
      <c r="C60" s="3">
        <f t="shared" si="0"/>
        <v>68920</v>
      </c>
    </row>
    <row r="61" spans="1:3" x14ac:dyDescent="0.3">
      <c r="A61" s="3">
        <v>28</v>
      </c>
      <c r="B61" s="3">
        <v>6735</v>
      </c>
      <c r="C61" s="3">
        <f t="shared" si="0"/>
        <v>75655</v>
      </c>
    </row>
    <row r="62" spans="1:3" x14ac:dyDescent="0.3">
      <c r="A62" s="3">
        <v>29</v>
      </c>
      <c r="B62" s="3">
        <v>7025</v>
      </c>
      <c r="C62" s="3">
        <f t="shared" si="0"/>
        <v>82680</v>
      </c>
    </row>
    <row r="63" spans="1:3" x14ac:dyDescent="0.3">
      <c r="A63" s="3">
        <v>30</v>
      </c>
      <c r="B63" s="3">
        <v>7320</v>
      </c>
      <c r="C63" s="3">
        <f t="shared" si="0"/>
        <v>90000</v>
      </c>
    </row>
    <row r="64" spans="1:3" x14ac:dyDescent="0.3">
      <c r="A64" s="3">
        <v>31</v>
      </c>
      <c r="B64" s="3">
        <v>10800</v>
      </c>
      <c r="C64" s="3">
        <f t="shared" si="0"/>
        <v>100800</v>
      </c>
    </row>
    <row r="65" spans="1:3" x14ac:dyDescent="0.3">
      <c r="A65" s="3">
        <v>32</v>
      </c>
      <c r="B65" s="3">
        <v>11400</v>
      </c>
      <c r="C65" s="3">
        <f t="shared" si="0"/>
        <v>112200</v>
      </c>
    </row>
    <row r="66" spans="1:3" x14ac:dyDescent="0.3">
      <c r="A66" s="3">
        <v>33</v>
      </c>
      <c r="B66" s="3">
        <v>12000</v>
      </c>
      <c r="C66" s="3">
        <f t="shared" si="0"/>
        <v>124200</v>
      </c>
    </row>
    <row r="67" spans="1:3" x14ac:dyDescent="0.3">
      <c r="A67" s="3">
        <v>34</v>
      </c>
      <c r="B67" s="3">
        <v>12600</v>
      </c>
      <c r="C67" s="3">
        <f t="shared" si="0"/>
        <v>136800</v>
      </c>
    </row>
    <row r="68" spans="1:3" x14ac:dyDescent="0.3">
      <c r="A68" s="3">
        <v>35</v>
      </c>
      <c r="B68" s="3">
        <v>13200</v>
      </c>
      <c r="C68" s="3">
        <f t="shared" si="0"/>
        <v>150000</v>
      </c>
    </row>
    <row r="69" spans="1:3" x14ac:dyDescent="0.3">
      <c r="A69" s="3">
        <v>36</v>
      </c>
      <c r="B69" s="3">
        <v>13800</v>
      </c>
      <c r="C69" s="3">
        <f t="shared" si="0"/>
        <v>163800</v>
      </c>
    </row>
    <row r="70" spans="1:3" x14ac:dyDescent="0.3">
      <c r="A70" s="3">
        <v>37</v>
      </c>
      <c r="B70" s="3">
        <v>14400</v>
      </c>
      <c r="C70" s="3">
        <f t="shared" si="0"/>
        <v>178200</v>
      </c>
    </row>
    <row r="71" spans="1:3" x14ac:dyDescent="0.3">
      <c r="A71" s="3">
        <v>38</v>
      </c>
      <c r="B71" s="3">
        <v>15000</v>
      </c>
      <c r="C71" s="3">
        <f t="shared" si="0"/>
        <v>193200</v>
      </c>
    </row>
    <row r="72" spans="1:3" x14ac:dyDescent="0.3">
      <c r="A72" s="3">
        <v>39</v>
      </c>
      <c r="B72" s="3">
        <v>15600</v>
      </c>
      <c r="C72" s="3">
        <f t="shared" si="0"/>
        <v>208800</v>
      </c>
    </row>
    <row r="73" spans="1:3" x14ac:dyDescent="0.3">
      <c r="A73" s="3">
        <v>40</v>
      </c>
      <c r="B73" s="3">
        <v>16200</v>
      </c>
      <c r="C73" s="3">
        <f t="shared" si="0"/>
        <v>225000</v>
      </c>
    </row>
    <row r="74" spans="1:3" x14ac:dyDescent="0.3">
      <c r="A74" s="3">
        <v>41</v>
      </c>
      <c r="B74" s="3">
        <v>17100</v>
      </c>
      <c r="C74" s="3">
        <f t="shared" si="0"/>
        <v>242100</v>
      </c>
    </row>
    <row r="75" spans="1:3" x14ac:dyDescent="0.3">
      <c r="A75" s="3">
        <v>42</v>
      </c>
      <c r="B75" s="3">
        <v>18300</v>
      </c>
      <c r="C75" s="3">
        <f t="shared" si="0"/>
        <v>260400</v>
      </c>
    </row>
    <row r="76" spans="1:3" x14ac:dyDescent="0.3">
      <c r="A76" s="3">
        <v>43</v>
      </c>
      <c r="B76" s="3">
        <v>19500</v>
      </c>
      <c r="C76" s="3">
        <f t="shared" si="0"/>
        <v>279900</v>
      </c>
    </row>
    <row r="77" spans="1:3" x14ac:dyDescent="0.3">
      <c r="A77" s="3">
        <v>44</v>
      </c>
      <c r="B77" s="3">
        <v>20700</v>
      </c>
      <c r="C77" s="3">
        <f t="shared" si="0"/>
        <v>300600</v>
      </c>
    </row>
    <row r="78" spans="1:3" x14ac:dyDescent="0.3">
      <c r="A78" s="3">
        <v>45</v>
      </c>
      <c r="B78" s="3">
        <v>21900</v>
      </c>
      <c r="C78" s="3">
        <f t="shared" si="0"/>
        <v>322500</v>
      </c>
    </row>
    <row r="79" spans="1:3" x14ac:dyDescent="0.3">
      <c r="A79" s="3">
        <v>46</v>
      </c>
      <c r="B79" s="3">
        <v>23100</v>
      </c>
      <c r="C79" s="3">
        <f t="shared" si="0"/>
        <v>345600</v>
      </c>
    </row>
    <row r="80" spans="1:3" x14ac:dyDescent="0.3">
      <c r="A80" s="3">
        <v>47</v>
      </c>
      <c r="B80" s="3">
        <v>24300</v>
      </c>
      <c r="C80" s="3">
        <f t="shared" si="0"/>
        <v>369900</v>
      </c>
    </row>
    <row r="81" spans="1:9" x14ac:dyDescent="0.3">
      <c r="A81" s="3">
        <v>48</v>
      </c>
      <c r="B81" s="3">
        <v>25500</v>
      </c>
      <c r="C81" s="3">
        <f t="shared" si="0"/>
        <v>395400</v>
      </c>
    </row>
    <row r="82" spans="1:9" x14ac:dyDescent="0.3">
      <c r="A82" s="3">
        <v>49</v>
      </c>
      <c r="B82" s="3">
        <v>26700</v>
      </c>
      <c r="C82" s="3">
        <f t="shared" si="0"/>
        <v>422100</v>
      </c>
    </row>
    <row r="83" spans="1:9" x14ac:dyDescent="0.3">
      <c r="A83" s="3">
        <v>50</v>
      </c>
      <c r="B83" s="3">
        <v>27900</v>
      </c>
      <c r="C83" s="3">
        <f t="shared" si="0"/>
        <v>450000</v>
      </c>
    </row>
    <row r="84" spans="1:9" x14ac:dyDescent="0.3">
      <c r="A84" s="3">
        <v>51</v>
      </c>
      <c r="B84" s="3">
        <v>34200</v>
      </c>
      <c r="C84" s="3">
        <f t="shared" si="0"/>
        <v>484200</v>
      </c>
    </row>
    <row r="85" spans="1:9" x14ac:dyDescent="0.3">
      <c r="A85" s="3">
        <v>52</v>
      </c>
      <c r="B85" s="3">
        <v>36600</v>
      </c>
      <c r="C85" s="3">
        <f t="shared" si="0"/>
        <v>520800</v>
      </c>
    </row>
    <row r="86" spans="1:9" x14ac:dyDescent="0.3">
      <c r="A86" s="3">
        <v>53</v>
      </c>
      <c r="B86" s="3">
        <v>39000</v>
      </c>
      <c r="C86" s="3">
        <f t="shared" si="0"/>
        <v>559800</v>
      </c>
    </row>
    <row r="87" spans="1:9" x14ac:dyDescent="0.3">
      <c r="A87" s="3">
        <v>54</v>
      </c>
      <c r="B87" s="3">
        <v>41400</v>
      </c>
      <c r="C87" s="3">
        <f t="shared" si="0"/>
        <v>601200</v>
      </c>
    </row>
    <row r="88" spans="1:9" x14ac:dyDescent="0.3">
      <c r="A88" s="3">
        <v>55</v>
      </c>
      <c r="B88" s="3">
        <v>43800</v>
      </c>
      <c r="C88" s="3">
        <f t="shared" si="0"/>
        <v>645000</v>
      </c>
    </row>
    <row r="89" spans="1:9" x14ac:dyDescent="0.3">
      <c r="A89" s="3">
        <v>56</v>
      </c>
      <c r="B89" s="3">
        <v>46200</v>
      </c>
      <c r="C89" s="3">
        <f t="shared" si="0"/>
        <v>691200</v>
      </c>
    </row>
    <row r="90" spans="1:9" x14ac:dyDescent="0.3">
      <c r="A90" s="3">
        <v>57</v>
      </c>
      <c r="B90" s="3">
        <v>48600</v>
      </c>
      <c r="C90" s="3">
        <f t="shared" si="0"/>
        <v>739800</v>
      </c>
    </row>
    <row r="91" spans="1:9" x14ac:dyDescent="0.3">
      <c r="A91" s="3">
        <v>58</v>
      </c>
      <c r="B91" s="3">
        <v>51000</v>
      </c>
      <c r="C91" s="3">
        <f t="shared" si="0"/>
        <v>790800</v>
      </c>
    </row>
    <row r="92" spans="1:9" x14ac:dyDescent="0.3">
      <c r="A92" s="3">
        <v>59</v>
      </c>
      <c r="B92" s="3">
        <v>53400</v>
      </c>
      <c r="C92" s="3">
        <f t="shared" si="0"/>
        <v>844200</v>
      </c>
    </row>
    <row r="93" spans="1:9" x14ac:dyDescent="0.3">
      <c r="A93" s="3">
        <v>60</v>
      </c>
      <c r="B93" s="3">
        <v>55800</v>
      </c>
      <c r="C93" s="3">
        <f>SUM(B93,C92)</f>
        <v>900000</v>
      </c>
    </row>
    <row r="95" spans="1:9" x14ac:dyDescent="0.3">
      <c r="A95" t="s">
        <v>45</v>
      </c>
      <c r="B95" t="s">
        <v>55</v>
      </c>
      <c r="C95" t="s">
        <v>46</v>
      </c>
      <c r="D95" t="s">
        <v>47</v>
      </c>
      <c r="E95" t="s">
        <v>5</v>
      </c>
      <c r="F95" t="s">
        <v>54</v>
      </c>
      <c r="G95" t="s">
        <v>46</v>
      </c>
      <c r="H95" t="s">
        <v>47</v>
      </c>
      <c r="I95" t="s">
        <v>5</v>
      </c>
    </row>
    <row r="96" spans="1:9" x14ac:dyDescent="0.3">
      <c r="A96" s="3">
        <v>1</v>
      </c>
      <c r="B96" s="3">
        <v>50</v>
      </c>
      <c r="C96">
        <f>SUM(B96)</f>
        <v>50</v>
      </c>
      <c r="F96">
        <v>40</v>
      </c>
      <c r="G96">
        <f>SUM(F96)</f>
        <v>40</v>
      </c>
    </row>
    <row r="97" spans="1:9" x14ac:dyDescent="0.3">
      <c r="A97" s="3">
        <v>2</v>
      </c>
      <c r="B97" s="3">
        <v>100</v>
      </c>
      <c r="C97">
        <f>SUM(B97,C96)</f>
        <v>150</v>
      </c>
      <c r="F97">
        <v>80</v>
      </c>
      <c r="G97">
        <f>SUM(F97,G96)</f>
        <v>120</v>
      </c>
    </row>
    <row r="98" spans="1:9" x14ac:dyDescent="0.3">
      <c r="A98" s="3">
        <v>3</v>
      </c>
      <c r="B98" s="3">
        <v>150</v>
      </c>
      <c r="C98">
        <f t="shared" ref="C98:C155" si="3">SUM(B98,C97)</f>
        <v>300</v>
      </c>
      <c r="F98">
        <v>120</v>
      </c>
      <c r="G98">
        <f t="shared" ref="G98:G155" si="4">SUM(F98,G97)</f>
        <v>240</v>
      </c>
    </row>
    <row r="99" spans="1:9" x14ac:dyDescent="0.3">
      <c r="A99" s="3">
        <v>4</v>
      </c>
      <c r="B99" s="3">
        <v>200</v>
      </c>
      <c r="C99">
        <f t="shared" si="3"/>
        <v>500</v>
      </c>
      <c r="F99">
        <v>160</v>
      </c>
      <c r="G99">
        <f t="shared" si="4"/>
        <v>400</v>
      </c>
    </row>
    <row r="100" spans="1:9" x14ac:dyDescent="0.3">
      <c r="A100" s="3">
        <v>5</v>
      </c>
      <c r="B100" s="3">
        <v>300</v>
      </c>
      <c r="C100">
        <f t="shared" si="3"/>
        <v>800</v>
      </c>
      <c r="F100">
        <v>240</v>
      </c>
      <c r="G100">
        <f t="shared" si="4"/>
        <v>640</v>
      </c>
    </row>
    <row r="101" spans="1:9" x14ac:dyDescent="0.3">
      <c r="A101" s="3">
        <v>6</v>
      </c>
      <c r="B101" s="3">
        <v>400</v>
      </c>
      <c r="C101">
        <f t="shared" si="3"/>
        <v>1200</v>
      </c>
      <c r="F101">
        <v>320</v>
      </c>
      <c r="G101">
        <f t="shared" si="4"/>
        <v>960</v>
      </c>
    </row>
    <row r="102" spans="1:9" x14ac:dyDescent="0.3">
      <c r="A102" s="3">
        <v>7</v>
      </c>
      <c r="B102" s="3">
        <v>500</v>
      </c>
      <c r="C102">
        <f t="shared" si="3"/>
        <v>1700</v>
      </c>
      <c r="F102">
        <v>400</v>
      </c>
      <c r="G102">
        <f t="shared" si="4"/>
        <v>1360</v>
      </c>
    </row>
    <row r="103" spans="1:9" x14ac:dyDescent="0.3">
      <c r="A103" s="3">
        <v>8</v>
      </c>
      <c r="B103" s="3">
        <v>600</v>
      </c>
      <c r="C103">
        <f t="shared" si="3"/>
        <v>2300</v>
      </c>
      <c r="F103">
        <v>480</v>
      </c>
      <c r="G103">
        <f t="shared" si="4"/>
        <v>1840</v>
      </c>
    </row>
    <row r="104" spans="1:9" x14ac:dyDescent="0.3">
      <c r="A104" s="3">
        <v>9</v>
      </c>
      <c r="B104" s="3">
        <v>750</v>
      </c>
      <c r="C104">
        <f t="shared" si="3"/>
        <v>3050</v>
      </c>
      <c r="F104">
        <v>600</v>
      </c>
      <c r="G104">
        <f t="shared" si="4"/>
        <v>2440</v>
      </c>
    </row>
    <row r="105" spans="1:9" x14ac:dyDescent="0.3">
      <c r="A105" s="3">
        <v>10</v>
      </c>
      <c r="B105" s="3">
        <v>950</v>
      </c>
      <c r="C105">
        <f t="shared" si="3"/>
        <v>4000</v>
      </c>
      <c r="D105" t="s">
        <v>48</v>
      </c>
      <c r="E105">
        <v>12000</v>
      </c>
      <c r="F105">
        <v>760</v>
      </c>
      <c r="G105">
        <f t="shared" si="4"/>
        <v>3200</v>
      </c>
      <c r="H105" t="s">
        <v>60</v>
      </c>
      <c r="I105">
        <v>9600</v>
      </c>
    </row>
    <row r="106" spans="1:9" x14ac:dyDescent="0.3">
      <c r="A106" s="3">
        <v>11</v>
      </c>
      <c r="B106" s="3">
        <v>1200</v>
      </c>
      <c r="C106">
        <f t="shared" si="3"/>
        <v>5200</v>
      </c>
      <c r="F106">
        <v>960</v>
      </c>
      <c r="G106">
        <f t="shared" si="4"/>
        <v>4160</v>
      </c>
    </row>
    <row r="107" spans="1:9" x14ac:dyDescent="0.3">
      <c r="A107" s="3">
        <v>12</v>
      </c>
      <c r="B107" s="3">
        <v>1290</v>
      </c>
      <c r="C107">
        <f t="shared" si="3"/>
        <v>6490</v>
      </c>
      <c r="F107">
        <v>1030</v>
      </c>
      <c r="G107">
        <f t="shared" si="4"/>
        <v>5190</v>
      </c>
    </row>
    <row r="108" spans="1:9" x14ac:dyDescent="0.3">
      <c r="A108" s="3">
        <v>13</v>
      </c>
      <c r="B108" s="3">
        <v>1380</v>
      </c>
      <c r="C108">
        <f t="shared" si="3"/>
        <v>7870</v>
      </c>
      <c r="F108">
        <v>1105</v>
      </c>
      <c r="G108">
        <f t="shared" si="4"/>
        <v>6295</v>
      </c>
    </row>
    <row r="109" spans="1:9" x14ac:dyDescent="0.3">
      <c r="A109" s="3">
        <v>14</v>
      </c>
      <c r="B109" s="3">
        <v>1465</v>
      </c>
      <c r="C109">
        <f t="shared" si="3"/>
        <v>9335</v>
      </c>
      <c r="F109">
        <v>1170</v>
      </c>
      <c r="G109">
        <f t="shared" si="4"/>
        <v>7465</v>
      </c>
    </row>
    <row r="110" spans="1:9" x14ac:dyDescent="0.3">
      <c r="A110" s="3">
        <v>15</v>
      </c>
      <c r="B110" s="3">
        <v>1555</v>
      </c>
      <c r="C110">
        <f t="shared" si="3"/>
        <v>10890</v>
      </c>
      <c r="F110">
        <v>1245</v>
      </c>
      <c r="G110">
        <f t="shared" si="4"/>
        <v>8710</v>
      </c>
    </row>
    <row r="111" spans="1:9" x14ac:dyDescent="0.3">
      <c r="A111" s="3">
        <v>16</v>
      </c>
      <c r="B111" s="3">
        <v>1640</v>
      </c>
      <c r="C111">
        <f t="shared" si="3"/>
        <v>12530</v>
      </c>
      <c r="F111">
        <v>1310</v>
      </c>
      <c r="G111">
        <f t="shared" si="4"/>
        <v>10020</v>
      </c>
    </row>
    <row r="112" spans="1:9" x14ac:dyDescent="0.3">
      <c r="A112" s="3">
        <v>17</v>
      </c>
      <c r="B112" s="3">
        <v>1735</v>
      </c>
      <c r="C112">
        <f t="shared" si="3"/>
        <v>14265</v>
      </c>
      <c r="F112">
        <v>1390</v>
      </c>
      <c r="G112">
        <f t="shared" si="4"/>
        <v>11410</v>
      </c>
    </row>
    <row r="113" spans="1:9" x14ac:dyDescent="0.3">
      <c r="A113" s="3">
        <v>18</v>
      </c>
      <c r="B113" s="3">
        <v>1825</v>
      </c>
      <c r="C113">
        <f t="shared" si="3"/>
        <v>16090</v>
      </c>
      <c r="F113">
        <v>1460</v>
      </c>
      <c r="G113">
        <f t="shared" si="4"/>
        <v>12870</v>
      </c>
    </row>
    <row r="114" spans="1:9" x14ac:dyDescent="0.3">
      <c r="A114" s="3">
        <v>19</v>
      </c>
      <c r="B114" s="3">
        <v>1910</v>
      </c>
      <c r="C114">
        <f t="shared" si="3"/>
        <v>18000</v>
      </c>
      <c r="F114">
        <v>1530</v>
      </c>
      <c r="G114">
        <f t="shared" si="4"/>
        <v>14400</v>
      </c>
    </row>
    <row r="115" spans="1:9" x14ac:dyDescent="0.3">
      <c r="A115" s="3">
        <v>20</v>
      </c>
      <c r="B115" s="3">
        <v>2000</v>
      </c>
      <c r="C115">
        <f t="shared" si="3"/>
        <v>20000</v>
      </c>
      <c r="D115" t="s">
        <v>49</v>
      </c>
      <c r="E115">
        <v>28000</v>
      </c>
      <c r="F115">
        <v>1600</v>
      </c>
      <c r="G115">
        <f t="shared" si="4"/>
        <v>16000</v>
      </c>
      <c r="H115" t="s">
        <v>59</v>
      </c>
      <c r="I115">
        <v>22400</v>
      </c>
    </row>
    <row r="116" spans="1:9" x14ac:dyDescent="0.3">
      <c r="A116" s="3">
        <v>21</v>
      </c>
      <c r="B116" s="3">
        <v>3120</v>
      </c>
      <c r="C116">
        <f t="shared" si="3"/>
        <v>23120</v>
      </c>
      <c r="F116">
        <v>2495</v>
      </c>
      <c r="G116">
        <f t="shared" si="4"/>
        <v>18495</v>
      </c>
    </row>
    <row r="117" spans="1:9" x14ac:dyDescent="0.3">
      <c r="A117" s="3">
        <v>22</v>
      </c>
      <c r="B117" s="3">
        <v>3315</v>
      </c>
      <c r="C117">
        <f t="shared" si="3"/>
        <v>26435</v>
      </c>
      <c r="F117">
        <v>2650</v>
      </c>
      <c r="G117">
        <f t="shared" si="4"/>
        <v>21145</v>
      </c>
    </row>
    <row r="118" spans="1:9" x14ac:dyDescent="0.3">
      <c r="A118" s="3">
        <v>23</v>
      </c>
      <c r="B118" s="3">
        <v>3510</v>
      </c>
      <c r="C118">
        <f t="shared" si="3"/>
        <v>29945</v>
      </c>
      <c r="F118">
        <v>2810</v>
      </c>
      <c r="G118">
        <f t="shared" si="4"/>
        <v>23955</v>
      </c>
    </row>
    <row r="119" spans="1:9" x14ac:dyDescent="0.3">
      <c r="A119" s="3">
        <v>24</v>
      </c>
      <c r="B119" s="3">
        <v>3705</v>
      </c>
      <c r="C119">
        <f t="shared" si="3"/>
        <v>33650</v>
      </c>
      <c r="F119">
        <v>2965</v>
      </c>
      <c r="G119">
        <f t="shared" si="4"/>
        <v>26920</v>
      </c>
    </row>
    <row r="120" spans="1:9" x14ac:dyDescent="0.3">
      <c r="A120" s="3">
        <v>25</v>
      </c>
      <c r="B120" s="3">
        <v>3900</v>
      </c>
      <c r="C120">
        <f t="shared" si="3"/>
        <v>37550</v>
      </c>
      <c r="F120">
        <v>3120</v>
      </c>
      <c r="G120">
        <f t="shared" si="4"/>
        <v>30040</v>
      </c>
    </row>
    <row r="121" spans="1:9" x14ac:dyDescent="0.3">
      <c r="A121" s="3">
        <v>26</v>
      </c>
      <c r="B121" s="3">
        <v>4100</v>
      </c>
      <c r="C121">
        <f t="shared" si="3"/>
        <v>41650</v>
      </c>
      <c r="F121">
        <v>3280</v>
      </c>
      <c r="G121">
        <f t="shared" si="4"/>
        <v>33320</v>
      </c>
    </row>
    <row r="122" spans="1:9" x14ac:dyDescent="0.3">
      <c r="A122" s="3">
        <v>27</v>
      </c>
      <c r="B122" s="3">
        <v>4295</v>
      </c>
      <c r="C122">
        <f t="shared" si="3"/>
        <v>45945</v>
      </c>
      <c r="F122">
        <v>3435</v>
      </c>
      <c r="G122">
        <f t="shared" si="4"/>
        <v>36755</v>
      </c>
    </row>
    <row r="123" spans="1:9" x14ac:dyDescent="0.3">
      <c r="A123" s="3">
        <v>28</v>
      </c>
      <c r="B123" s="3">
        <v>4490</v>
      </c>
      <c r="C123">
        <f t="shared" si="3"/>
        <v>50435</v>
      </c>
      <c r="F123">
        <v>3590</v>
      </c>
      <c r="G123">
        <f t="shared" si="4"/>
        <v>40345</v>
      </c>
    </row>
    <row r="124" spans="1:9" x14ac:dyDescent="0.3">
      <c r="A124" s="3">
        <v>29</v>
      </c>
      <c r="B124" s="3">
        <v>4685</v>
      </c>
      <c r="C124">
        <f t="shared" si="3"/>
        <v>55120</v>
      </c>
      <c r="F124">
        <v>3750</v>
      </c>
      <c r="G124">
        <f t="shared" si="4"/>
        <v>44095</v>
      </c>
    </row>
    <row r="125" spans="1:9" x14ac:dyDescent="0.3">
      <c r="A125" s="3">
        <v>30</v>
      </c>
      <c r="B125" s="3">
        <v>4880</v>
      </c>
      <c r="C125">
        <f t="shared" si="3"/>
        <v>60000</v>
      </c>
      <c r="D125" t="s">
        <v>50</v>
      </c>
      <c r="E125">
        <v>60000</v>
      </c>
      <c r="F125">
        <v>3905</v>
      </c>
      <c r="G125">
        <f t="shared" si="4"/>
        <v>48000</v>
      </c>
      <c r="H125" t="s">
        <v>58</v>
      </c>
      <c r="I125">
        <v>48000</v>
      </c>
    </row>
    <row r="126" spans="1:9" x14ac:dyDescent="0.3">
      <c r="A126" s="3">
        <v>31</v>
      </c>
      <c r="B126" s="3">
        <v>7200</v>
      </c>
      <c r="C126">
        <f t="shared" si="3"/>
        <v>67200</v>
      </c>
      <c r="F126">
        <v>5760</v>
      </c>
      <c r="G126">
        <f t="shared" si="4"/>
        <v>53760</v>
      </c>
    </row>
    <row r="127" spans="1:9" x14ac:dyDescent="0.3">
      <c r="A127" s="3">
        <v>32</v>
      </c>
      <c r="B127" s="3">
        <v>7600</v>
      </c>
      <c r="C127">
        <f t="shared" si="3"/>
        <v>74800</v>
      </c>
      <c r="F127">
        <v>6080</v>
      </c>
      <c r="G127">
        <f t="shared" si="4"/>
        <v>59840</v>
      </c>
    </row>
    <row r="128" spans="1:9" x14ac:dyDescent="0.3">
      <c r="A128" s="3">
        <v>33</v>
      </c>
      <c r="B128" s="3">
        <v>8000</v>
      </c>
      <c r="C128">
        <f t="shared" si="3"/>
        <v>82800</v>
      </c>
      <c r="F128">
        <v>6400</v>
      </c>
      <c r="G128">
        <f t="shared" si="4"/>
        <v>66240</v>
      </c>
    </row>
    <row r="129" spans="1:9" x14ac:dyDescent="0.3">
      <c r="A129" s="3">
        <v>34</v>
      </c>
      <c r="B129" s="3">
        <v>8400</v>
      </c>
      <c r="C129">
        <f t="shared" si="3"/>
        <v>91200</v>
      </c>
      <c r="F129">
        <v>6720</v>
      </c>
      <c r="G129">
        <f t="shared" si="4"/>
        <v>72960</v>
      </c>
    </row>
    <row r="130" spans="1:9" x14ac:dyDescent="0.3">
      <c r="A130" s="3">
        <v>35</v>
      </c>
      <c r="B130" s="3">
        <v>8800</v>
      </c>
      <c r="C130">
        <f t="shared" si="3"/>
        <v>100000</v>
      </c>
      <c r="F130">
        <v>7040</v>
      </c>
      <c r="G130">
        <f t="shared" si="4"/>
        <v>80000</v>
      </c>
    </row>
    <row r="131" spans="1:9" x14ac:dyDescent="0.3">
      <c r="A131" s="3">
        <v>36</v>
      </c>
      <c r="B131" s="3">
        <v>9200</v>
      </c>
      <c r="C131">
        <f t="shared" si="3"/>
        <v>109200</v>
      </c>
      <c r="F131">
        <v>7360</v>
      </c>
      <c r="G131">
        <f t="shared" si="4"/>
        <v>87360</v>
      </c>
    </row>
    <row r="132" spans="1:9" x14ac:dyDescent="0.3">
      <c r="A132" s="3">
        <v>37</v>
      </c>
      <c r="B132" s="3">
        <v>9600</v>
      </c>
      <c r="C132">
        <f t="shared" si="3"/>
        <v>118800</v>
      </c>
      <c r="F132">
        <v>7680</v>
      </c>
      <c r="G132">
        <f t="shared" si="4"/>
        <v>95040</v>
      </c>
    </row>
    <row r="133" spans="1:9" x14ac:dyDescent="0.3">
      <c r="A133" s="3">
        <v>38</v>
      </c>
      <c r="B133" s="3">
        <v>10000</v>
      </c>
      <c r="C133">
        <f t="shared" si="3"/>
        <v>128800</v>
      </c>
      <c r="F133">
        <v>8000</v>
      </c>
      <c r="G133">
        <f t="shared" si="4"/>
        <v>103040</v>
      </c>
    </row>
    <row r="134" spans="1:9" x14ac:dyDescent="0.3">
      <c r="A134" s="3">
        <v>39</v>
      </c>
      <c r="B134" s="3">
        <v>10400</v>
      </c>
      <c r="C134">
        <f t="shared" si="3"/>
        <v>139200</v>
      </c>
      <c r="F134">
        <v>8320</v>
      </c>
      <c r="G134">
        <f t="shared" si="4"/>
        <v>111360</v>
      </c>
    </row>
    <row r="135" spans="1:9" x14ac:dyDescent="0.3">
      <c r="A135" s="3">
        <v>40</v>
      </c>
      <c r="B135" s="3">
        <v>10800</v>
      </c>
      <c r="C135">
        <f t="shared" si="3"/>
        <v>150000</v>
      </c>
      <c r="D135" t="s">
        <v>51</v>
      </c>
      <c r="E135">
        <v>100000</v>
      </c>
      <c r="F135">
        <v>8640</v>
      </c>
      <c r="G135">
        <f t="shared" si="4"/>
        <v>120000</v>
      </c>
      <c r="H135" t="s">
        <v>57</v>
      </c>
      <c r="I135">
        <v>80000</v>
      </c>
    </row>
    <row r="136" spans="1:9" x14ac:dyDescent="0.3">
      <c r="A136" s="3">
        <v>41</v>
      </c>
      <c r="B136" s="3">
        <v>11400</v>
      </c>
      <c r="C136">
        <f t="shared" si="3"/>
        <v>161400</v>
      </c>
      <c r="F136">
        <v>9120</v>
      </c>
      <c r="G136">
        <f t="shared" si="4"/>
        <v>129120</v>
      </c>
    </row>
    <row r="137" spans="1:9" x14ac:dyDescent="0.3">
      <c r="A137" s="3">
        <v>42</v>
      </c>
      <c r="B137" s="3">
        <v>12200</v>
      </c>
      <c r="C137">
        <f t="shared" si="3"/>
        <v>173600</v>
      </c>
      <c r="F137">
        <v>9760</v>
      </c>
      <c r="G137">
        <f t="shared" si="4"/>
        <v>138880</v>
      </c>
    </row>
    <row r="138" spans="1:9" x14ac:dyDescent="0.3">
      <c r="A138" s="3">
        <v>43</v>
      </c>
      <c r="B138" s="3">
        <v>13000</v>
      </c>
      <c r="C138">
        <f t="shared" si="3"/>
        <v>186600</v>
      </c>
      <c r="F138">
        <v>10400</v>
      </c>
      <c r="G138">
        <f t="shared" si="4"/>
        <v>149280</v>
      </c>
    </row>
    <row r="139" spans="1:9" x14ac:dyDescent="0.3">
      <c r="A139" s="3">
        <v>44</v>
      </c>
      <c r="B139" s="3">
        <v>13800</v>
      </c>
      <c r="C139">
        <f t="shared" si="3"/>
        <v>200400</v>
      </c>
      <c r="F139">
        <v>11040</v>
      </c>
      <c r="G139">
        <f t="shared" si="4"/>
        <v>160320</v>
      </c>
    </row>
    <row r="140" spans="1:9" x14ac:dyDescent="0.3">
      <c r="A140" s="3">
        <v>45</v>
      </c>
      <c r="B140" s="3">
        <v>14600</v>
      </c>
      <c r="C140">
        <f t="shared" si="3"/>
        <v>215000</v>
      </c>
      <c r="F140">
        <v>11680</v>
      </c>
      <c r="G140">
        <f t="shared" si="4"/>
        <v>172000</v>
      </c>
    </row>
    <row r="141" spans="1:9" x14ac:dyDescent="0.3">
      <c r="A141" s="3">
        <v>46</v>
      </c>
      <c r="B141" s="3">
        <v>15400</v>
      </c>
      <c r="C141">
        <f t="shared" si="3"/>
        <v>230400</v>
      </c>
      <c r="F141">
        <v>12320</v>
      </c>
      <c r="G141">
        <f t="shared" si="4"/>
        <v>184320</v>
      </c>
    </row>
    <row r="142" spans="1:9" x14ac:dyDescent="0.3">
      <c r="A142" s="3">
        <v>47</v>
      </c>
      <c r="B142" s="3">
        <v>16200</v>
      </c>
      <c r="C142">
        <f t="shared" si="3"/>
        <v>246600</v>
      </c>
      <c r="F142">
        <v>12960</v>
      </c>
      <c r="G142">
        <f t="shared" si="4"/>
        <v>197280</v>
      </c>
    </row>
    <row r="143" spans="1:9" x14ac:dyDescent="0.3">
      <c r="A143" s="3">
        <v>48</v>
      </c>
      <c r="B143" s="3">
        <v>17000</v>
      </c>
      <c r="C143">
        <f t="shared" si="3"/>
        <v>263600</v>
      </c>
      <c r="F143">
        <v>13600</v>
      </c>
      <c r="G143">
        <f t="shared" si="4"/>
        <v>210880</v>
      </c>
    </row>
    <row r="144" spans="1:9" x14ac:dyDescent="0.3">
      <c r="A144" s="3">
        <v>49</v>
      </c>
      <c r="B144" s="3">
        <v>17800</v>
      </c>
      <c r="C144">
        <f t="shared" si="3"/>
        <v>281400</v>
      </c>
      <c r="F144">
        <v>14240</v>
      </c>
      <c r="G144">
        <f t="shared" si="4"/>
        <v>225120</v>
      </c>
    </row>
    <row r="145" spans="1:11" x14ac:dyDescent="0.3">
      <c r="A145" s="3">
        <v>50</v>
      </c>
      <c r="B145">
        <v>18600</v>
      </c>
      <c r="C145">
        <f t="shared" si="3"/>
        <v>300000</v>
      </c>
      <c r="D145" t="s">
        <v>52</v>
      </c>
      <c r="E145">
        <v>200000</v>
      </c>
      <c r="F145">
        <v>14880</v>
      </c>
      <c r="G145">
        <f t="shared" si="4"/>
        <v>240000</v>
      </c>
      <c r="H145" t="s">
        <v>56</v>
      </c>
      <c r="I145">
        <v>160000</v>
      </c>
    </row>
    <row r="146" spans="1:11" x14ac:dyDescent="0.3">
      <c r="A146" s="3">
        <v>51</v>
      </c>
      <c r="B146" s="3">
        <v>22800</v>
      </c>
      <c r="C146">
        <f t="shared" si="3"/>
        <v>322800</v>
      </c>
      <c r="F146">
        <v>18240</v>
      </c>
      <c r="G146">
        <f t="shared" si="4"/>
        <v>258240</v>
      </c>
    </row>
    <row r="147" spans="1:11" x14ac:dyDescent="0.3">
      <c r="A147" s="3">
        <v>52</v>
      </c>
      <c r="B147" s="3">
        <v>24400</v>
      </c>
      <c r="C147">
        <f t="shared" si="3"/>
        <v>347200</v>
      </c>
      <c r="F147">
        <v>19520</v>
      </c>
      <c r="G147">
        <f t="shared" si="4"/>
        <v>277760</v>
      </c>
    </row>
    <row r="148" spans="1:11" x14ac:dyDescent="0.3">
      <c r="A148" s="3">
        <v>53</v>
      </c>
      <c r="B148" s="3">
        <v>26000</v>
      </c>
      <c r="C148">
        <f t="shared" si="3"/>
        <v>373200</v>
      </c>
      <c r="F148">
        <v>20800</v>
      </c>
      <c r="G148">
        <f t="shared" si="4"/>
        <v>298560</v>
      </c>
    </row>
    <row r="149" spans="1:11" x14ac:dyDescent="0.3">
      <c r="A149" s="3">
        <v>54</v>
      </c>
      <c r="B149" s="3">
        <v>27600</v>
      </c>
      <c r="C149">
        <f t="shared" si="3"/>
        <v>400800</v>
      </c>
      <c r="F149">
        <v>22080</v>
      </c>
      <c r="G149">
        <f t="shared" si="4"/>
        <v>320640</v>
      </c>
    </row>
    <row r="150" spans="1:11" x14ac:dyDescent="0.3">
      <c r="A150" s="3">
        <v>55</v>
      </c>
      <c r="B150" s="3">
        <v>29200</v>
      </c>
      <c r="C150">
        <f t="shared" si="3"/>
        <v>430000</v>
      </c>
      <c r="F150">
        <v>23360</v>
      </c>
      <c r="G150">
        <f t="shared" si="4"/>
        <v>344000</v>
      </c>
    </row>
    <row r="151" spans="1:11" x14ac:dyDescent="0.3">
      <c r="A151" s="3">
        <v>56</v>
      </c>
      <c r="B151" s="3">
        <v>30800</v>
      </c>
      <c r="C151">
        <f t="shared" si="3"/>
        <v>460800</v>
      </c>
      <c r="F151">
        <v>24640</v>
      </c>
      <c r="G151">
        <f t="shared" si="4"/>
        <v>368640</v>
      </c>
    </row>
    <row r="152" spans="1:11" x14ac:dyDescent="0.3">
      <c r="A152" s="3">
        <v>57</v>
      </c>
      <c r="B152" s="3">
        <v>32400</v>
      </c>
      <c r="C152">
        <f t="shared" si="3"/>
        <v>493200</v>
      </c>
      <c r="F152">
        <v>25920</v>
      </c>
      <c r="G152">
        <f t="shared" si="4"/>
        <v>394560</v>
      </c>
      <c r="K152">
        <f>360000/3000</f>
        <v>120</v>
      </c>
    </row>
    <row r="153" spans="1:11" x14ac:dyDescent="0.3">
      <c r="A153" s="3">
        <v>58</v>
      </c>
      <c r="B153" s="3">
        <v>34000</v>
      </c>
      <c r="C153">
        <f t="shared" si="3"/>
        <v>527200</v>
      </c>
      <c r="F153">
        <v>27200</v>
      </c>
      <c r="G153">
        <f t="shared" si="4"/>
        <v>421760</v>
      </c>
    </row>
    <row r="154" spans="1:11" x14ac:dyDescent="0.3">
      <c r="A154" s="3">
        <v>59</v>
      </c>
      <c r="B154" s="3">
        <v>35600</v>
      </c>
      <c r="C154">
        <f t="shared" si="3"/>
        <v>562800</v>
      </c>
      <c r="F154">
        <v>28480</v>
      </c>
      <c r="G154">
        <f t="shared" si="4"/>
        <v>450240</v>
      </c>
    </row>
    <row r="155" spans="1:11" x14ac:dyDescent="0.3">
      <c r="A155" s="3">
        <v>60</v>
      </c>
      <c r="B155" s="3">
        <v>37200</v>
      </c>
      <c r="C155">
        <f t="shared" si="3"/>
        <v>600000</v>
      </c>
      <c r="F155">
        <v>29760</v>
      </c>
      <c r="G155">
        <f t="shared" si="4"/>
        <v>480000</v>
      </c>
    </row>
    <row r="156" spans="1:11" x14ac:dyDescent="0.3">
      <c r="C156">
        <f>C155/3000</f>
        <v>200</v>
      </c>
      <c r="D156" t="s">
        <v>53</v>
      </c>
      <c r="E156">
        <f>SUM(E96:E155)</f>
        <v>400000</v>
      </c>
      <c r="G156">
        <f>G155/3000</f>
        <v>160</v>
      </c>
      <c r="H156" t="s">
        <v>61</v>
      </c>
      <c r="I156">
        <f>SUM(I96:I155)</f>
        <v>320000</v>
      </c>
    </row>
  </sheetData>
  <phoneticPr fontId="2" type="noConversion"/>
  <pageMargins left="0.7" right="0.7" top="0.75" bottom="0.75" header="0.3" footer="0.3"/>
  <ignoredErrors>
    <ignoredError sqref="I3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98099-9B66-4F63-9CFB-743CA3FFEEFC}">
  <dimension ref="A1:K23"/>
  <sheetViews>
    <sheetView zoomScale="160" zoomScaleNormal="160" workbookViewId="0">
      <selection activeCell="D2" sqref="D2"/>
    </sheetView>
  </sheetViews>
  <sheetFormatPr defaultColWidth="0" defaultRowHeight="16.5" zeroHeight="1" x14ac:dyDescent="0.3"/>
  <cols>
    <col min="1" max="1" width="9" style="7" customWidth="1"/>
    <col min="2" max="2" width="5.25" style="7" bestFit="1" customWidth="1"/>
    <col min="3" max="3" width="2.875" style="28" bestFit="1" customWidth="1"/>
    <col min="4" max="4" width="26" style="7" bestFit="1" customWidth="1"/>
    <col min="5" max="8" width="3.375" style="7" bestFit="1" customWidth="1"/>
    <col min="9" max="9" width="9" hidden="1" customWidth="1"/>
    <col min="10" max="11" width="0" hidden="1" customWidth="1"/>
    <col min="12" max="16384" width="9" hidden="1"/>
  </cols>
  <sheetData>
    <row r="1" spans="1:8" ht="17.25" thickBot="1" x14ac:dyDescent="0.35">
      <c r="A1" s="41"/>
      <c r="B1" s="41"/>
      <c r="C1" s="41"/>
      <c r="D1" s="9" t="s">
        <v>70</v>
      </c>
      <c r="E1" s="9" t="s">
        <v>71</v>
      </c>
      <c r="F1" s="9" t="s">
        <v>72</v>
      </c>
      <c r="G1" s="9" t="s">
        <v>73</v>
      </c>
      <c r="H1" s="9" t="s">
        <v>74</v>
      </c>
    </row>
    <row r="2" spans="1:8" x14ac:dyDescent="0.3">
      <c r="A2" s="42" t="s">
        <v>62</v>
      </c>
      <c r="B2" s="11" t="s">
        <v>67</v>
      </c>
      <c r="C2" s="27">
        <v>1</v>
      </c>
      <c r="D2" s="11" t="s">
        <v>75</v>
      </c>
      <c r="E2" s="11">
        <v>0</v>
      </c>
      <c r="F2" s="11">
        <v>0</v>
      </c>
      <c r="G2" s="11">
        <v>1</v>
      </c>
      <c r="H2" s="12">
        <v>0</v>
      </c>
    </row>
    <row r="3" spans="1:8" x14ac:dyDescent="0.3">
      <c r="A3" s="38"/>
      <c r="B3" s="10"/>
      <c r="C3" s="29">
        <v>2</v>
      </c>
      <c r="D3" s="10" t="s">
        <v>77</v>
      </c>
      <c r="E3" s="10"/>
      <c r="F3" s="10"/>
      <c r="G3" s="10"/>
      <c r="H3" s="30"/>
    </row>
    <row r="4" spans="1:8" x14ac:dyDescent="0.3">
      <c r="A4" s="43"/>
      <c r="B4" s="7" t="s">
        <v>68</v>
      </c>
      <c r="C4" s="28">
        <v>1</v>
      </c>
      <c r="H4" s="13"/>
    </row>
    <row r="5" spans="1:8" x14ac:dyDescent="0.3">
      <c r="A5" s="43"/>
      <c r="B5" s="7" t="s">
        <v>69</v>
      </c>
      <c r="C5" s="28">
        <v>1</v>
      </c>
      <c r="H5" s="13"/>
    </row>
    <row r="6" spans="1:8" ht="17.25" thickBot="1" x14ac:dyDescent="0.35">
      <c r="A6" s="40" t="s">
        <v>76</v>
      </c>
      <c r="B6" s="35"/>
      <c r="C6" s="35"/>
      <c r="D6" s="35"/>
      <c r="E6" s="15">
        <f>SUM(E2:E5)</f>
        <v>0</v>
      </c>
      <c r="F6" s="15">
        <f t="shared" ref="F6:H6" si="0">SUM(F2:F5)</f>
        <v>0</v>
      </c>
      <c r="G6" s="15">
        <f t="shared" si="0"/>
        <v>1</v>
      </c>
      <c r="H6" s="16">
        <f t="shared" si="0"/>
        <v>0</v>
      </c>
    </row>
    <row r="7" spans="1:8" x14ac:dyDescent="0.3">
      <c r="A7" s="36" t="s">
        <v>63</v>
      </c>
      <c r="B7" s="11" t="s">
        <v>67</v>
      </c>
      <c r="C7" s="27">
        <v>1</v>
      </c>
      <c r="D7" s="11"/>
      <c r="E7" s="11"/>
      <c r="F7" s="11"/>
      <c r="G7" s="11"/>
      <c r="H7" s="12"/>
    </row>
    <row r="8" spans="1:8" x14ac:dyDescent="0.3">
      <c r="A8" s="37"/>
      <c r="B8" s="7" t="s">
        <v>68</v>
      </c>
      <c r="C8" s="28">
        <v>1</v>
      </c>
      <c r="H8" s="13"/>
    </row>
    <row r="9" spans="1:8" x14ac:dyDescent="0.3">
      <c r="A9" s="38"/>
      <c r="B9" s="7" t="s">
        <v>69</v>
      </c>
      <c r="C9" s="28">
        <v>1</v>
      </c>
      <c r="H9" s="13"/>
    </row>
    <row r="10" spans="1:8" ht="17.25" thickBot="1" x14ac:dyDescent="0.35">
      <c r="A10" s="32" t="s">
        <v>76</v>
      </c>
      <c r="B10" s="35"/>
      <c r="C10" s="35"/>
      <c r="D10" s="35"/>
      <c r="E10" s="15">
        <f>SUM(E7:E9)</f>
        <v>0</v>
      </c>
      <c r="F10" s="15">
        <f t="shared" ref="F10" si="1">SUM(F7:F9)</f>
        <v>0</v>
      </c>
      <c r="G10" s="15">
        <f t="shared" ref="G10" si="2">SUM(G7:G9)</f>
        <v>0</v>
      </c>
      <c r="H10" s="16">
        <f t="shared" ref="H10" si="3">SUM(H7:H9)</f>
        <v>0</v>
      </c>
    </row>
    <row r="11" spans="1:8" x14ac:dyDescent="0.3">
      <c r="A11" s="39" t="s">
        <v>64</v>
      </c>
      <c r="B11" s="21" t="s">
        <v>67</v>
      </c>
      <c r="C11" s="27">
        <v>1</v>
      </c>
      <c r="D11" s="11"/>
      <c r="E11" s="11"/>
      <c r="F11" s="11"/>
      <c r="G11" s="11"/>
      <c r="H11" s="12"/>
    </row>
    <row r="12" spans="1:8" x14ac:dyDescent="0.3">
      <c r="A12" s="39"/>
      <c r="B12" s="22" t="s">
        <v>68</v>
      </c>
      <c r="C12" s="28">
        <v>1</v>
      </c>
      <c r="H12" s="13"/>
    </row>
    <row r="13" spans="1:8" x14ac:dyDescent="0.3">
      <c r="A13" s="39"/>
      <c r="B13" s="22" t="s">
        <v>69</v>
      </c>
      <c r="C13" s="28">
        <v>1</v>
      </c>
      <c r="H13" s="13"/>
    </row>
    <row r="14" spans="1:8" ht="17.25" thickBot="1" x14ac:dyDescent="0.35">
      <c r="A14" s="34" t="s">
        <v>76</v>
      </c>
      <c r="B14" s="35"/>
      <c r="C14" s="35"/>
      <c r="D14" s="35"/>
      <c r="E14" s="15">
        <f>SUM(E11:E13)</f>
        <v>0</v>
      </c>
      <c r="F14" s="15">
        <f t="shared" ref="F14" si="4">SUM(F11:F13)</f>
        <v>0</v>
      </c>
      <c r="G14" s="15">
        <f t="shared" ref="G14" si="5">SUM(G11:G13)</f>
        <v>0</v>
      </c>
      <c r="H14" s="16">
        <f t="shared" ref="H14" si="6">SUM(H11:H13)</f>
        <v>0</v>
      </c>
    </row>
    <row r="15" spans="1:8" x14ac:dyDescent="0.3">
      <c r="A15" s="36" t="s">
        <v>65</v>
      </c>
      <c r="B15" s="11" t="s">
        <v>67</v>
      </c>
      <c r="C15" s="27">
        <v>1</v>
      </c>
      <c r="D15" s="11"/>
      <c r="E15" s="11"/>
      <c r="F15" s="11"/>
      <c r="G15" s="11"/>
      <c r="H15" s="12"/>
    </row>
    <row r="16" spans="1:8" x14ac:dyDescent="0.3">
      <c r="A16" s="37"/>
      <c r="B16" s="7" t="s">
        <v>68</v>
      </c>
      <c r="C16" s="28">
        <v>1</v>
      </c>
      <c r="H16" s="13"/>
    </row>
    <row r="17" spans="1:8" x14ac:dyDescent="0.3">
      <c r="A17" s="38"/>
      <c r="B17" s="7" t="s">
        <v>69</v>
      </c>
      <c r="C17" s="28">
        <v>1</v>
      </c>
      <c r="H17" s="13"/>
    </row>
    <row r="18" spans="1:8" ht="17.25" thickBot="1" x14ac:dyDescent="0.35">
      <c r="A18" s="32" t="s">
        <v>76</v>
      </c>
      <c r="B18" s="33"/>
      <c r="C18" s="33"/>
      <c r="D18" s="33"/>
      <c r="E18" s="9">
        <f>SUM(E15:E17)</f>
        <v>0</v>
      </c>
      <c r="F18" s="9">
        <f t="shared" ref="F18" si="7">SUM(F15:F17)</f>
        <v>0</v>
      </c>
      <c r="G18" s="9">
        <f t="shared" ref="G18" si="8">SUM(G15:G17)</f>
        <v>0</v>
      </c>
      <c r="H18" s="17">
        <f t="shared" ref="H18" si="9">SUM(H15:H17)</f>
        <v>0</v>
      </c>
    </row>
    <row r="19" spans="1:8" s="18" customFormat="1" x14ac:dyDescent="0.3">
      <c r="A19" s="24" t="s">
        <v>66</v>
      </c>
      <c r="B19" s="21" t="s">
        <v>67</v>
      </c>
      <c r="C19" s="27">
        <v>1</v>
      </c>
      <c r="D19" s="11"/>
      <c r="E19" s="11"/>
      <c r="F19" s="11"/>
      <c r="G19" s="11"/>
      <c r="H19" s="11"/>
    </row>
    <row r="20" spans="1:8" s="19" customFormat="1" x14ac:dyDescent="0.3">
      <c r="A20" s="25"/>
      <c r="B20" s="22" t="s">
        <v>68</v>
      </c>
      <c r="C20" s="28">
        <v>1</v>
      </c>
      <c r="D20" s="7"/>
      <c r="E20" s="7"/>
      <c r="F20" s="7"/>
      <c r="G20" s="7"/>
      <c r="H20" s="7"/>
    </row>
    <row r="21" spans="1:8" s="19" customFormat="1" ht="17.25" thickBot="1" x14ac:dyDescent="0.35">
      <c r="A21" s="26"/>
      <c r="B21" s="22" t="s">
        <v>69</v>
      </c>
      <c r="C21" s="28">
        <v>1</v>
      </c>
      <c r="D21" s="7"/>
      <c r="E21" s="7"/>
      <c r="F21" s="7"/>
      <c r="G21" s="7"/>
      <c r="H21" s="7"/>
    </row>
    <row r="22" spans="1:8" s="20" customFormat="1" ht="17.25" thickBot="1" x14ac:dyDescent="0.35">
      <c r="A22" s="34" t="s">
        <v>76</v>
      </c>
      <c r="B22" s="35"/>
      <c r="C22" s="35"/>
      <c r="D22" s="35"/>
      <c r="E22" s="15">
        <f>SUM(E19:E21)</f>
        <v>0</v>
      </c>
      <c r="F22" s="15">
        <f t="shared" ref="F22" si="10">SUM(F19:F21)</f>
        <v>0</v>
      </c>
      <c r="G22" s="15">
        <f t="shared" ref="G22" si="11">SUM(G19:G21)</f>
        <v>0</v>
      </c>
      <c r="H22" s="15">
        <f t="shared" ref="H22" si="12">SUM(H19:H21)</f>
        <v>0</v>
      </c>
    </row>
    <row r="23" spans="1:8" hidden="1" x14ac:dyDescent="0.3">
      <c r="A23" s="10"/>
      <c r="B23" s="10"/>
      <c r="C23" s="29"/>
      <c r="D23" s="10"/>
      <c r="E23" s="10"/>
      <c r="F23" s="10"/>
      <c r="G23" s="10"/>
      <c r="H23" s="10"/>
    </row>
  </sheetData>
  <mergeCells count="10">
    <mergeCell ref="A6:D6"/>
    <mergeCell ref="A1:C1"/>
    <mergeCell ref="A2:A5"/>
    <mergeCell ref="A10:D10"/>
    <mergeCell ref="A14:D14"/>
    <mergeCell ref="A18:D18"/>
    <mergeCell ref="A22:D22"/>
    <mergeCell ref="A15:A17"/>
    <mergeCell ref="A11:A13"/>
    <mergeCell ref="A7:A9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99EFF-D160-46C3-B155-0229A030CF54}">
  <dimension ref="A1:T117"/>
  <sheetViews>
    <sheetView tabSelected="1" zoomScale="160" zoomScaleNormal="16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6" sqref="I6"/>
    </sheetView>
  </sheetViews>
  <sheetFormatPr defaultColWidth="0" defaultRowHeight="16.5" x14ac:dyDescent="0.3"/>
  <cols>
    <col min="1" max="1" width="5.25" style="6" bestFit="1" customWidth="1"/>
    <col min="2" max="2" width="30.75" style="57" bestFit="1" customWidth="1"/>
    <col min="3" max="4" width="9" style="8" customWidth="1"/>
    <col min="5" max="5" width="5.625" style="8" bestFit="1" customWidth="1"/>
    <col min="6" max="6" width="7.125" style="13" bestFit="1" customWidth="1"/>
    <col min="7" max="7" width="1.625" style="5" customWidth="1"/>
    <col min="8" max="9" width="9" customWidth="1"/>
    <col min="10" max="10" width="5.25" style="5" bestFit="1" customWidth="1"/>
    <col min="11" max="11" width="5.625" style="5" bestFit="1" customWidth="1"/>
    <col min="12" max="12" width="7.125" style="5" bestFit="1" customWidth="1"/>
    <col min="13" max="13" width="1.625" customWidth="1"/>
    <col min="14" max="14" width="11.875" bestFit="1" customWidth="1"/>
    <col min="15" max="15" width="9" style="5" bestFit="1" customWidth="1"/>
    <col min="16" max="16" width="5.25" style="5" bestFit="1" customWidth="1"/>
    <col min="17" max="17" width="5.625" style="5" bestFit="1" customWidth="1"/>
    <col min="18" max="18" width="7.125" style="5" bestFit="1" customWidth="1"/>
    <col min="21" max="16384" width="9" hidden="1"/>
  </cols>
  <sheetData>
    <row r="1" spans="1:18" ht="17.25" thickBot="1" x14ac:dyDescent="0.35">
      <c r="A1" s="6" t="s">
        <v>78</v>
      </c>
      <c r="B1" s="59" t="s">
        <v>128</v>
      </c>
      <c r="C1" s="59"/>
      <c r="D1" s="45" t="s">
        <v>145</v>
      </c>
      <c r="E1" s="61" t="s">
        <v>146</v>
      </c>
      <c r="F1" s="61"/>
      <c r="G1" s="45"/>
      <c r="H1" s="45"/>
      <c r="I1" s="45"/>
      <c r="M1" s="45"/>
      <c r="N1" s="45"/>
    </row>
    <row r="2" spans="1:18" ht="17.25" thickBot="1" x14ac:dyDescent="0.35">
      <c r="A2" s="44" t="s">
        <v>85</v>
      </c>
      <c r="B2" s="46" t="s">
        <v>79</v>
      </c>
      <c r="C2" s="47"/>
      <c r="D2" s="47"/>
      <c r="E2" s="47"/>
      <c r="F2" s="48"/>
      <c r="G2" s="31"/>
      <c r="H2" s="46" t="s">
        <v>86</v>
      </c>
      <c r="I2" s="47"/>
      <c r="J2" s="47"/>
      <c r="K2" s="47"/>
      <c r="L2" s="48"/>
      <c r="M2" s="31"/>
      <c r="N2" s="54" t="s">
        <v>87</v>
      </c>
      <c r="O2" s="55"/>
      <c r="P2" s="55"/>
      <c r="Q2" s="55"/>
      <c r="R2" s="56"/>
    </row>
    <row r="3" spans="1:18" ht="17.25" thickBot="1" x14ac:dyDescent="0.35">
      <c r="A3" s="44"/>
      <c r="B3" s="14" t="s">
        <v>80</v>
      </c>
      <c r="C3" s="15" t="s">
        <v>81</v>
      </c>
      <c r="D3" s="15" t="s">
        <v>82</v>
      </c>
      <c r="E3" s="15" t="s">
        <v>83</v>
      </c>
      <c r="F3" s="16" t="s">
        <v>84</v>
      </c>
      <c r="H3" s="14" t="s">
        <v>80</v>
      </c>
      <c r="I3" s="15" t="s">
        <v>81</v>
      </c>
      <c r="J3" s="15" t="s">
        <v>82</v>
      </c>
      <c r="K3" s="15" t="s">
        <v>83</v>
      </c>
      <c r="L3" s="16" t="s">
        <v>84</v>
      </c>
      <c r="M3" s="5"/>
      <c r="N3" s="23" t="s">
        <v>80</v>
      </c>
      <c r="O3" s="52" t="s">
        <v>81</v>
      </c>
      <c r="P3" s="52" t="s">
        <v>82</v>
      </c>
      <c r="Q3" s="52" t="s">
        <v>83</v>
      </c>
      <c r="R3" s="53" t="s">
        <v>84</v>
      </c>
    </row>
    <row r="4" spans="1:18" x14ac:dyDescent="0.3">
      <c r="A4" s="6">
        <v>1</v>
      </c>
      <c r="B4" s="58" t="s">
        <v>112</v>
      </c>
      <c r="C4" s="10" t="s">
        <v>62</v>
      </c>
      <c r="D4" s="10" t="s">
        <v>237</v>
      </c>
      <c r="E4" s="10" t="s">
        <v>242</v>
      </c>
      <c r="F4" s="30">
        <v>1</v>
      </c>
      <c r="H4" s="51" t="s">
        <v>97</v>
      </c>
      <c r="I4" s="10" t="s">
        <v>62</v>
      </c>
      <c r="J4" s="10" t="s">
        <v>237</v>
      </c>
      <c r="K4" s="10" t="s">
        <v>239</v>
      </c>
      <c r="L4" s="30">
        <v>3</v>
      </c>
      <c r="N4" s="51" t="s">
        <v>88</v>
      </c>
      <c r="O4" s="10" t="s">
        <v>225</v>
      </c>
      <c r="P4" s="10" t="s">
        <v>232</v>
      </c>
      <c r="Q4" s="10" t="s">
        <v>239</v>
      </c>
      <c r="R4" s="30">
        <v>3</v>
      </c>
    </row>
    <row r="5" spans="1:18" x14ac:dyDescent="0.3">
      <c r="A5" s="6">
        <v>2</v>
      </c>
      <c r="B5" s="57" t="s">
        <v>113</v>
      </c>
      <c r="C5" s="8" t="s">
        <v>62</v>
      </c>
      <c r="D5" s="8" t="s">
        <v>229</v>
      </c>
      <c r="E5" s="8" t="s">
        <v>239</v>
      </c>
      <c r="F5" s="13">
        <v>3</v>
      </c>
      <c r="H5" s="49" t="s">
        <v>98</v>
      </c>
      <c r="I5" s="8" t="s">
        <v>62</v>
      </c>
      <c r="J5" s="8" t="s">
        <v>237</v>
      </c>
      <c r="K5" s="8" t="s">
        <v>240</v>
      </c>
      <c r="L5" s="13">
        <v>1</v>
      </c>
      <c r="N5" s="49" t="s">
        <v>89</v>
      </c>
      <c r="O5" s="8" t="s">
        <v>225</v>
      </c>
      <c r="P5" s="8" t="s">
        <v>230</v>
      </c>
      <c r="Q5" s="8" t="s">
        <v>240</v>
      </c>
      <c r="R5" s="13">
        <v>2</v>
      </c>
    </row>
    <row r="6" spans="1:18" x14ac:dyDescent="0.3">
      <c r="A6" s="6">
        <v>3</v>
      </c>
      <c r="B6" s="57" t="s">
        <v>114</v>
      </c>
      <c r="C6" s="8" t="s">
        <v>62</v>
      </c>
      <c r="D6" s="8" t="s">
        <v>237</v>
      </c>
      <c r="E6" s="8" t="s">
        <v>238</v>
      </c>
      <c r="F6" s="13">
        <v>2</v>
      </c>
      <c r="H6" s="49" t="s">
        <v>99</v>
      </c>
      <c r="I6" s="8" t="s">
        <v>62</v>
      </c>
      <c r="J6" s="8" t="s">
        <v>235</v>
      </c>
      <c r="K6" s="8" t="s">
        <v>86</v>
      </c>
      <c r="L6" s="13">
        <v>2</v>
      </c>
      <c r="N6" s="49" t="s">
        <v>90</v>
      </c>
      <c r="O6" s="8" t="s">
        <v>225</v>
      </c>
      <c r="P6" s="8" t="s">
        <v>236</v>
      </c>
      <c r="Q6" s="8" t="s">
        <v>238</v>
      </c>
      <c r="R6" s="13">
        <v>1</v>
      </c>
    </row>
    <row r="7" spans="1:18" x14ac:dyDescent="0.3">
      <c r="A7" s="6">
        <v>4</v>
      </c>
      <c r="B7" s="57" t="s">
        <v>115</v>
      </c>
      <c r="C7" s="8" t="s">
        <v>62</v>
      </c>
      <c r="D7" s="8" t="s">
        <v>229</v>
      </c>
      <c r="E7" s="8" t="s">
        <v>240</v>
      </c>
      <c r="F7" s="13">
        <v>2</v>
      </c>
      <c r="H7" s="49" t="s">
        <v>100</v>
      </c>
      <c r="I7" s="8" t="s">
        <v>62</v>
      </c>
      <c r="J7" s="8" t="s">
        <v>235</v>
      </c>
      <c r="K7" s="8" t="s">
        <v>241</v>
      </c>
      <c r="L7" s="13">
        <v>1</v>
      </c>
      <c r="N7" s="49" t="s">
        <v>91</v>
      </c>
      <c r="O7" s="8" t="s">
        <v>226</v>
      </c>
      <c r="P7" s="8" t="s">
        <v>232</v>
      </c>
      <c r="Q7" s="8" t="s">
        <v>86</v>
      </c>
      <c r="R7" s="13">
        <v>1</v>
      </c>
    </row>
    <row r="8" spans="1:18" x14ac:dyDescent="0.3">
      <c r="A8" s="6">
        <v>5</v>
      </c>
      <c r="B8" s="57" t="s">
        <v>116</v>
      </c>
      <c r="C8" s="8" t="s">
        <v>62</v>
      </c>
      <c r="D8" s="8" t="s">
        <v>237</v>
      </c>
      <c r="E8" s="8" t="s">
        <v>238</v>
      </c>
      <c r="F8" s="13">
        <v>1</v>
      </c>
      <c r="H8" s="49" t="s">
        <v>101</v>
      </c>
      <c r="I8" s="8" t="s">
        <v>63</v>
      </c>
      <c r="J8" s="8" t="s">
        <v>229</v>
      </c>
      <c r="K8" s="8" t="s">
        <v>239</v>
      </c>
      <c r="L8" s="13">
        <v>3</v>
      </c>
      <c r="N8" s="49" t="s">
        <v>92</v>
      </c>
      <c r="O8" s="8" t="s">
        <v>226</v>
      </c>
      <c r="P8" s="8" t="s">
        <v>236</v>
      </c>
      <c r="Q8" s="8" t="s">
        <v>242</v>
      </c>
      <c r="R8" s="13">
        <v>3</v>
      </c>
    </row>
    <row r="9" spans="1:18" x14ac:dyDescent="0.3">
      <c r="A9" s="6">
        <v>6</v>
      </c>
      <c r="B9" s="57" t="s">
        <v>117</v>
      </c>
      <c r="C9" s="8" t="s">
        <v>62</v>
      </c>
      <c r="D9" s="8" t="s">
        <v>229</v>
      </c>
      <c r="E9" s="8" t="s">
        <v>239</v>
      </c>
      <c r="F9" s="13">
        <v>3</v>
      </c>
      <c r="H9" s="49" t="s">
        <v>102</v>
      </c>
      <c r="I9" s="8" t="s">
        <v>63</v>
      </c>
      <c r="J9" s="8" t="s">
        <v>229</v>
      </c>
      <c r="K9" s="8" t="s">
        <v>241</v>
      </c>
      <c r="L9" s="13">
        <v>1</v>
      </c>
      <c r="N9" s="49" t="s">
        <v>93</v>
      </c>
      <c r="O9" s="8" t="s">
        <v>226</v>
      </c>
      <c r="P9" s="8" t="s">
        <v>234</v>
      </c>
      <c r="Q9" s="8" t="s">
        <v>240</v>
      </c>
      <c r="R9" s="13">
        <v>2</v>
      </c>
    </row>
    <row r="10" spans="1:18" x14ac:dyDescent="0.3">
      <c r="A10" s="6">
        <v>7</v>
      </c>
      <c r="B10" s="57" t="s">
        <v>118</v>
      </c>
      <c r="C10" s="8" t="s">
        <v>62</v>
      </c>
      <c r="D10" s="8" t="s">
        <v>231</v>
      </c>
      <c r="E10" s="8" t="s">
        <v>238</v>
      </c>
      <c r="F10" s="13">
        <v>3</v>
      </c>
      <c r="H10" s="49" t="s">
        <v>103</v>
      </c>
      <c r="I10" s="8" t="s">
        <v>63</v>
      </c>
      <c r="J10" s="8" t="s">
        <v>233</v>
      </c>
      <c r="K10" s="8" t="s">
        <v>240</v>
      </c>
      <c r="L10" s="13">
        <v>1</v>
      </c>
      <c r="N10" s="49" t="s">
        <v>94</v>
      </c>
      <c r="O10" s="8" t="s">
        <v>227</v>
      </c>
      <c r="P10" s="8" t="s">
        <v>234</v>
      </c>
      <c r="Q10" s="8" t="s">
        <v>241</v>
      </c>
      <c r="R10" s="13">
        <v>1</v>
      </c>
    </row>
    <row r="11" spans="1:18" x14ac:dyDescent="0.3">
      <c r="A11" s="6">
        <v>8</v>
      </c>
      <c r="B11" s="57" t="s">
        <v>119</v>
      </c>
      <c r="C11" s="8" t="s">
        <v>62</v>
      </c>
      <c r="D11" s="8" t="s">
        <v>235</v>
      </c>
      <c r="E11" s="8" t="s">
        <v>242</v>
      </c>
      <c r="F11" s="13">
        <v>2</v>
      </c>
      <c r="H11" s="49" t="s">
        <v>104</v>
      </c>
      <c r="I11" s="8" t="s">
        <v>64</v>
      </c>
      <c r="J11" s="8" t="s">
        <v>231</v>
      </c>
      <c r="K11" s="8" t="s">
        <v>241</v>
      </c>
      <c r="L11" s="13">
        <v>2</v>
      </c>
      <c r="N11" s="49" t="s">
        <v>95</v>
      </c>
      <c r="O11" s="8" t="s">
        <v>227</v>
      </c>
      <c r="P11" s="8" t="s">
        <v>228</v>
      </c>
      <c r="Q11" s="8" t="s">
        <v>238</v>
      </c>
      <c r="R11" s="13">
        <v>1</v>
      </c>
    </row>
    <row r="12" spans="1:18" ht="17.25" thickBot="1" x14ac:dyDescent="0.35">
      <c r="A12" s="6">
        <v>9</v>
      </c>
      <c r="B12" s="57" t="s">
        <v>120</v>
      </c>
      <c r="C12" s="8" t="s">
        <v>62</v>
      </c>
      <c r="D12" s="8" t="s">
        <v>229</v>
      </c>
      <c r="E12" s="8" t="s">
        <v>241</v>
      </c>
      <c r="F12" s="13">
        <v>3</v>
      </c>
      <c r="H12" s="49" t="s">
        <v>105</v>
      </c>
      <c r="I12" s="8" t="s">
        <v>64</v>
      </c>
      <c r="J12" s="8" t="s">
        <v>233</v>
      </c>
      <c r="K12" s="8" t="s">
        <v>241</v>
      </c>
      <c r="L12" s="13">
        <v>2</v>
      </c>
      <c r="N12" s="50" t="s">
        <v>96</v>
      </c>
      <c r="O12" s="15" t="s">
        <v>227</v>
      </c>
      <c r="P12" s="15" t="s">
        <v>230</v>
      </c>
      <c r="Q12" s="15" t="s">
        <v>239</v>
      </c>
      <c r="R12" s="16">
        <v>3</v>
      </c>
    </row>
    <row r="13" spans="1:18" x14ac:dyDescent="0.3">
      <c r="A13" s="6">
        <v>10</v>
      </c>
      <c r="B13" s="57" t="s">
        <v>121</v>
      </c>
      <c r="C13" s="8" t="s">
        <v>62</v>
      </c>
      <c r="D13" s="8" t="s">
        <v>237</v>
      </c>
      <c r="E13" s="8" t="s">
        <v>86</v>
      </c>
      <c r="F13" s="13">
        <v>2</v>
      </c>
      <c r="H13" s="49" t="s">
        <v>106</v>
      </c>
      <c r="I13" s="8" t="s">
        <v>64</v>
      </c>
      <c r="J13" s="8" t="s">
        <v>235</v>
      </c>
      <c r="K13" s="8" t="s">
        <v>241</v>
      </c>
      <c r="L13" s="13">
        <v>1</v>
      </c>
      <c r="N13" s="60"/>
    </row>
    <row r="14" spans="1:18" x14ac:dyDescent="0.3">
      <c r="A14" s="6">
        <v>11</v>
      </c>
      <c r="B14" s="57" t="s">
        <v>122</v>
      </c>
      <c r="C14" s="8" t="s">
        <v>62</v>
      </c>
      <c r="D14" s="8" t="s">
        <v>233</v>
      </c>
      <c r="E14" s="8" t="s">
        <v>242</v>
      </c>
      <c r="F14" s="13">
        <v>3</v>
      </c>
      <c r="H14" s="49" t="s">
        <v>107</v>
      </c>
      <c r="I14" s="8" t="s">
        <v>64</v>
      </c>
      <c r="J14" s="8" t="s">
        <v>229</v>
      </c>
      <c r="K14" s="8" t="s">
        <v>240</v>
      </c>
      <c r="L14" s="13">
        <v>3</v>
      </c>
    </row>
    <row r="15" spans="1:18" x14ac:dyDescent="0.3">
      <c r="A15" s="6">
        <v>12</v>
      </c>
      <c r="B15" s="57" t="s">
        <v>123</v>
      </c>
      <c r="C15" s="8" t="s">
        <v>62</v>
      </c>
      <c r="D15" s="8" t="s">
        <v>233</v>
      </c>
      <c r="E15" s="8" t="s">
        <v>240</v>
      </c>
      <c r="F15" s="13">
        <v>3</v>
      </c>
      <c r="H15" s="49" t="s">
        <v>108</v>
      </c>
      <c r="I15" s="8" t="s">
        <v>66</v>
      </c>
      <c r="J15" s="8" t="s">
        <v>235</v>
      </c>
      <c r="K15" s="8" t="s">
        <v>86</v>
      </c>
      <c r="L15" s="13">
        <v>2</v>
      </c>
    </row>
    <row r="16" spans="1:18" x14ac:dyDescent="0.3">
      <c r="A16" s="6">
        <v>13</v>
      </c>
      <c r="B16" s="57" t="s">
        <v>186</v>
      </c>
      <c r="C16" s="8" t="s">
        <v>63</v>
      </c>
      <c r="D16" s="8" t="s">
        <v>231</v>
      </c>
      <c r="E16" s="8" t="s">
        <v>86</v>
      </c>
      <c r="F16" s="13">
        <v>3</v>
      </c>
      <c r="H16" s="49" t="s">
        <v>109</v>
      </c>
      <c r="I16" s="8" t="s">
        <v>66</v>
      </c>
      <c r="J16" s="8" t="s">
        <v>231</v>
      </c>
      <c r="K16" s="8" t="s">
        <v>241</v>
      </c>
      <c r="L16" s="13">
        <v>1</v>
      </c>
    </row>
    <row r="17" spans="1:12" x14ac:dyDescent="0.3">
      <c r="A17" s="6">
        <v>14</v>
      </c>
      <c r="B17" s="57" t="s">
        <v>187</v>
      </c>
      <c r="C17" s="8" t="s">
        <v>63</v>
      </c>
      <c r="D17" s="8" t="s">
        <v>237</v>
      </c>
      <c r="E17" s="8" t="s">
        <v>241</v>
      </c>
      <c r="F17" s="13">
        <v>2</v>
      </c>
      <c r="H17" s="49" t="s">
        <v>110</v>
      </c>
      <c r="I17" s="8" t="s">
        <v>66</v>
      </c>
      <c r="J17" s="8" t="s">
        <v>235</v>
      </c>
      <c r="K17" s="8" t="s">
        <v>86</v>
      </c>
      <c r="L17" s="13">
        <v>1</v>
      </c>
    </row>
    <row r="18" spans="1:12" ht="17.25" thickBot="1" x14ac:dyDescent="0.35">
      <c r="A18" s="6">
        <v>15</v>
      </c>
      <c r="B18" s="57" t="s">
        <v>188</v>
      </c>
      <c r="C18" s="8" t="s">
        <v>63</v>
      </c>
      <c r="D18" s="8" t="s">
        <v>231</v>
      </c>
      <c r="E18" s="8" t="s">
        <v>238</v>
      </c>
      <c r="F18" s="13">
        <v>1</v>
      </c>
      <c r="H18" s="50" t="s">
        <v>111</v>
      </c>
      <c r="I18" s="15" t="s">
        <v>66</v>
      </c>
      <c r="J18" s="15" t="s">
        <v>231</v>
      </c>
      <c r="K18" s="15" t="s">
        <v>238</v>
      </c>
      <c r="L18" s="16">
        <v>1</v>
      </c>
    </row>
    <row r="19" spans="1:12" x14ac:dyDescent="0.3">
      <c r="A19" s="6">
        <v>16</v>
      </c>
      <c r="B19" s="57" t="s">
        <v>189</v>
      </c>
      <c r="C19" s="8" t="s">
        <v>63</v>
      </c>
      <c r="D19" s="8" t="s">
        <v>231</v>
      </c>
      <c r="E19" s="8" t="s">
        <v>239</v>
      </c>
      <c r="F19" s="13">
        <v>3</v>
      </c>
    </row>
    <row r="20" spans="1:12" x14ac:dyDescent="0.3">
      <c r="A20" s="6">
        <v>17</v>
      </c>
      <c r="B20" s="57" t="s">
        <v>190</v>
      </c>
      <c r="C20" s="8" t="s">
        <v>63</v>
      </c>
      <c r="D20" s="8" t="s">
        <v>231</v>
      </c>
      <c r="E20" s="8" t="s">
        <v>241</v>
      </c>
      <c r="F20" s="13">
        <v>2</v>
      </c>
    </row>
    <row r="21" spans="1:12" x14ac:dyDescent="0.3">
      <c r="A21" s="6">
        <v>18</v>
      </c>
      <c r="B21" s="57" t="s">
        <v>191</v>
      </c>
      <c r="C21" s="8" t="s">
        <v>63</v>
      </c>
      <c r="D21" s="8" t="s">
        <v>237</v>
      </c>
      <c r="E21" s="8" t="s">
        <v>240</v>
      </c>
      <c r="F21" s="13">
        <v>3</v>
      </c>
    </row>
    <row r="22" spans="1:12" x14ac:dyDescent="0.3">
      <c r="A22" s="6">
        <v>19</v>
      </c>
      <c r="B22" s="57" t="s">
        <v>192</v>
      </c>
      <c r="C22" s="8" t="s">
        <v>63</v>
      </c>
      <c r="D22" s="8" t="s">
        <v>237</v>
      </c>
      <c r="E22" s="8" t="s">
        <v>238</v>
      </c>
      <c r="F22" s="13">
        <v>3</v>
      </c>
    </row>
    <row r="23" spans="1:12" x14ac:dyDescent="0.3">
      <c r="A23" s="6">
        <v>20</v>
      </c>
      <c r="B23" s="57" t="s">
        <v>193</v>
      </c>
      <c r="C23" s="8" t="s">
        <v>63</v>
      </c>
      <c r="D23" s="8" t="s">
        <v>235</v>
      </c>
      <c r="E23" s="8" t="s">
        <v>240</v>
      </c>
      <c r="F23" s="13">
        <v>1</v>
      </c>
    </row>
    <row r="24" spans="1:12" x14ac:dyDescent="0.3">
      <c r="A24" s="6">
        <v>21</v>
      </c>
      <c r="B24" s="57" t="s">
        <v>194</v>
      </c>
      <c r="C24" s="8" t="s">
        <v>63</v>
      </c>
      <c r="D24" s="8" t="s">
        <v>235</v>
      </c>
      <c r="E24" s="8" t="s">
        <v>86</v>
      </c>
      <c r="F24" s="13">
        <v>2</v>
      </c>
    </row>
    <row r="25" spans="1:12" x14ac:dyDescent="0.3">
      <c r="A25" s="6">
        <v>22</v>
      </c>
      <c r="B25" s="57" t="s">
        <v>195</v>
      </c>
      <c r="C25" s="8" t="s">
        <v>63</v>
      </c>
      <c r="D25" s="8" t="s">
        <v>235</v>
      </c>
      <c r="E25" s="8" t="s">
        <v>240</v>
      </c>
      <c r="F25" s="13">
        <v>2</v>
      </c>
    </row>
    <row r="26" spans="1:12" x14ac:dyDescent="0.3">
      <c r="A26" s="6">
        <v>23</v>
      </c>
      <c r="B26" s="57" t="s">
        <v>74</v>
      </c>
      <c r="C26" s="8" t="s">
        <v>63</v>
      </c>
      <c r="D26" s="8" t="s">
        <v>233</v>
      </c>
      <c r="E26" s="8" t="s">
        <v>239</v>
      </c>
      <c r="F26" s="13">
        <v>2</v>
      </c>
    </row>
    <row r="27" spans="1:12" x14ac:dyDescent="0.3">
      <c r="A27" s="6">
        <v>24</v>
      </c>
      <c r="B27" s="57" t="s">
        <v>196</v>
      </c>
      <c r="C27" s="8" t="s">
        <v>63</v>
      </c>
      <c r="D27" s="8" t="s">
        <v>233</v>
      </c>
      <c r="E27" s="8" t="s">
        <v>238</v>
      </c>
      <c r="F27" s="13">
        <v>2</v>
      </c>
    </row>
    <row r="28" spans="1:12" x14ac:dyDescent="0.3">
      <c r="A28" s="6">
        <v>25</v>
      </c>
      <c r="B28" s="57" t="s">
        <v>197</v>
      </c>
      <c r="C28" s="8" t="s">
        <v>63</v>
      </c>
      <c r="D28" s="8" t="s">
        <v>235</v>
      </c>
      <c r="E28" s="8" t="s">
        <v>238</v>
      </c>
      <c r="F28" s="13">
        <v>3</v>
      </c>
    </row>
    <row r="29" spans="1:12" x14ac:dyDescent="0.3">
      <c r="A29" s="6">
        <v>26</v>
      </c>
      <c r="B29" s="57" t="s">
        <v>198</v>
      </c>
      <c r="C29" s="8" t="s">
        <v>63</v>
      </c>
      <c r="D29" s="8" t="s">
        <v>237</v>
      </c>
      <c r="E29" s="8" t="s">
        <v>242</v>
      </c>
      <c r="F29" s="13">
        <v>3</v>
      </c>
    </row>
    <row r="30" spans="1:12" x14ac:dyDescent="0.3">
      <c r="A30" s="6">
        <v>27</v>
      </c>
      <c r="B30" s="57" t="s">
        <v>199</v>
      </c>
      <c r="C30" s="8" t="s">
        <v>64</v>
      </c>
      <c r="D30" s="8" t="s">
        <v>231</v>
      </c>
      <c r="E30" s="8" t="s">
        <v>240</v>
      </c>
      <c r="F30" s="13">
        <v>3</v>
      </c>
    </row>
    <row r="31" spans="1:12" x14ac:dyDescent="0.3">
      <c r="A31" s="6">
        <v>28</v>
      </c>
      <c r="B31" s="57" t="s">
        <v>200</v>
      </c>
      <c r="C31" s="8" t="s">
        <v>64</v>
      </c>
      <c r="D31" s="8" t="s">
        <v>233</v>
      </c>
      <c r="E31" s="8" t="s">
        <v>86</v>
      </c>
      <c r="F31" s="13">
        <v>1</v>
      </c>
    </row>
    <row r="32" spans="1:12" x14ac:dyDescent="0.3">
      <c r="A32" s="6">
        <v>29</v>
      </c>
      <c r="B32" s="57" t="s">
        <v>201</v>
      </c>
      <c r="C32" s="8" t="s">
        <v>64</v>
      </c>
      <c r="D32" s="8" t="s">
        <v>237</v>
      </c>
      <c r="E32" s="8" t="s">
        <v>86</v>
      </c>
      <c r="F32" s="13">
        <v>3</v>
      </c>
    </row>
    <row r="33" spans="1:6" x14ac:dyDescent="0.3">
      <c r="A33" s="6">
        <v>30</v>
      </c>
      <c r="B33" s="57" t="s">
        <v>202</v>
      </c>
      <c r="C33" s="8" t="s">
        <v>64</v>
      </c>
      <c r="D33" s="8" t="s">
        <v>231</v>
      </c>
      <c r="E33" s="8" t="s">
        <v>86</v>
      </c>
      <c r="F33" s="13">
        <v>1</v>
      </c>
    </row>
    <row r="34" spans="1:6" x14ac:dyDescent="0.3">
      <c r="A34" s="6">
        <v>31</v>
      </c>
      <c r="B34" s="57" t="s">
        <v>203</v>
      </c>
      <c r="C34" s="8" t="s">
        <v>64</v>
      </c>
      <c r="D34" s="8" t="s">
        <v>229</v>
      </c>
      <c r="E34" s="8" t="s">
        <v>240</v>
      </c>
      <c r="F34" s="13">
        <v>1</v>
      </c>
    </row>
    <row r="35" spans="1:6" x14ac:dyDescent="0.3">
      <c r="A35" s="6">
        <v>32</v>
      </c>
      <c r="B35" s="57" t="s">
        <v>204</v>
      </c>
      <c r="C35" s="8" t="s">
        <v>64</v>
      </c>
      <c r="D35" s="8" t="s">
        <v>229</v>
      </c>
      <c r="E35" s="8" t="s">
        <v>86</v>
      </c>
      <c r="F35" s="13">
        <v>1</v>
      </c>
    </row>
    <row r="36" spans="1:6" x14ac:dyDescent="0.3">
      <c r="A36" s="6">
        <v>33</v>
      </c>
      <c r="B36" s="57" t="s">
        <v>205</v>
      </c>
      <c r="C36" s="8" t="s">
        <v>64</v>
      </c>
      <c r="D36" s="8" t="s">
        <v>237</v>
      </c>
      <c r="E36" s="8" t="s">
        <v>86</v>
      </c>
      <c r="F36" s="13">
        <v>3</v>
      </c>
    </row>
    <row r="37" spans="1:6" x14ac:dyDescent="0.3">
      <c r="A37" s="6">
        <v>34</v>
      </c>
      <c r="B37" s="57" t="s">
        <v>206</v>
      </c>
      <c r="C37" s="8" t="s">
        <v>64</v>
      </c>
      <c r="D37" s="8" t="s">
        <v>229</v>
      </c>
      <c r="E37" s="8" t="s">
        <v>238</v>
      </c>
      <c r="F37" s="13">
        <v>1</v>
      </c>
    </row>
    <row r="38" spans="1:6" x14ac:dyDescent="0.3">
      <c r="A38" s="6">
        <v>35</v>
      </c>
      <c r="B38" s="57" t="s">
        <v>207</v>
      </c>
      <c r="C38" s="8" t="s">
        <v>64</v>
      </c>
      <c r="D38" s="8" t="s">
        <v>231</v>
      </c>
      <c r="E38" s="8" t="s">
        <v>239</v>
      </c>
      <c r="F38" s="13">
        <v>2</v>
      </c>
    </row>
    <row r="39" spans="1:6" x14ac:dyDescent="0.3">
      <c r="A39" s="6">
        <v>36</v>
      </c>
      <c r="B39" s="57" t="s">
        <v>208</v>
      </c>
      <c r="C39" s="8" t="s">
        <v>64</v>
      </c>
      <c r="D39" s="8" t="s">
        <v>237</v>
      </c>
      <c r="E39" s="8" t="s">
        <v>241</v>
      </c>
      <c r="F39" s="13">
        <v>1</v>
      </c>
    </row>
    <row r="40" spans="1:6" x14ac:dyDescent="0.3">
      <c r="A40" s="6">
        <v>37</v>
      </c>
      <c r="B40" s="57" t="s">
        <v>209</v>
      </c>
      <c r="C40" s="8" t="s">
        <v>64</v>
      </c>
      <c r="D40" s="8" t="s">
        <v>235</v>
      </c>
      <c r="E40" s="8" t="s">
        <v>86</v>
      </c>
      <c r="F40" s="13">
        <v>2</v>
      </c>
    </row>
    <row r="41" spans="1:6" x14ac:dyDescent="0.3">
      <c r="A41" s="6">
        <v>38</v>
      </c>
      <c r="B41" s="57" t="s">
        <v>210</v>
      </c>
      <c r="C41" s="8" t="s">
        <v>64</v>
      </c>
      <c r="D41" s="8" t="s">
        <v>231</v>
      </c>
      <c r="E41" s="8" t="s">
        <v>238</v>
      </c>
      <c r="F41" s="13">
        <v>2</v>
      </c>
    </row>
    <row r="42" spans="1:6" x14ac:dyDescent="0.3">
      <c r="A42" s="6">
        <v>39</v>
      </c>
      <c r="B42" s="57" t="s">
        <v>211</v>
      </c>
      <c r="C42" s="8" t="s">
        <v>64</v>
      </c>
      <c r="D42" s="8" t="s">
        <v>229</v>
      </c>
      <c r="E42" s="8" t="s">
        <v>239</v>
      </c>
      <c r="F42" s="13">
        <v>2</v>
      </c>
    </row>
    <row r="43" spans="1:6" x14ac:dyDescent="0.3">
      <c r="A43" s="6">
        <v>40</v>
      </c>
      <c r="B43" s="57" t="s">
        <v>212</v>
      </c>
      <c r="C43" s="8" t="s">
        <v>64</v>
      </c>
      <c r="D43" s="8" t="s">
        <v>229</v>
      </c>
      <c r="E43" s="8" t="s">
        <v>238</v>
      </c>
      <c r="F43" s="13">
        <v>1</v>
      </c>
    </row>
    <row r="44" spans="1:6" x14ac:dyDescent="0.3">
      <c r="A44" s="6">
        <v>41</v>
      </c>
      <c r="B44" s="57" t="s">
        <v>213</v>
      </c>
      <c r="C44" s="8" t="s">
        <v>64</v>
      </c>
      <c r="D44" s="8" t="s">
        <v>229</v>
      </c>
      <c r="E44" s="8" t="s">
        <v>242</v>
      </c>
      <c r="F44" s="13">
        <v>2</v>
      </c>
    </row>
    <row r="45" spans="1:6" x14ac:dyDescent="0.3">
      <c r="A45" s="6">
        <v>42</v>
      </c>
      <c r="B45" s="57" t="s">
        <v>214</v>
      </c>
      <c r="C45" s="8" t="s">
        <v>64</v>
      </c>
      <c r="D45" s="8" t="s">
        <v>233</v>
      </c>
      <c r="E45" s="8" t="s">
        <v>241</v>
      </c>
      <c r="F45" s="13">
        <v>1</v>
      </c>
    </row>
    <row r="46" spans="1:6" x14ac:dyDescent="0.3">
      <c r="A46" s="6">
        <v>43</v>
      </c>
      <c r="B46" s="57" t="s">
        <v>215</v>
      </c>
      <c r="C46" s="8" t="s">
        <v>64</v>
      </c>
      <c r="D46" s="8" t="s">
        <v>235</v>
      </c>
      <c r="E46" s="8" t="s">
        <v>238</v>
      </c>
      <c r="F46" s="13">
        <v>1</v>
      </c>
    </row>
    <row r="47" spans="1:6" x14ac:dyDescent="0.3">
      <c r="A47" s="6">
        <v>44</v>
      </c>
      <c r="B47" s="57" t="s">
        <v>216</v>
      </c>
      <c r="C47" s="8" t="s">
        <v>65</v>
      </c>
      <c r="D47" s="8" t="s">
        <v>231</v>
      </c>
      <c r="E47" s="8" t="s">
        <v>239</v>
      </c>
      <c r="F47" s="13">
        <v>3</v>
      </c>
    </row>
    <row r="48" spans="1:6" x14ac:dyDescent="0.3">
      <c r="A48" s="6">
        <v>45</v>
      </c>
      <c r="B48" s="57" t="s">
        <v>217</v>
      </c>
      <c r="C48" s="8" t="s">
        <v>65</v>
      </c>
      <c r="D48" s="8" t="s">
        <v>233</v>
      </c>
      <c r="E48" s="8" t="s">
        <v>240</v>
      </c>
      <c r="F48" s="13">
        <v>3</v>
      </c>
    </row>
    <row r="49" spans="1:6" x14ac:dyDescent="0.3">
      <c r="A49" s="6">
        <v>46</v>
      </c>
      <c r="B49" s="57" t="s">
        <v>218</v>
      </c>
      <c r="C49" s="8" t="s">
        <v>65</v>
      </c>
      <c r="D49" s="8" t="s">
        <v>231</v>
      </c>
      <c r="E49" s="8" t="s">
        <v>241</v>
      </c>
      <c r="F49" s="13">
        <v>1</v>
      </c>
    </row>
    <row r="50" spans="1:6" x14ac:dyDescent="0.3">
      <c r="A50" s="6">
        <v>47</v>
      </c>
      <c r="B50" s="57" t="s">
        <v>219</v>
      </c>
      <c r="C50" s="8" t="s">
        <v>65</v>
      </c>
      <c r="D50" s="8" t="s">
        <v>233</v>
      </c>
      <c r="E50" s="8" t="s">
        <v>239</v>
      </c>
      <c r="F50" s="13">
        <v>3</v>
      </c>
    </row>
    <row r="51" spans="1:6" x14ac:dyDescent="0.3">
      <c r="A51" s="6">
        <v>48</v>
      </c>
      <c r="B51" s="57" t="s">
        <v>220</v>
      </c>
      <c r="C51" s="8" t="s">
        <v>65</v>
      </c>
      <c r="D51" s="8" t="s">
        <v>233</v>
      </c>
      <c r="E51" s="8" t="s">
        <v>86</v>
      </c>
      <c r="F51" s="13">
        <v>3</v>
      </c>
    </row>
    <row r="52" spans="1:6" x14ac:dyDescent="0.3">
      <c r="A52" s="6">
        <v>49</v>
      </c>
      <c r="B52" s="57" t="s">
        <v>221</v>
      </c>
      <c r="C52" s="8" t="s">
        <v>65</v>
      </c>
      <c r="D52" s="8" t="s">
        <v>235</v>
      </c>
      <c r="E52" s="8" t="s">
        <v>241</v>
      </c>
      <c r="F52" s="13">
        <v>2</v>
      </c>
    </row>
    <row r="53" spans="1:6" x14ac:dyDescent="0.3">
      <c r="A53" s="6">
        <v>50</v>
      </c>
      <c r="B53" s="57" t="s">
        <v>222</v>
      </c>
      <c r="C53" s="8" t="s">
        <v>65</v>
      </c>
      <c r="D53" s="8" t="s">
        <v>237</v>
      </c>
      <c r="E53" s="8" t="s">
        <v>86</v>
      </c>
      <c r="F53" s="13">
        <v>2</v>
      </c>
    </row>
    <row r="54" spans="1:6" x14ac:dyDescent="0.3">
      <c r="A54" s="6">
        <v>51</v>
      </c>
      <c r="B54" s="57" t="s">
        <v>223</v>
      </c>
      <c r="C54" s="8" t="s">
        <v>65</v>
      </c>
      <c r="D54" s="8" t="s">
        <v>231</v>
      </c>
      <c r="E54" s="8" t="s">
        <v>239</v>
      </c>
      <c r="F54" s="13">
        <v>3</v>
      </c>
    </row>
    <row r="55" spans="1:6" x14ac:dyDescent="0.3">
      <c r="A55" s="6">
        <v>52</v>
      </c>
      <c r="B55" s="57" t="s">
        <v>224</v>
      </c>
      <c r="C55" s="8" t="s">
        <v>65</v>
      </c>
      <c r="D55" s="8" t="s">
        <v>231</v>
      </c>
      <c r="E55" s="8" t="s">
        <v>86</v>
      </c>
      <c r="F55" s="13">
        <v>1</v>
      </c>
    </row>
    <row r="56" spans="1:6" x14ac:dyDescent="0.3">
      <c r="A56" s="6">
        <v>53</v>
      </c>
      <c r="B56" s="57" t="s">
        <v>75</v>
      </c>
      <c r="C56" s="8" t="s">
        <v>62</v>
      </c>
      <c r="D56" s="8" t="s">
        <v>229</v>
      </c>
      <c r="E56" s="8" t="s">
        <v>86</v>
      </c>
      <c r="F56" s="13">
        <v>3</v>
      </c>
    </row>
    <row r="57" spans="1:6" x14ac:dyDescent="0.3">
      <c r="A57" s="6">
        <v>54</v>
      </c>
      <c r="B57" s="57" t="s">
        <v>185</v>
      </c>
      <c r="C57" s="8" t="s">
        <v>63</v>
      </c>
      <c r="D57" s="8" t="s">
        <v>231</v>
      </c>
      <c r="E57" s="8" t="s">
        <v>241</v>
      </c>
      <c r="F57" s="13">
        <v>3</v>
      </c>
    </row>
    <row r="58" spans="1:6" x14ac:dyDescent="0.3">
      <c r="A58" s="6">
        <v>55</v>
      </c>
      <c r="B58" s="57" t="s">
        <v>184</v>
      </c>
      <c r="C58" s="8" t="s">
        <v>64</v>
      </c>
      <c r="D58" s="8" t="s">
        <v>233</v>
      </c>
      <c r="E58" s="8" t="s">
        <v>239</v>
      </c>
      <c r="F58" s="13">
        <v>1</v>
      </c>
    </row>
    <row r="59" spans="1:6" x14ac:dyDescent="0.3">
      <c r="A59" s="6">
        <v>56</v>
      </c>
      <c r="B59" s="57" t="s">
        <v>183</v>
      </c>
      <c r="C59" s="8" t="s">
        <v>63</v>
      </c>
      <c r="D59" s="8" t="s">
        <v>235</v>
      </c>
      <c r="E59" s="8" t="s">
        <v>241</v>
      </c>
      <c r="F59" s="13">
        <v>2</v>
      </c>
    </row>
    <row r="60" spans="1:6" x14ac:dyDescent="0.3">
      <c r="A60" s="6">
        <v>57</v>
      </c>
      <c r="B60" s="57" t="s">
        <v>182</v>
      </c>
      <c r="C60" s="8" t="s">
        <v>65</v>
      </c>
      <c r="D60" s="8" t="s">
        <v>237</v>
      </c>
      <c r="E60" s="8" t="s">
        <v>242</v>
      </c>
      <c r="F60" s="13">
        <v>3</v>
      </c>
    </row>
    <row r="61" spans="1:6" x14ac:dyDescent="0.3">
      <c r="A61" s="6">
        <v>58</v>
      </c>
      <c r="B61" s="57" t="s">
        <v>181</v>
      </c>
      <c r="C61" s="8" t="s">
        <v>63</v>
      </c>
      <c r="D61" s="8" t="s">
        <v>231</v>
      </c>
      <c r="E61" s="8" t="s">
        <v>241</v>
      </c>
      <c r="F61" s="13">
        <v>1</v>
      </c>
    </row>
    <row r="62" spans="1:6" x14ac:dyDescent="0.3">
      <c r="A62" s="6">
        <v>59</v>
      </c>
      <c r="B62" s="57" t="s">
        <v>180</v>
      </c>
    </row>
    <row r="63" spans="1:6" x14ac:dyDescent="0.3">
      <c r="A63" s="6">
        <v>60</v>
      </c>
      <c r="B63" s="57" t="s">
        <v>179</v>
      </c>
    </row>
    <row r="64" spans="1:6" x14ac:dyDescent="0.3">
      <c r="A64" s="6">
        <v>61</v>
      </c>
      <c r="B64" s="57" t="s">
        <v>178</v>
      </c>
    </row>
    <row r="65" spans="1:2" x14ac:dyDescent="0.3">
      <c r="A65" s="6">
        <v>62</v>
      </c>
      <c r="B65" s="57" t="s">
        <v>177</v>
      </c>
    </row>
    <row r="66" spans="1:2" x14ac:dyDescent="0.3">
      <c r="A66" s="6">
        <v>63</v>
      </c>
      <c r="B66" s="57" t="s">
        <v>176</v>
      </c>
    </row>
    <row r="67" spans="1:2" x14ac:dyDescent="0.3">
      <c r="A67" s="6">
        <v>64</v>
      </c>
      <c r="B67" s="57" t="s">
        <v>175</v>
      </c>
    </row>
    <row r="68" spans="1:2" x14ac:dyDescent="0.3">
      <c r="A68" s="6">
        <v>65</v>
      </c>
      <c r="B68" s="57" t="s">
        <v>174</v>
      </c>
    </row>
    <row r="69" spans="1:2" x14ac:dyDescent="0.3">
      <c r="A69" s="6">
        <v>66</v>
      </c>
      <c r="B69" s="57" t="s">
        <v>18</v>
      </c>
    </row>
    <row r="70" spans="1:2" x14ac:dyDescent="0.3">
      <c r="A70" s="6">
        <v>67</v>
      </c>
      <c r="B70" s="57" t="s">
        <v>173</v>
      </c>
    </row>
    <row r="71" spans="1:2" x14ac:dyDescent="0.3">
      <c r="A71" s="6">
        <v>68</v>
      </c>
      <c r="B71" s="57" t="s">
        <v>172</v>
      </c>
    </row>
    <row r="72" spans="1:2" x14ac:dyDescent="0.3">
      <c r="A72" s="6">
        <v>69</v>
      </c>
      <c r="B72" s="57" t="s">
        <v>171</v>
      </c>
    </row>
    <row r="73" spans="1:2" x14ac:dyDescent="0.3">
      <c r="A73" s="6">
        <v>70</v>
      </c>
      <c r="B73" s="57" t="s">
        <v>170</v>
      </c>
    </row>
    <row r="74" spans="1:2" x14ac:dyDescent="0.3">
      <c r="A74" s="6">
        <v>71</v>
      </c>
      <c r="B74" s="57" t="s">
        <v>169</v>
      </c>
    </row>
    <row r="75" spans="1:2" x14ac:dyDescent="0.3">
      <c r="A75" s="6">
        <v>72</v>
      </c>
      <c r="B75" s="57" t="s">
        <v>124</v>
      </c>
    </row>
    <row r="76" spans="1:2" x14ac:dyDescent="0.3">
      <c r="A76" s="6">
        <v>73</v>
      </c>
      <c r="B76" s="57" t="s">
        <v>168</v>
      </c>
    </row>
    <row r="77" spans="1:2" x14ac:dyDescent="0.3">
      <c r="A77" s="6">
        <v>74</v>
      </c>
      <c r="B77" s="57" t="s">
        <v>125</v>
      </c>
    </row>
    <row r="78" spans="1:2" x14ac:dyDescent="0.3">
      <c r="A78" s="6">
        <v>75</v>
      </c>
      <c r="B78" s="57" t="s">
        <v>167</v>
      </c>
    </row>
    <row r="79" spans="1:2" x14ac:dyDescent="0.3">
      <c r="A79" s="6">
        <v>76</v>
      </c>
      <c r="B79" s="57" t="s">
        <v>126</v>
      </c>
    </row>
    <row r="80" spans="1:2" x14ac:dyDescent="0.3">
      <c r="A80" s="6">
        <v>77</v>
      </c>
      <c r="B80" s="57" t="s">
        <v>166</v>
      </c>
    </row>
    <row r="81" spans="1:2" x14ac:dyDescent="0.3">
      <c r="A81" s="6">
        <v>78</v>
      </c>
      <c r="B81" s="57" t="s">
        <v>165</v>
      </c>
    </row>
    <row r="82" spans="1:2" x14ac:dyDescent="0.3">
      <c r="A82" s="6">
        <v>79</v>
      </c>
      <c r="B82" s="57" t="s">
        <v>127</v>
      </c>
    </row>
    <row r="83" spans="1:2" x14ac:dyDescent="0.3">
      <c r="A83" s="6">
        <v>80</v>
      </c>
      <c r="B83" s="57" t="s">
        <v>164</v>
      </c>
    </row>
    <row r="84" spans="1:2" x14ac:dyDescent="0.3">
      <c r="A84" s="6">
        <v>81</v>
      </c>
      <c r="B84" s="57" t="s">
        <v>163</v>
      </c>
    </row>
    <row r="85" spans="1:2" x14ac:dyDescent="0.3">
      <c r="A85" s="6">
        <v>82</v>
      </c>
      <c r="B85" s="57" t="s">
        <v>162</v>
      </c>
    </row>
    <row r="86" spans="1:2" x14ac:dyDescent="0.3">
      <c r="A86" s="6">
        <v>83</v>
      </c>
      <c r="B86" s="57" t="s">
        <v>161</v>
      </c>
    </row>
    <row r="87" spans="1:2" x14ac:dyDescent="0.3">
      <c r="A87" s="6">
        <v>84</v>
      </c>
      <c r="B87" s="57" t="s">
        <v>160</v>
      </c>
    </row>
    <row r="88" spans="1:2" x14ac:dyDescent="0.3">
      <c r="A88" s="6">
        <v>85</v>
      </c>
      <c r="B88" s="57" t="s">
        <v>159</v>
      </c>
    </row>
    <row r="89" spans="1:2" x14ac:dyDescent="0.3">
      <c r="A89" s="6">
        <v>86</v>
      </c>
      <c r="B89" s="57" t="s">
        <v>158</v>
      </c>
    </row>
    <row r="90" spans="1:2" x14ac:dyDescent="0.3">
      <c r="A90" s="6">
        <v>87</v>
      </c>
      <c r="B90" s="57" t="s">
        <v>157</v>
      </c>
    </row>
    <row r="91" spans="1:2" x14ac:dyDescent="0.3">
      <c r="A91" s="6">
        <v>88</v>
      </c>
      <c r="B91" s="57" t="s">
        <v>156</v>
      </c>
    </row>
    <row r="92" spans="1:2" x14ac:dyDescent="0.3">
      <c r="A92" s="6">
        <v>89</v>
      </c>
      <c r="B92" s="57" t="s">
        <v>155</v>
      </c>
    </row>
    <row r="93" spans="1:2" x14ac:dyDescent="0.3">
      <c r="A93" s="6">
        <v>90</v>
      </c>
      <c r="B93" s="57" t="s">
        <v>77</v>
      </c>
    </row>
    <row r="94" spans="1:2" x14ac:dyDescent="0.3">
      <c r="A94" s="6">
        <v>91</v>
      </c>
      <c r="B94" s="57" t="s">
        <v>154</v>
      </c>
    </row>
    <row r="95" spans="1:2" x14ac:dyDescent="0.3">
      <c r="A95" s="6">
        <v>92</v>
      </c>
      <c r="B95" s="57" t="s">
        <v>153</v>
      </c>
    </row>
    <row r="96" spans="1:2" x14ac:dyDescent="0.3">
      <c r="A96" s="6">
        <v>93</v>
      </c>
      <c r="B96" s="57" t="s">
        <v>152</v>
      </c>
    </row>
    <row r="97" spans="1:2" x14ac:dyDescent="0.3">
      <c r="A97" s="6">
        <v>94</v>
      </c>
      <c r="B97" s="57" t="s">
        <v>151</v>
      </c>
    </row>
    <row r="98" spans="1:2" x14ac:dyDescent="0.3">
      <c r="A98" s="6">
        <v>95</v>
      </c>
      <c r="B98" s="57" t="s">
        <v>150</v>
      </c>
    </row>
    <row r="99" spans="1:2" x14ac:dyDescent="0.3">
      <c r="A99" s="6">
        <v>96</v>
      </c>
      <c r="B99" s="57" t="s">
        <v>149</v>
      </c>
    </row>
    <row r="100" spans="1:2" x14ac:dyDescent="0.3">
      <c r="A100" s="6">
        <v>97</v>
      </c>
      <c r="B100" s="57" t="s">
        <v>148</v>
      </c>
    </row>
    <row r="101" spans="1:2" x14ac:dyDescent="0.3">
      <c r="A101" s="6">
        <v>98</v>
      </c>
      <c r="B101" s="57" t="s">
        <v>147</v>
      </c>
    </row>
    <row r="102" spans="1:2" x14ac:dyDescent="0.3">
      <c r="A102" s="6">
        <v>99</v>
      </c>
      <c r="B102" s="57" t="s">
        <v>144</v>
      </c>
    </row>
    <row r="103" spans="1:2" x14ac:dyDescent="0.3">
      <c r="A103" s="6">
        <v>100</v>
      </c>
      <c r="B103" s="57" t="s">
        <v>143</v>
      </c>
    </row>
    <row r="104" spans="1:2" x14ac:dyDescent="0.3">
      <c r="A104" s="6">
        <v>101</v>
      </c>
      <c r="B104" s="57" t="s">
        <v>142</v>
      </c>
    </row>
    <row r="105" spans="1:2" x14ac:dyDescent="0.3">
      <c r="A105" s="6">
        <v>102</v>
      </c>
      <c r="B105" s="57" t="s">
        <v>141</v>
      </c>
    </row>
    <row r="106" spans="1:2" x14ac:dyDescent="0.3">
      <c r="A106" s="6">
        <v>103</v>
      </c>
      <c r="B106" s="57" t="s">
        <v>140</v>
      </c>
    </row>
    <row r="107" spans="1:2" x14ac:dyDescent="0.3">
      <c r="A107" s="6">
        <v>104</v>
      </c>
      <c r="B107" s="57" t="s">
        <v>139</v>
      </c>
    </row>
    <row r="108" spans="1:2" x14ac:dyDescent="0.3">
      <c r="A108" s="6">
        <v>105</v>
      </c>
      <c r="B108" s="57" t="s">
        <v>138</v>
      </c>
    </row>
    <row r="109" spans="1:2" x14ac:dyDescent="0.3">
      <c r="A109" s="6">
        <v>106</v>
      </c>
      <c r="B109" s="57" t="s">
        <v>137</v>
      </c>
    </row>
    <row r="110" spans="1:2" x14ac:dyDescent="0.3">
      <c r="A110" s="6">
        <v>107</v>
      </c>
      <c r="B110" s="57" t="s">
        <v>136</v>
      </c>
    </row>
    <row r="111" spans="1:2" x14ac:dyDescent="0.3">
      <c r="A111" s="6">
        <v>108</v>
      </c>
      <c r="B111" s="57" t="s">
        <v>135</v>
      </c>
    </row>
    <row r="112" spans="1:2" x14ac:dyDescent="0.3">
      <c r="A112" s="6">
        <v>109</v>
      </c>
      <c r="B112" s="57" t="s">
        <v>134</v>
      </c>
    </row>
    <row r="113" spans="1:2" x14ac:dyDescent="0.3">
      <c r="A113" s="6">
        <v>110</v>
      </c>
      <c r="B113" s="57" t="s">
        <v>133</v>
      </c>
    </row>
    <row r="114" spans="1:2" x14ac:dyDescent="0.3">
      <c r="A114" s="6">
        <v>111</v>
      </c>
      <c r="B114" s="57" t="s">
        <v>132</v>
      </c>
    </row>
    <row r="115" spans="1:2" x14ac:dyDescent="0.3">
      <c r="A115" s="6">
        <v>112</v>
      </c>
      <c r="B115" s="57" t="s">
        <v>131</v>
      </c>
    </row>
    <row r="116" spans="1:2" x14ac:dyDescent="0.3">
      <c r="A116" s="6">
        <v>113</v>
      </c>
      <c r="B116" s="57" t="s">
        <v>130</v>
      </c>
    </row>
    <row r="117" spans="1:2" x14ac:dyDescent="0.3">
      <c r="A117" s="6">
        <v>114</v>
      </c>
      <c r="B117" s="57" t="s">
        <v>129</v>
      </c>
    </row>
  </sheetData>
  <mergeCells count="5">
    <mergeCell ref="H2:L2"/>
    <mergeCell ref="N2:R2"/>
    <mergeCell ref="B2:F2"/>
    <mergeCell ref="A2:A3"/>
    <mergeCell ref="B1:C1"/>
  </mergeCells>
  <phoneticPr fontId="2" type="noConversion"/>
  <conditionalFormatting sqref="B4:B1048576">
    <cfRule type="duplicateValues" dxfId="0" priority="1"/>
  </conditionalFormatting>
  <hyperlinks>
    <hyperlink ref="E1" r:id="rId1" xr:uid="{C88E451F-48D0-49EE-BED2-7DB45968C2B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ZZZ 재화 표</vt:lpstr>
      <vt:lpstr>NIKKE 기업장비 필요</vt:lpstr>
      <vt:lpstr>NIKKE 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luto</dc:creator>
  <cp:lastModifiedBy>Lut+</cp:lastModifiedBy>
  <dcterms:created xsi:type="dcterms:W3CDTF">2024-11-05T01:29:43Z</dcterms:created>
  <dcterms:modified xsi:type="dcterms:W3CDTF">2024-11-05T20:17:55Z</dcterms:modified>
</cp:coreProperties>
</file>