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СТАРИЙ РОБОЧИЙ\Тохині викладацькі документи\Гідромашини і компресори\2024\"/>
    </mc:Choice>
  </mc:AlternateContent>
  <xr:revisionPtr revIDLastSave="0" documentId="13_ncr:1_{911B846E-F5CD-42B3-82E7-EE6A2301C271}" xr6:coauthVersionLast="47" xr6:coauthVersionMax="47" xr10:uidLastSave="{00000000-0000-0000-0000-000000000000}"/>
  <bookViews>
    <workbookView xWindow="-120" yWindow="-120" windowWidth="24240" windowHeight="13140" xr2:uid="{EB46A17B-2546-4C9F-ADB1-2D3572752E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12" i="1" s="1"/>
  <c r="F8" i="1" l="1"/>
  <c r="H8" i="1"/>
  <c r="J10" i="1"/>
  <c r="F12" i="1"/>
  <c r="H12" i="1"/>
  <c r="K8" i="1"/>
  <c r="G8" i="1"/>
  <c r="I10" i="1"/>
  <c r="K12" i="1"/>
  <c r="G12" i="1"/>
  <c r="J8" i="1"/>
  <c r="F10" i="1"/>
  <c r="H10" i="1"/>
  <c r="J12" i="1"/>
  <c r="I8" i="1"/>
  <c r="K10" i="1"/>
  <c r="G10" i="1"/>
</calcChain>
</file>

<file path=xl/sharedStrings.xml><?xml version="1.0" encoding="utf-8"?>
<sst xmlns="http://schemas.openxmlformats.org/spreadsheetml/2006/main" count="9" uniqueCount="9">
  <si>
    <r>
      <t>Q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/год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</si>
  <si>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/год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</si>
  <si>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м.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</si>
  <si>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м.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</si>
  <si>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кВт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</si>
  <si>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кВт</t>
    </r>
  </si>
  <si>
    <t>k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</si>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</sst>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Напір при n1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Лист1!$F$7:$K$7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Лист1!$F$9:$K$9</c:f>
              <c:numCache>
                <c:formatCode>General</c:formatCode>
                <c:ptCount val="6"/>
                <c:pt idx="0">
                  <c:v>36</c:v>
                </c:pt>
                <c:pt idx="1">
                  <c:v>34.56</c:v>
                </c:pt>
                <c:pt idx="2">
                  <c:v>32</c:v>
                </c:pt>
                <c:pt idx="3">
                  <c:v>29.44</c:v>
                </c:pt>
                <c:pt idx="4">
                  <c:v>26.88</c:v>
                </c:pt>
                <c:pt idx="5">
                  <c:v>23.04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8-4599-969E-5482445FC873}"/>
            </c:ext>
          </c:extLst>
        </c:ser>
        <c:ser>
          <c:idx val="1"/>
          <c:order val="1"/>
          <c:tx>
            <c:v>Напір при n2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Лист1!$F$8:$K$8</c:f>
              <c:numCache>
                <c:formatCode>General</c:formatCode>
                <c:ptCount val="6"/>
                <c:pt idx="0">
                  <c:v>0</c:v>
                </c:pt>
                <c:pt idx="1">
                  <c:v>1575.3846153846155</c:v>
                </c:pt>
                <c:pt idx="2">
                  <c:v>3150.7692307692309</c:v>
                </c:pt>
                <c:pt idx="3">
                  <c:v>4726.1538461538457</c:v>
                </c:pt>
                <c:pt idx="4">
                  <c:v>6301.5384615384619</c:v>
                </c:pt>
                <c:pt idx="5">
                  <c:v>7876.9230769230771</c:v>
                </c:pt>
              </c:numCache>
            </c:numRef>
          </c:xVal>
          <c:yVal>
            <c:numRef>
              <c:f>Лист1!$F$10:$K$10</c:f>
              <c:numCache>
                <c:formatCode>General</c:formatCode>
                <c:ptCount val="6"/>
                <c:pt idx="0">
                  <c:v>89.346120710059168</c:v>
                </c:pt>
                <c:pt idx="1">
                  <c:v>85.77227588165681</c:v>
                </c:pt>
                <c:pt idx="2">
                  <c:v>79.418773964497035</c:v>
                </c:pt>
                <c:pt idx="3">
                  <c:v>73.065272047337288</c:v>
                </c:pt>
                <c:pt idx="4">
                  <c:v>66.711770130177513</c:v>
                </c:pt>
                <c:pt idx="5">
                  <c:v>57.181517254437871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8-4599-969E-5482445F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91024"/>
        <c:axId val="417198584"/>
      </c:scatterChart>
      <c:valAx>
        <c:axId val="417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98584"/>
        <c:crosses val="autoZero"/>
        <c:crossBetween val="midCat"/>
      </c:valAx>
      <c:valAx>
        <c:axId val="4171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Напір при n1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Лист1!$F$7:$K$7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Лист1!$F$11:$K$11</c:f>
              <c:numCache>
                <c:formatCode>General</c:formatCode>
                <c:ptCount val="6"/>
                <c:pt idx="0">
                  <c:v>200</c:v>
                </c:pt>
                <c:pt idx="1">
                  <c:v>220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C-4BAB-AF17-AA2C36AE9903}"/>
            </c:ext>
          </c:extLst>
        </c:ser>
        <c:ser>
          <c:idx val="1"/>
          <c:order val="1"/>
          <c:tx>
            <c:v>Напір при n2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Лист1!$F$8:$K$8</c:f>
              <c:numCache>
                <c:formatCode>General</c:formatCode>
                <c:ptCount val="6"/>
                <c:pt idx="0">
                  <c:v>0</c:v>
                </c:pt>
                <c:pt idx="1">
                  <c:v>1575.3846153846155</c:v>
                </c:pt>
                <c:pt idx="2">
                  <c:v>3150.7692307692309</c:v>
                </c:pt>
                <c:pt idx="3">
                  <c:v>4726.1538461538457</c:v>
                </c:pt>
                <c:pt idx="4">
                  <c:v>6301.5384615384619</c:v>
                </c:pt>
                <c:pt idx="5">
                  <c:v>7876.9230769230771</c:v>
                </c:pt>
              </c:numCache>
            </c:numRef>
          </c:xVal>
          <c:yVal>
            <c:numRef>
              <c:f>Лист1!$F$12:$K$12</c:f>
              <c:numCache>
                <c:formatCode>General</c:formatCode>
                <c:ptCount val="6"/>
                <c:pt idx="0">
                  <c:v>781.96946672735544</c:v>
                </c:pt>
                <c:pt idx="1">
                  <c:v>860.16641340009107</c:v>
                </c:pt>
                <c:pt idx="2">
                  <c:v>1172.9542000910333</c:v>
                </c:pt>
                <c:pt idx="3">
                  <c:v>1407.5450401092398</c:v>
                </c:pt>
                <c:pt idx="4">
                  <c:v>1642.1358801274466</c:v>
                </c:pt>
                <c:pt idx="5">
                  <c:v>1751.6116054692764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C-4BAB-AF17-AA2C36AE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91024"/>
        <c:axId val="417198584"/>
      </c:scatterChart>
      <c:valAx>
        <c:axId val="417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98584"/>
        <c:crosses val="autoZero"/>
        <c:crossBetween val="midCat"/>
      </c:valAx>
      <c:valAx>
        <c:axId val="4171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135548</xdr:colOff>
      <xdr:row>2</xdr:row>
      <xdr:rowOff>42496</xdr:rowOff>
    </xdr:from>
    <xdr:to>
      <xdr:col>18</xdr:col>
      <xdr:colOff>450606</xdr:colOff>
      <xdr:row>10</xdr:row>
      <xdr:rowOff>397119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536BA0-31B2-DAF0-AD78-03E3B767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74544</xdr:colOff>
      <xdr:row>10</xdr:row>
      <xdr:rowOff>480392</xdr:rowOff>
    </xdr:from>
    <xdr:to>
      <xdr:col>18</xdr:col>
      <xdr:colOff>389602</xdr:colOff>
      <xdr:row>23</xdr:row>
      <xdr:rowOff>130994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9C8579-5CFA-41F8-BC32-FBECBA0C1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1EB2-62E3-4C2C-B5A4-E7C1274D10B0}">
  <dimension ref="E2:K12"/>
  <sheetViews>
    <sheetView tabSelected="1" zoomScale="160" zoomScaleNormal="160" workbookViewId="0">
      <selection activeCell="F4" sqref="F4"/>
    </sheetView>
  </sheetViews>
  <sheetFormatPr defaultRowHeight="15" x14ac:dyDescent="0.25"/>
  <cols>
    <col min="6" max="6" width="10.85546875" bestFit="1" customWidth="1"/>
  </cols>
  <sheetData>
    <row r="2" spans="5:11" x14ac:dyDescent="0.25">
      <c r="E2" t="s">
        <v>7</v>
      </c>
      <c r="F2">
        <v>325</v>
      </c>
    </row>
    <row r="3" spans="5:11" x14ac:dyDescent="0.25">
      <c r="E3" t="s">
        <v>8</v>
      </c>
      <c r="F3">
        <v>512</v>
      </c>
    </row>
    <row r="4" spans="5:11" x14ac:dyDescent="0.25">
      <c r="E4" t="s">
        <v>6</v>
      </c>
      <c r="F4">
        <f>F2/F3</f>
        <v>0.634765625</v>
      </c>
    </row>
    <row r="6" spans="5:11" ht="15.75" thickBot="1" x14ac:dyDescent="0.3"/>
    <row r="7" spans="5:11" ht="42.75" thickBot="1" x14ac:dyDescent="0.3">
      <c r="E7" s="1" t="s">
        <v>0</v>
      </c>
      <c r="F7" s="2">
        <v>0</v>
      </c>
      <c r="G7" s="2">
        <v>1000</v>
      </c>
      <c r="H7" s="2">
        <v>2000</v>
      </c>
      <c r="I7" s="2">
        <v>3000</v>
      </c>
      <c r="J7" s="2">
        <v>4000</v>
      </c>
      <c r="K7" s="2">
        <v>5000</v>
      </c>
    </row>
    <row r="8" spans="5:11" ht="43.5" thickBot="1" x14ac:dyDescent="0.3">
      <c r="E8" s="3" t="s">
        <v>1</v>
      </c>
      <c r="F8" s="4">
        <f>F7/$F$4</f>
        <v>0</v>
      </c>
      <c r="G8" s="4">
        <f t="shared" ref="G8:K8" si="0">G7/$F$4</f>
        <v>1575.3846153846155</v>
      </c>
      <c r="H8" s="4">
        <f t="shared" si="0"/>
        <v>3150.7692307692309</v>
      </c>
      <c r="I8" s="4">
        <f t="shared" si="0"/>
        <v>4726.1538461538457</v>
      </c>
      <c r="J8" s="4">
        <f t="shared" si="0"/>
        <v>6301.5384615384619</v>
      </c>
      <c r="K8" s="4">
        <f t="shared" si="0"/>
        <v>7876.9230769230771</v>
      </c>
    </row>
    <row r="9" spans="5:11" ht="21" thickBot="1" x14ac:dyDescent="0.3">
      <c r="E9" s="3" t="s">
        <v>2</v>
      </c>
      <c r="F9" s="5">
        <v>36</v>
      </c>
      <c r="G9" s="5">
        <v>34.56</v>
      </c>
      <c r="H9" s="5">
        <v>32</v>
      </c>
      <c r="I9" s="5">
        <v>29.44</v>
      </c>
      <c r="J9" s="5">
        <v>26.88</v>
      </c>
      <c r="K9" s="5">
        <v>23.04</v>
      </c>
    </row>
    <row r="10" spans="5:11" ht="21" thickBot="1" x14ac:dyDescent="0.3">
      <c r="E10" s="3" t="s">
        <v>3</v>
      </c>
      <c r="F10" s="4">
        <f>F9/$F$4^2</f>
        <v>89.346120710059168</v>
      </c>
      <c r="G10" s="4">
        <f t="shared" ref="G10:K10" si="1">G9/$F$4^2</f>
        <v>85.77227588165681</v>
      </c>
      <c r="H10" s="4">
        <f t="shared" si="1"/>
        <v>79.418773964497035</v>
      </c>
      <c r="I10" s="4">
        <f t="shared" si="1"/>
        <v>73.065272047337288</v>
      </c>
      <c r="J10" s="4">
        <f t="shared" si="1"/>
        <v>66.711770130177513</v>
      </c>
      <c r="K10" s="4">
        <f t="shared" si="1"/>
        <v>57.181517254437871</v>
      </c>
    </row>
    <row r="11" spans="5:11" ht="39.75" thickBot="1" x14ac:dyDescent="0.3">
      <c r="E11" s="3" t="s">
        <v>4</v>
      </c>
      <c r="F11" s="5">
        <v>200</v>
      </c>
      <c r="G11" s="5">
        <v>220</v>
      </c>
      <c r="H11" s="5">
        <v>300</v>
      </c>
      <c r="I11" s="5">
        <v>360</v>
      </c>
      <c r="J11" s="5">
        <v>420</v>
      </c>
      <c r="K11" s="5">
        <v>448</v>
      </c>
    </row>
    <row r="12" spans="5:11" ht="39.75" thickBot="1" x14ac:dyDescent="0.3">
      <c r="E12" s="3" t="s">
        <v>5</v>
      </c>
      <c r="F12" s="4">
        <f>F11/$F$4^3</f>
        <v>781.96946672735544</v>
      </c>
      <c r="G12" s="4">
        <f t="shared" ref="G12:K12" si="2">G11/$F$4^3</f>
        <v>860.16641340009107</v>
      </c>
      <c r="H12" s="4">
        <f t="shared" si="2"/>
        <v>1172.9542000910333</v>
      </c>
      <c r="I12" s="4">
        <f t="shared" si="2"/>
        <v>1407.5450401092398</v>
      </c>
      <c r="J12" s="4">
        <f t="shared" si="2"/>
        <v>1642.1358801274466</v>
      </c>
      <c r="K12" s="4">
        <f t="shared" si="2"/>
        <v>1751.6116054692764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Криворот Анатолій Ігорович</dc:creator>
  <cp:lastModifiedBy>Криворот Анатолій Ігорович</cp:lastModifiedBy>
  <dcterms:created xsi:type="dcterms:W3CDTF">2024-10-07T13:45:40Z</dcterms:created>
  <dcterms:modified xsi:type="dcterms:W3CDTF">2024-10-07T14:01:35Z</dcterms:modified>
</cp:coreProperties>
</file>