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4 - Lookups\01 Vlookup\"/>
    </mc:Choice>
  </mc:AlternateContent>
  <bookViews>
    <workbookView xWindow="240" yWindow="45" windowWidth="16605" windowHeight="8190" activeTab="1"/>
  </bookViews>
  <sheets>
    <sheet name="Agenda" sheetId="2" r:id="rId1"/>
    <sheet name="01A" sheetId="29" r:id="rId2"/>
    <sheet name="01B Examples" sheetId="28" r:id="rId3"/>
    <sheet name="01C" sheetId="27" r:id="rId4"/>
    <sheet name="Sheet11" sheetId="1" state="veryHidden" r:id="rId5"/>
  </sheets>
  <externalReferences>
    <externalReference r:id="rId6"/>
  </externalReferences>
  <definedNames>
    <definedName name="circ" localSheetId="1">#REF!</definedName>
    <definedName name="circ">#REF!</definedName>
    <definedName name="list1">'[1]WB 1'!$A$1:$E$1</definedName>
  </definedNames>
  <calcPr calcId="162913"/>
</workbook>
</file>

<file path=xl/calcChain.xml><?xml version="1.0" encoding="utf-8"?>
<calcChain xmlns="http://schemas.openxmlformats.org/spreadsheetml/2006/main">
  <c r="D5" i="29" l="1"/>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 i="29"/>
  <c r="H5" i="27" l="1"/>
  <c r="H6" i="27"/>
  <c r="H7" i="27"/>
  <c r="H8" i="27"/>
  <c r="H9" i="27"/>
  <c r="H4" i="27"/>
  <c r="I25" i="28" l="1"/>
  <c r="I24" i="28"/>
  <c r="I23" i="28"/>
  <c r="I22" i="28"/>
  <c r="I19" i="28"/>
  <c r="I18" i="28"/>
  <c r="I17" i="28"/>
  <c r="I16" i="28"/>
  <c r="I15" i="28"/>
  <c r="I11" i="28"/>
  <c r="I10" i="28"/>
  <c r="I9" i="28"/>
  <c r="G9" i="27"/>
  <c r="G8" i="27"/>
  <c r="G7" i="27"/>
  <c r="G6" i="27"/>
  <c r="G5" i="27"/>
  <c r="G4" i="27"/>
</calcChain>
</file>

<file path=xl/sharedStrings.xml><?xml version="1.0" encoding="utf-8"?>
<sst xmlns="http://schemas.openxmlformats.org/spreadsheetml/2006/main" count="102" uniqueCount="96">
  <si>
    <t xml:space="preserve">Intellectual Property of Excel Next ( www.excelnext.in) © Excel Next -CA. Rishabh Pugalia
</t>
  </si>
  <si>
    <t>Data Analytics &amp; MIS Reporting</t>
  </si>
  <si>
    <t>Advanced Excel Ninja</t>
  </si>
  <si>
    <t>Name</t>
  </si>
  <si>
    <t>Adams, Sally</t>
  </si>
  <si>
    <t>VLOOKUP with TRUE vs FALSE</t>
  </si>
  <si>
    <t>Session - Lookup Functions</t>
  </si>
  <si>
    <t>(False = 0 and True = 1)</t>
  </si>
  <si>
    <t>Nested IF vs. VLOOKUP with True</t>
  </si>
  <si>
    <t>Score Slab</t>
  </si>
  <si>
    <t>Status</t>
  </si>
  <si>
    <t>Sample Scores</t>
  </si>
  <si>
    <t>0-39</t>
  </si>
  <si>
    <t>Fail</t>
  </si>
  <si>
    <t>40-59</t>
  </si>
  <si>
    <t>Pass with Div 2</t>
  </si>
  <si>
    <t>60-79</t>
  </si>
  <si>
    <t>Pass with Div 1</t>
  </si>
  <si>
    <t>80-89</t>
  </si>
  <si>
    <t>Distinction</t>
  </si>
  <si>
    <t>90-100</t>
  </si>
  <si>
    <t>Scholar</t>
  </si>
  <si>
    <t>Applications: VLookup() with "True"</t>
  </si>
  <si>
    <t>3 Conditions:</t>
  </si>
  <si>
    <t>- Slabs based non-contnuous values</t>
  </si>
  <si>
    <t>- At least, Onwards, Not less than, &gt;=</t>
  </si>
  <si>
    <t>- Ascending Order</t>
  </si>
  <si>
    <t>GRADING</t>
  </si>
  <si>
    <t>Pass</t>
  </si>
  <si>
    <t>0-30</t>
  </si>
  <si>
    <t>31-60</t>
  </si>
  <si>
    <t>61-90</t>
  </si>
  <si>
    <t>91-180</t>
  </si>
  <si>
    <t>&gt;180</t>
  </si>
  <si>
    <t>SERVICE TAX</t>
  </si>
  <si>
    <t>Rating</t>
  </si>
  <si>
    <t>Grade</t>
  </si>
  <si>
    <t>Use this table to grade the employees:</t>
  </si>
  <si>
    <t>Ratings Range</t>
  </si>
  <si>
    <t>AbduSalaam, Ismael</t>
  </si>
  <si>
    <t>0-3</t>
  </si>
  <si>
    <t>E</t>
  </si>
  <si>
    <t>Abney, Jeffery</t>
  </si>
  <si>
    <t>3.1 to 3.5</t>
  </si>
  <si>
    <t>D</t>
  </si>
  <si>
    <t>Adams, Jennifer M</t>
  </si>
  <si>
    <t>3.6 to 4.0</t>
  </si>
  <si>
    <t>C</t>
  </si>
  <si>
    <t>4.1 to 4.5</t>
  </si>
  <si>
    <t>B</t>
  </si>
  <si>
    <t>Adams, Vanessa Y.</t>
  </si>
  <si>
    <t>4.6 to 4.9</t>
  </si>
  <si>
    <t>A</t>
  </si>
  <si>
    <t>Alexander, Amy H.</t>
  </si>
  <si>
    <t>A+</t>
  </si>
  <si>
    <t>Allen, Rebecca</t>
  </si>
  <si>
    <t>Allen, Sharon</t>
  </si>
  <si>
    <t>Allen, William Brent</t>
  </si>
  <si>
    <t>Alligood, Cynthia</t>
  </si>
  <si>
    <t>Andrews, Darryl</t>
  </si>
  <si>
    <t>Applegate, Mary Alice</t>
  </si>
  <si>
    <t>Ashcraft, Lynn F.</t>
  </si>
  <si>
    <t>Avina III, Ross J.</t>
  </si>
  <si>
    <t>Baker, Jacalyn L.</t>
  </si>
  <si>
    <t>Ball, Ruth Ann</t>
  </si>
  <si>
    <t>Barber, Eva</t>
  </si>
  <si>
    <t>Barden, Nicky E.</t>
  </si>
  <si>
    <t>Barrett, Stephen</t>
  </si>
  <si>
    <t>Barry, Sheila C.</t>
  </si>
  <si>
    <t>Bartlett, David E.</t>
  </si>
  <si>
    <t>Bassett, John</t>
  </si>
  <si>
    <t>Basso, Daniel A.</t>
  </si>
  <si>
    <t>Batchelor, Frances</t>
  </si>
  <si>
    <t>Bates, Tieshai</t>
  </si>
  <si>
    <t>Bearden, Brian</t>
  </si>
  <si>
    <t>Bearden, Stacey M.</t>
  </si>
  <si>
    <t>Beatty, Michael A.</t>
  </si>
  <si>
    <t>Bennett, Cherie</t>
  </si>
  <si>
    <t>Bernardi, Courtney</t>
  </si>
  <si>
    <t>Bernhardt, Cindi</t>
  </si>
  <si>
    <t>Boone, Kimberly</t>
  </si>
  <si>
    <t>Born, Rebecca</t>
  </si>
  <si>
    <t>Boswell, Bill</t>
  </si>
  <si>
    <t>Bowden, Jada J.</t>
  </si>
  <si>
    <t>Bowie, Tarsha</t>
  </si>
  <si>
    <t>Bradshaw, Tammy</t>
  </si>
  <si>
    <t>Bragg, "Nancy" Gail</t>
  </si>
  <si>
    <t>Brown, Johari C</t>
  </si>
  <si>
    <t>Brown, Susan</t>
  </si>
  <si>
    <t>Broxton, Janice</t>
  </si>
  <si>
    <t>Bryant, Brenda L.</t>
  </si>
  <si>
    <t>DEBTORS' AGEING</t>
  </si>
  <si>
    <t>Rate %</t>
  </si>
  <si>
    <t>WEF (&gt;=)</t>
  </si>
  <si>
    <t>Score &gt;=</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</si>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</sst>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0.0"/>
  </numFmts>
  <fonts count="32"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24"/>
      <color rgb="FF0070C0"/>
      <name val="Cambria"/>
      <family val="1"/>
      <scheme val="major"/>
    </font>
    <font>
      <sz val="11"/>
      <name val="Arial"/>
      <family val="2"/>
    </font>
    <font>
      <b/>
      <sz val="10"/>
      <name val="Calibri"/>
      <family val="2"/>
      <scheme val="minor"/>
    </font>
    <font>
      <sz val="10"/>
      <name val="Calibri"/>
      <family val="2"/>
      <scheme val="minor"/>
    </font>
    <font>
      <sz val="8"/>
      <color theme="1"/>
      <name val="Cambria"/>
      <family val="1"/>
      <scheme val="major"/>
    </font>
    <font>
      <b/>
      <sz val="10"/>
      <color rgb="FFC00000"/>
      <name val="Calibri"/>
      <family val="2"/>
      <scheme val="minor"/>
    </font>
    <font>
      <b/>
      <sz val="10"/>
      <color rgb="FF000000"/>
      <name val="Calibri"/>
      <family val="2"/>
    </font>
    <font>
      <sz val="10"/>
      <color rgb="FF000000"/>
      <name val="Calibri"/>
      <family val="2"/>
    </font>
    <font>
      <b/>
      <sz val="10"/>
      <color rgb="FFFF0000"/>
      <name val="Calibri"/>
      <family val="2"/>
      <scheme val="minor"/>
    </font>
    <font>
      <sz val="10"/>
      <color rgb="FF002060"/>
      <name val="Calibri"/>
      <family val="2"/>
      <scheme val="minor"/>
    </font>
    <font>
      <sz val="10"/>
      <color rgb="FF0000FF"/>
      <name val="Calibri"/>
      <family val="2"/>
      <scheme val="minor"/>
    </font>
    <font>
      <b/>
      <sz val="9"/>
      <name val="Calibri"/>
      <family val="2"/>
      <scheme val="minor"/>
    </font>
    <font>
      <sz val="9"/>
      <color theme="1"/>
      <name val="Calibri"/>
      <family val="2"/>
      <scheme val="minor"/>
    </font>
    <font>
      <b/>
      <sz val="9"/>
      <color theme="1"/>
      <name val="Calibri"/>
      <family val="2"/>
      <scheme val="minor"/>
    </font>
    <font>
      <b/>
      <sz val="9"/>
      <color rgb="FFC00000"/>
      <name val="Calibri"/>
      <family val="2"/>
      <scheme val="minor"/>
    </font>
  </fonts>
  <fills count="11">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59999389629810485"/>
        <bgColor indexed="64"/>
      </patternFill>
    </fill>
    <fill>
      <patternFill patternType="solid">
        <fgColor rgb="FFCCCCCC"/>
        <bgColor rgb="FFCCCCCC"/>
      </patternFill>
    </fill>
    <fill>
      <patternFill patternType="solid">
        <fgColor theme="4" tint="0.59999389629810485"/>
        <bgColor rgb="FFCCCCCC"/>
      </patternFill>
    </fill>
    <fill>
      <patternFill patternType="solid">
        <fgColor rgb="FFFFFF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40">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xf numFmtId="0" fontId="18" fillId="0" borderId="0"/>
  </cellStyleXfs>
  <cellXfs count="65">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7" fillId="0" borderId="1" xfId="0" applyFont="1" applyBorder="1" applyAlignment="1">
      <alignment vertical="center"/>
    </xf>
    <xf numFmtId="0" fontId="17" fillId="0" borderId="0" xfId="0" applyNumberFormat="1" applyFont="1" applyAlignment="1">
      <alignment horizontal="left"/>
    </xf>
    <xf numFmtId="0" fontId="19" fillId="4" borderId="0" xfId="0" applyFont="1" applyFill="1" applyAlignment="1">
      <alignment horizontal="left"/>
    </xf>
    <xf numFmtId="0" fontId="21" fillId="0" borderId="0" xfId="0" applyFont="1" applyAlignment="1">
      <alignment horizontal="left" vertical="center"/>
    </xf>
    <xf numFmtId="0" fontId="19" fillId="0" borderId="0" xfId="29" applyFont="1" applyProtection="1"/>
    <xf numFmtId="0" fontId="20" fillId="0" borderId="0" xfId="29" quotePrefix="1" applyFont="1" applyProtection="1"/>
    <xf numFmtId="0" fontId="19" fillId="7" borderId="3" xfId="0" applyFont="1" applyFill="1" applyBorder="1"/>
    <xf numFmtId="0" fontId="19" fillId="5" borderId="3" xfId="0" applyFont="1" applyFill="1" applyBorder="1"/>
    <xf numFmtId="0" fontId="20" fillId="0" borderId="3" xfId="0" applyFont="1" applyBorder="1" applyAlignment="1">
      <alignment horizontal="left"/>
    </xf>
    <xf numFmtId="0" fontId="20" fillId="0" borderId="0" xfId="29" applyFont="1" applyProtection="1"/>
    <xf numFmtId="0" fontId="22" fillId="0" borderId="0" xfId="29" applyFont="1" applyBorder="1" applyProtection="1"/>
    <xf numFmtId="0" fontId="20" fillId="0" borderId="0" xfId="29" applyFont="1" applyBorder="1" applyProtection="1"/>
    <xf numFmtId="0" fontId="20" fillId="0" borderId="0" xfId="29" applyFont="1" applyAlignment="1" applyProtection="1">
      <alignment horizontal="center"/>
    </xf>
    <xf numFmtId="0" fontId="19" fillId="0" borderId="0" xfId="29" applyFont="1" applyBorder="1" applyProtection="1"/>
    <xf numFmtId="0" fontId="23" fillId="8" borderId="3" xfId="0" applyFont="1" applyFill="1" applyBorder="1"/>
    <xf numFmtId="171" fontId="23" fillId="8" borderId="3" xfId="0" applyNumberFormat="1" applyFont="1" applyFill="1" applyBorder="1" applyAlignment="1">
      <alignment horizontal="center"/>
    </xf>
    <xf numFmtId="0" fontId="24" fillId="0" borderId="3" xfId="0" applyFont="1" applyBorder="1"/>
    <xf numFmtId="171" fontId="24" fillId="0" borderId="3" xfId="0" applyNumberFormat="1" applyFont="1" applyBorder="1" applyAlignment="1">
      <alignment horizontal="center"/>
    </xf>
    <xf numFmtId="0" fontId="20" fillId="0" borderId="0" xfId="29" applyFont="1" applyAlignment="1" applyProtection="1">
      <alignment horizontal="left"/>
    </xf>
    <xf numFmtId="171" fontId="23" fillId="9" borderId="3" xfId="0" applyNumberFormat="1" applyFont="1" applyFill="1" applyBorder="1" applyAlignment="1">
      <alignment horizontal="left"/>
    </xf>
    <xf numFmtId="171" fontId="24" fillId="0" borderId="3" xfId="0" applyNumberFormat="1" applyFont="1" applyBorder="1" applyAlignment="1">
      <alignment horizontal="left"/>
    </xf>
    <xf numFmtId="0" fontId="25" fillId="3" borderId="1" xfId="29" applyFont="1" applyFill="1" applyBorder="1" applyAlignment="1" applyProtection="1">
      <alignment horizontal="center"/>
    </xf>
    <xf numFmtId="0" fontId="25" fillId="0" borderId="1" xfId="29" applyFont="1" applyBorder="1" applyAlignment="1" applyProtection="1">
      <alignment horizontal="center"/>
    </xf>
    <xf numFmtId="0" fontId="20" fillId="0" borderId="1" xfId="29" applyFont="1" applyBorder="1" applyAlignment="1" applyProtection="1">
      <alignment horizontal="right"/>
    </xf>
    <xf numFmtId="0" fontId="20" fillId="0" borderId="1" xfId="29" applyFont="1" applyBorder="1" applyAlignment="1" applyProtection="1">
      <alignment horizontal="center"/>
    </xf>
    <xf numFmtId="0" fontId="19" fillId="3" borderId="1" xfId="29" applyFont="1" applyFill="1" applyBorder="1" applyAlignment="1" applyProtection="1">
      <alignment horizontal="center"/>
    </xf>
    <xf numFmtId="0" fontId="19" fillId="0" borderId="1" xfId="29" applyFont="1" applyBorder="1" applyAlignment="1" applyProtection="1">
      <alignment horizontal="center"/>
    </xf>
    <xf numFmtId="43" fontId="20" fillId="0" borderId="1" xfId="15" applyNumberFormat="1" applyFont="1" applyBorder="1" applyProtection="1"/>
    <xf numFmtId="43" fontId="20" fillId="0" borderId="0" xfId="29" applyNumberFormat="1" applyFont="1" applyProtection="1"/>
    <xf numFmtId="0" fontId="20" fillId="5" borderId="0" xfId="29" applyFont="1" applyFill="1" applyProtection="1"/>
    <xf numFmtId="15" fontId="20" fillId="3" borderId="1" xfId="29" applyNumberFormat="1" applyFont="1" applyFill="1" applyBorder="1" applyAlignment="1" applyProtection="1">
      <alignment horizontal="center"/>
    </xf>
    <xf numFmtId="43" fontId="20" fillId="0" borderId="1" xfId="15" applyFont="1" applyBorder="1" applyAlignment="1" applyProtection="1">
      <alignment horizontal="center"/>
    </xf>
    <xf numFmtId="0" fontId="26" fillId="3" borderId="1" xfId="29" applyFont="1" applyFill="1" applyBorder="1" applyAlignment="1" applyProtection="1">
      <alignment horizontal="center"/>
    </xf>
    <xf numFmtId="0" fontId="26" fillId="0" borderId="1" xfId="29" applyFont="1" applyBorder="1" applyAlignment="1" applyProtection="1">
      <alignment horizontal="center"/>
    </xf>
    <xf numFmtId="0" fontId="20" fillId="6" borderId="0" xfId="29" applyFont="1" applyFill="1" applyProtection="1"/>
    <xf numFmtId="0" fontId="27" fillId="10" borderId="1" xfId="29" applyFont="1" applyFill="1" applyBorder="1" applyAlignment="1" applyProtection="1">
      <alignment horizontal="center"/>
    </xf>
    <xf numFmtId="15" fontId="27" fillId="10" borderId="1" xfId="29" applyNumberFormat="1" applyFont="1" applyFill="1" applyBorder="1" applyAlignment="1" applyProtection="1">
      <alignment horizontal="center"/>
    </xf>
    <xf numFmtId="0" fontId="27" fillId="10" borderId="1" xfId="29" applyNumberFormat="1" applyFont="1" applyFill="1" applyBorder="1" applyProtection="1"/>
    <xf numFmtId="0" fontId="28" fillId="4" borderId="0" xfId="0" applyFont="1" applyFill="1" applyAlignment="1">
      <alignment horizontal="left"/>
    </xf>
    <xf numFmtId="0" fontId="29" fillId="0" borderId="0" xfId="0" applyFont="1"/>
    <xf numFmtId="0" fontId="30" fillId="4" borderId="1" xfId="0" applyFont="1" applyFill="1" applyBorder="1" applyAlignment="1">
      <alignment horizontal="center"/>
    </xf>
    <xf numFmtId="0" fontId="30" fillId="6" borderId="1" xfId="0" applyFont="1" applyFill="1" applyBorder="1" applyAlignment="1">
      <alignment horizontal="center"/>
    </xf>
    <xf numFmtId="0" fontId="30" fillId="6" borderId="1" xfId="0" applyFont="1" applyFill="1" applyBorder="1"/>
    <xf numFmtId="0" fontId="31" fillId="6" borderId="1" xfId="0" applyFont="1" applyFill="1" applyBorder="1" applyAlignment="1">
      <alignment horizontal="left"/>
    </xf>
    <xf numFmtId="0" fontId="31" fillId="6" borderId="1" xfId="0" applyFont="1" applyFill="1" applyBorder="1" applyAlignment="1">
      <alignment horizontal="center"/>
    </xf>
    <xf numFmtId="0" fontId="29" fillId="0" borderId="1" xfId="0" applyFont="1" applyBorder="1" applyAlignment="1">
      <alignment horizontal="center"/>
    </xf>
    <xf numFmtId="0" fontId="29" fillId="0" borderId="1" xfId="0" applyFont="1" applyBorder="1"/>
    <xf numFmtId="0" fontId="29" fillId="0" borderId="1" xfId="0" applyFont="1" applyBorder="1" applyAlignment="1">
      <alignment horizontal="left"/>
    </xf>
    <xf numFmtId="0" fontId="29" fillId="5" borderId="0" xfId="0" applyFont="1" applyFill="1"/>
    <xf numFmtId="0" fontId="19" fillId="5" borderId="3" xfId="0" applyFont="1" applyFill="1" applyBorder="1" applyAlignment="1">
      <alignment horizontal="center"/>
    </xf>
    <xf numFmtId="0" fontId="20" fillId="0" borderId="3" xfId="0" applyFont="1" applyBorder="1" applyAlignment="1">
      <alignment horizontal="center"/>
    </xf>
  </cellXfs>
  <cellStyles count="40">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7" xfId="39"/>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229208</xdr:colOff>
      <xdr:row>9</xdr:row>
      <xdr:rowOff>16081</xdr:rowOff>
    </xdr:from>
    <xdr:to>
      <xdr:col>3</xdr:col>
      <xdr:colOff>714376</xdr:colOff>
      <xdr:row>17</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9"/>
  <sheetViews>
    <sheetView showGridLines="0" zoomScaleNormal="100" workbookViewId="0">
      <selection activeCell="G6" sqref="G6"/>
    </sheetView>
  </sheetViews>
  <sheetFormatPr defaultColWidth="9.140625" defaultRowHeight="14.25" x14ac:dyDescent="0.2"/>
  <cols>
    <col min="1" max="1" width="3.7109375" style="3" customWidth="1"/>
    <col min="2" max="2" width="35.7109375" style="3" customWidth="1"/>
    <col min="3" max="3" width="15.42578125" style="3" customWidth="1"/>
    <col min="4" max="4" width="10.85546875" style="3" customWidth="1"/>
    <col min="5" max="16384" width="9.140625" style="3"/>
  </cols>
  <sheetData>
    <row r="1" spans="1:4" ht="40.5" customHeight="1" x14ac:dyDescent="0.4">
      <c r="B1" s="15" t="s">
        <v>2</v>
      </c>
    </row>
    <row r="2" spans="1:4" x14ac:dyDescent="0.2">
      <c r="B2" s="12" t="s">
        <v>1</v>
      </c>
      <c r="D2" s="11"/>
    </row>
    <row r="3" spans="1:4" x14ac:dyDescent="0.2">
      <c r="B3" s="4"/>
      <c r="C3" s="4"/>
      <c r="D3" s="4"/>
    </row>
    <row r="4" spans="1:4" x14ac:dyDescent="0.2">
      <c r="B4" s="10" t="s">
        <v>6</v>
      </c>
      <c r="C4" s="5"/>
      <c r="D4" s="5"/>
    </row>
    <row r="5" spans="1:4" s="7" customFormat="1" ht="15.75" customHeight="1" x14ac:dyDescent="0.25">
      <c r="B5" s="8"/>
    </row>
    <row r="6" spans="1:4" s="7" customFormat="1" ht="15.75" customHeight="1" x14ac:dyDescent="0.25">
      <c r="B6" s="13" t="s">
        <v>5</v>
      </c>
      <c r="D6" s="14"/>
    </row>
    <row r="7" spans="1:4" s="7" customFormat="1" ht="15.75" customHeight="1" x14ac:dyDescent="0.25">
      <c r="A7" s="6"/>
      <c r="B7" s="17" t="s">
        <v>7</v>
      </c>
    </row>
    <row r="8" spans="1:4" s="7" customFormat="1" ht="15.75" customHeight="1" x14ac:dyDescent="0.25">
      <c r="B8" s="9"/>
      <c r="C8" s="9"/>
      <c r="D8" s="9"/>
    </row>
    <row r="19" spans="2:4" x14ac:dyDescent="0.2">
      <c r="B19" s="4"/>
      <c r="C19" s="4"/>
      <c r="D19"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tabSelected="1" zoomScale="145" zoomScaleNormal="145" workbookViewId="0">
      <selection activeCell="J12" sqref="J12"/>
    </sheetView>
  </sheetViews>
  <sheetFormatPr defaultColWidth="9.140625" defaultRowHeight="12.75" x14ac:dyDescent="0.2"/>
  <cols>
    <col min="1" max="1" width="4" style="23" customWidth="1"/>
    <col min="2" max="2" width="18.28515625" style="23" bestFit="1" customWidth="1"/>
    <col min="3" max="3" width="9.140625" style="26"/>
    <col min="4" max="4" width="9.140625" style="32"/>
    <col min="5" max="6" width="10.5703125" style="23" bestFit="1" customWidth="1"/>
    <col min="7" max="7" width="15.85546875" style="23" customWidth="1"/>
    <col min="8" max="8" width="5.7109375" style="23" bestFit="1" customWidth="1"/>
    <col min="9" max="9" width="10.5703125" style="23" bestFit="1" customWidth="1"/>
    <col min="10" max="16384" width="9.140625" style="23"/>
  </cols>
  <sheetData>
    <row r="1" spans="1:8" x14ac:dyDescent="0.2">
      <c r="A1" s="16" t="s">
        <v>22</v>
      </c>
      <c r="B1" s="16"/>
      <c r="C1" s="16"/>
      <c r="D1" s="16"/>
      <c r="F1" s="16" t="s">
        <v>37</v>
      </c>
      <c r="G1" s="16"/>
      <c r="H1" s="16"/>
    </row>
    <row r="2" spans="1:8" x14ac:dyDescent="0.2">
      <c r="A2" s="24"/>
      <c r="B2" s="25"/>
    </row>
    <row r="3" spans="1:8" x14ac:dyDescent="0.2">
      <c r="A3" s="27"/>
      <c r="B3" s="28" t="s">
        <v>3</v>
      </c>
      <c r="C3" s="29" t="s">
        <v>35</v>
      </c>
      <c r="D3" s="33" t="s">
        <v>36</v>
      </c>
      <c r="F3" s="20" t="s">
        <v>95</v>
      </c>
      <c r="G3" s="21" t="s">
        <v>38</v>
      </c>
      <c r="H3" s="63" t="s">
        <v>36</v>
      </c>
    </row>
    <row r="4" spans="1:8" x14ac:dyDescent="0.2">
      <c r="B4" s="30" t="s">
        <v>39</v>
      </c>
      <c r="C4" s="31">
        <v>3.5</v>
      </c>
      <c r="D4" s="34" t="str">
        <f>VLOOKUP(C4,$F$4:$H$9,3,1)</f>
        <v>D</v>
      </c>
      <c r="F4" s="22">
        <v>0</v>
      </c>
      <c r="G4" s="22" t="s">
        <v>40</v>
      </c>
      <c r="H4" s="64" t="s">
        <v>41</v>
      </c>
    </row>
    <row r="5" spans="1:8" x14ac:dyDescent="0.2">
      <c r="B5" s="30" t="s">
        <v>42</v>
      </c>
      <c r="C5" s="31">
        <v>3.9</v>
      </c>
      <c r="D5" s="34" t="str">
        <f t="shared" ref="D5:D45" si="0">VLOOKUP(C5,$F$4:$H$9,3,1)</f>
        <v>C</v>
      </c>
      <c r="F5" s="22">
        <v>3.1</v>
      </c>
      <c r="G5" s="22" t="s">
        <v>43</v>
      </c>
      <c r="H5" s="64" t="s">
        <v>44</v>
      </c>
    </row>
    <row r="6" spans="1:8" x14ac:dyDescent="0.2">
      <c r="B6" s="30" t="s">
        <v>45</v>
      </c>
      <c r="C6" s="31">
        <v>3.7</v>
      </c>
      <c r="D6" s="34" t="str">
        <f t="shared" si="0"/>
        <v>C</v>
      </c>
      <c r="F6" s="22">
        <v>3.6</v>
      </c>
      <c r="G6" s="22" t="s">
        <v>46</v>
      </c>
      <c r="H6" s="64" t="s">
        <v>47</v>
      </c>
    </row>
    <row r="7" spans="1:8" x14ac:dyDescent="0.2">
      <c r="B7" s="30" t="s">
        <v>4</v>
      </c>
      <c r="C7" s="31">
        <v>3.4</v>
      </c>
      <c r="D7" s="34" t="str">
        <f t="shared" si="0"/>
        <v>D</v>
      </c>
      <c r="F7" s="22">
        <v>4.0999999999999996</v>
      </c>
      <c r="G7" s="22" t="s">
        <v>48</v>
      </c>
      <c r="H7" s="64" t="s">
        <v>49</v>
      </c>
    </row>
    <row r="8" spans="1:8" x14ac:dyDescent="0.2">
      <c r="B8" s="30" t="s">
        <v>50</v>
      </c>
      <c r="C8" s="31">
        <v>4.8</v>
      </c>
      <c r="D8" s="34" t="str">
        <f t="shared" si="0"/>
        <v>A</v>
      </c>
      <c r="F8" s="22">
        <v>4.5999999999999996</v>
      </c>
      <c r="G8" s="22" t="s">
        <v>51</v>
      </c>
      <c r="H8" s="64" t="s">
        <v>52</v>
      </c>
    </row>
    <row r="9" spans="1:8" x14ac:dyDescent="0.2">
      <c r="B9" s="30" t="s">
        <v>53</v>
      </c>
      <c r="C9" s="31">
        <v>5</v>
      </c>
      <c r="D9" s="34" t="str">
        <f t="shared" si="0"/>
        <v>A+</v>
      </c>
      <c r="F9" s="22">
        <v>5</v>
      </c>
      <c r="G9" s="22">
        <v>5</v>
      </c>
      <c r="H9" s="64" t="s">
        <v>54</v>
      </c>
    </row>
    <row r="10" spans="1:8" x14ac:dyDescent="0.2">
      <c r="B10" s="30" t="s">
        <v>55</v>
      </c>
      <c r="C10" s="31">
        <v>3.4</v>
      </c>
      <c r="D10" s="34" t="str">
        <f t="shared" si="0"/>
        <v>D</v>
      </c>
    </row>
    <row r="11" spans="1:8" x14ac:dyDescent="0.2">
      <c r="B11" s="30" t="s">
        <v>56</v>
      </c>
      <c r="C11" s="31">
        <v>5</v>
      </c>
      <c r="D11" s="34" t="str">
        <f t="shared" si="0"/>
        <v>A+</v>
      </c>
    </row>
    <row r="12" spans="1:8" x14ac:dyDescent="0.2">
      <c r="B12" s="30" t="s">
        <v>57</v>
      </c>
      <c r="C12" s="31">
        <v>4</v>
      </c>
      <c r="D12" s="34" t="str">
        <f t="shared" si="0"/>
        <v>C</v>
      </c>
    </row>
    <row r="13" spans="1:8" x14ac:dyDescent="0.2">
      <c r="B13" s="30" t="s">
        <v>58</v>
      </c>
      <c r="C13" s="31">
        <v>4.3</v>
      </c>
      <c r="D13" s="34" t="str">
        <f t="shared" si="0"/>
        <v>B</v>
      </c>
    </row>
    <row r="14" spans="1:8" x14ac:dyDescent="0.2">
      <c r="B14" s="30" t="s">
        <v>59</v>
      </c>
      <c r="C14" s="31">
        <v>4.5999999999999996</v>
      </c>
      <c r="D14" s="34" t="str">
        <f t="shared" si="0"/>
        <v>A</v>
      </c>
    </row>
    <row r="15" spans="1:8" x14ac:dyDescent="0.2">
      <c r="B15" s="30" t="s">
        <v>60</v>
      </c>
      <c r="C15" s="31">
        <v>4.9000000000000004</v>
      </c>
      <c r="D15" s="34" t="str">
        <f t="shared" si="0"/>
        <v>A</v>
      </c>
    </row>
    <row r="16" spans="1:8" x14ac:dyDescent="0.2">
      <c r="B16" s="30" t="s">
        <v>61</v>
      </c>
      <c r="C16" s="31">
        <v>3.8</v>
      </c>
      <c r="D16" s="34" t="str">
        <f t="shared" si="0"/>
        <v>C</v>
      </c>
    </row>
    <row r="17" spans="2:4" x14ac:dyDescent="0.2">
      <c r="B17" s="30" t="s">
        <v>62</v>
      </c>
      <c r="C17" s="31">
        <v>4.7</v>
      </c>
      <c r="D17" s="34" t="str">
        <f t="shared" si="0"/>
        <v>A</v>
      </c>
    </row>
    <row r="18" spans="2:4" x14ac:dyDescent="0.2">
      <c r="B18" s="30" t="s">
        <v>63</v>
      </c>
      <c r="C18" s="31">
        <v>3.8</v>
      </c>
      <c r="D18" s="34" t="str">
        <f t="shared" si="0"/>
        <v>C</v>
      </c>
    </row>
    <row r="19" spans="2:4" x14ac:dyDescent="0.2">
      <c r="B19" s="30" t="s">
        <v>64</v>
      </c>
      <c r="C19" s="31">
        <v>4.2</v>
      </c>
      <c r="D19" s="34" t="str">
        <f t="shared" si="0"/>
        <v>B</v>
      </c>
    </row>
    <row r="20" spans="2:4" x14ac:dyDescent="0.2">
      <c r="B20" s="30" t="s">
        <v>65</v>
      </c>
      <c r="C20" s="31">
        <v>4.3</v>
      </c>
      <c r="D20" s="34" t="str">
        <f t="shared" si="0"/>
        <v>B</v>
      </c>
    </row>
    <row r="21" spans="2:4" x14ac:dyDescent="0.2">
      <c r="B21" s="30" t="s">
        <v>66</v>
      </c>
      <c r="C21" s="31">
        <v>4.2</v>
      </c>
      <c r="D21" s="34" t="str">
        <f t="shared" si="0"/>
        <v>B</v>
      </c>
    </row>
    <row r="22" spans="2:4" x14ac:dyDescent="0.2">
      <c r="B22" s="30" t="s">
        <v>67</v>
      </c>
      <c r="C22" s="31">
        <v>3.4</v>
      </c>
      <c r="D22" s="34" t="str">
        <f t="shared" si="0"/>
        <v>D</v>
      </c>
    </row>
    <row r="23" spans="2:4" x14ac:dyDescent="0.2">
      <c r="B23" s="30" t="s">
        <v>68</v>
      </c>
      <c r="C23" s="31">
        <v>3.9</v>
      </c>
      <c r="D23" s="34" t="str">
        <f t="shared" si="0"/>
        <v>C</v>
      </c>
    </row>
    <row r="24" spans="2:4" x14ac:dyDescent="0.2">
      <c r="B24" s="30" t="s">
        <v>69</v>
      </c>
      <c r="C24" s="31">
        <v>3</v>
      </c>
      <c r="D24" s="34" t="str">
        <f t="shared" si="0"/>
        <v>E</v>
      </c>
    </row>
    <row r="25" spans="2:4" x14ac:dyDescent="0.2">
      <c r="B25" s="30" t="s">
        <v>70</v>
      </c>
      <c r="C25" s="31">
        <v>4.5999999999999996</v>
      </c>
      <c r="D25" s="34" t="str">
        <f t="shared" si="0"/>
        <v>A</v>
      </c>
    </row>
    <row r="26" spans="2:4" x14ac:dyDescent="0.2">
      <c r="B26" s="30" t="s">
        <v>71</v>
      </c>
      <c r="C26" s="31">
        <v>4.4000000000000004</v>
      </c>
      <c r="D26" s="34" t="str">
        <f t="shared" si="0"/>
        <v>B</v>
      </c>
    </row>
    <row r="27" spans="2:4" x14ac:dyDescent="0.2">
      <c r="B27" s="30" t="s">
        <v>72</v>
      </c>
      <c r="C27" s="31">
        <v>3.3</v>
      </c>
      <c r="D27" s="34" t="str">
        <f t="shared" si="0"/>
        <v>D</v>
      </c>
    </row>
    <row r="28" spans="2:4" x14ac:dyDescent="0.2">
      <c r="B28" s="30" t="s">
        <v>73</v>
      </c>
      <c r="C28" s="31">
        <v>3.3</v>
      </c>
      <c r="D28" s="34" t="str">
        <f t="shared" si="0"/>
        <v>D</v>
      </c>
    </row>
    <row r="29" spans="2:4" x14ac:dyDescent="0.2">
      <c r="B29" s="30" t="s">
        <v>74</v>
      </c>
      <c r="C29" s="31">
        <v>3.9</v>
      </c>
      <c r="D29" s="34" t="str">
        <f t="shared" si="0"/>
        <v>C</v>
      </c>
    </row>
    <row r="30" spans="2:4" x14ac:dyDescent="0.2">
      <c r="B30" s="30" t="s">
        <v>75</v>
      </c>
      <c r="C30" s="31">
        <v>3.3</v>
      </c>
      <c r="D30" s="34" t="str">
        <f t="shared" si="0"/>
        <v>D</v>
      </c>
    </row>
    <row r="31" spans="2:4" x14ac:dyDescent="0.2">
      <c r="B31" s="30" t="s">
        <v>76</v>
      </c>
      <c r="C31" s="31">
        <v>3.3</v>
      </c>
      <c r="D31" s="34" t="str">
        <f t="shared" si="0"/>
        <v>D</v>
      </c>
    </row>
    <row r="32" spans="2:4" x14ac:dyDescent="0.2">
      <c r="B32" s="30" t="s">
        <v>77</v>
      </c>
      <c r="C32" s="31">
        <v>4.3</v>
      </c>
      <c r="D32" s="34" t="str">
        <f t="shared" si="0"/>
        <v>B</v>
      </c>
    </row>
    <row r="33" spans="2:4" x14ac:dyDescent="0.2">
      <c r="B33" s="30" t="s">
        <v>78</v>
      </c>
      <c r="C33" s="31">
        <v>5</v>
      </c>
      <c r="D33" s="34" t="str">
        <f t="shared" si="0"/>
        <v>A+</v>
      </c>
    </row>
    <row r="34" spans="2:4" x14ac:dyDescent="0.2">
      <c r="B34" s="30" t="s">
        <v>79</v>
      </c>
      <c r="C34" s="31">
        <v>4.8</v>
      </c>
      <c r="D34" s="34" t="str">
        <f t="shared" si="0"/>
        <v>A</v>
      </c>
    </row>
    <row r="35" spans="2:4" x14ac:dyDescent="0.2">
      <c r="B35" s="30" t="s">
        <v>80</v>
      </c>
      <c r="C35" s="31">
        <v>4.5</v>
      </c>
      <c r="D35" s="34" t="str">
        <f t="shared" si="0"/>
        <v>B</v>
      </c>
    </row>
    <row r="36" spans="2:4" x14ac:dyDescent="0.2">
      <c r="B36" s="30" t="s">
        <v>81</v>
      </c>
      <c r="C36" s="31">
        <v>4.3</v>
      </c>
      <c r="D36" s="34" t="str">
        <f t="shared" si="0"/>
        <v>B</v>
      </c>
    </row>
    <row r="37" spans="2:4" x14ac:dyDescent="0.2">
      <c r="B37" s="30" t="s">
        <v>82</v>
      </c>
      <c r="C37" s="31">
        <v>3.9</v>
      </c>
      <c r="D37" s="34" t="str">
        <f t="shared" si="0"/>
        <v>C</v>
      </c>
    </row>
    <row r="38" spans="2:4" x14ac:dyDescent="0.2">
      <c r="B38" s="30" t="s">
        <v>83</v>
      </c>
      <c r="C38" s="31">
        <v>4.7</v>
      </c>
      <c r="D38" s="34" t="str">
        <f t="shared" si="0"/>
        <v>A</v>
      </c>
    </row>
    <row r="39" spans="2:4" x14ac:dyDescent="0.2">
      <c r="B39" s="30" t="s">
        <v>84</v>
      </c>
      <c r="C39" s="31">
        <v>4.5</v>
      </c>
      <c r="D39" s="34" t="str">
        <f t="shared" si="0"/>
        <v>B</v>
      </c>
    </row>
    <row r="40" spans="2:4" x14ac:dyDescent="0.2">
      <c r="B40" s="30" t="s">
        <v>85</v>
      </c>
      <c r="C40" s="31">
        <v>3.1</v>
      </c>
      <c r="D40" s="34" t="str">
        <f t="shared" si="0"/>
        <v>D</v>
      </c>
    </row>
    <row r="41" spans="2:4" x14ac:dyDescent="0.2">
      <c r="B41" s="30" t="s">
        <v>86</v>
      </c>
      <c r="C41" s="31">
        <v>3.3</v>
      </c>
      <c r="D41" s="34" t="str">
        <f t="shared" si="0"/>
        <v>D</v>
      </c>
    </row>
    <row r="42" spans="2:4" x14ac:dyDescent="0.2">
      <c r="B42" s="30" t="s">
        <v>87</v>
      </c>
      <c r="C42" s="31">
        <v>4.2</v>
      </c>
      <c r="D42" s="34" t="str">
        <f t="shared" si="0"/>
        <v>B</v>
      </c>
    </row>
    <row r="43" spans="2:4" x14ac:dyDescent="0.2">
      <c r="B43" s="30" t="s">
        <v>88</v>
      </c>
      <c r="C43" s="31">
        <v>3</v>
      </c>
      <c r="D43" s="34" t="str">
        <f t="shared" si="0"/>
        <v>E</v>
      </c>
    </row>
    <row r="44" spans="2:4" x14ac:dyDescent="0.2">
      <c r="B44" s="30" t="s">
        <v>89</v>
      </c>
      <c r="C44" s="31">
        <v>3.2</v>
      </c>
      <c r="D44" s="34" t="str">
        <f t="shared" si="0"/>
        <v>D</v>
      </c>
    </row>
    <row r="45" spans="2:4" x14ac:dyDescent="0.2">
      <c r="B45" s="30" t="s">
        <v>90</v>
      </c>
      <c r="C45" s="31">
        <v>4.0999999999999996</v>
      </c>
      <c r="D45" s="34" t="str">
        <f t="shared" si="0"/>
        <v>B</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zoomScale="115" zoomScaleNormal="115" workbookViewId="0">
      <selection activeCell="J6" sqref="J6"/>
    </sheetView>
  </sheetViews>
  <sheetFormatPr defaultColWidth="9.140625" defaultRowHeight="12.75" x14ac:dyDescent="0.2"/>
  <cols>
    <col min="1" max="1" width="4" style="23" customWidth="1"/>
    <col min="2" max="2" width="19" style="23" customWidth="1"/>
    <col min="3" max="3" width="10.5703125" style="23" customWidth="1"/>
    <col min="4" max="4" width="14.28515625" style="23" bestFit="1" customWidth="1"/>
    <col min="5" max="5" width="9.140625" style="23"/>
    <col min="6" max="6" width="1.42578125" style="23" customWidth="1"/>
    <col min="7" max="7" width="3.85546875" style="23" customWidth="1"/>
    <col min="8" max="8" width="10.5703125" style="23" bestFit="1" customWidth="1"/>
    <col min="9" max="9" width="13.28515625" style="23" customWidth="1"/>
    <col min="10" max="14" width="10.5703125" style="23" bestFit="1" customWidth="1"/>
    <col min="15" max="16384" width="9.140625" style="23"/>
  </cols>
  <sheetData>
    <row r="1" spans="1:10" x14ac:dyDescent="0.2">
      <c r="A1" s="16" t="s">
        <v>22</v>
      </c>
      <c r="B1" s="16"/>
      <c r="C1" s="16"/>
      <c r="D1" s="16"/>
      <c r="E1" s="16"/>
      <c r="F1" s="16"/>
      <c r="G1" s="16"/>
      <c r="H1" s="16"/>
      <c r="I1" s="16"/>
      <c r="J1" s="16"/>
    </row>
    <row r="2" spans="1:10" x14ac:dyDescent="0.2">
      <c r="A2" s="24"/>
      <c r="B2" s="25"/>
      <c r="C2" s="25"/>
      <c r="D2" s="25"/>
    </row>
    <row r="3" spans="1:10" x14ac:dyDescent="0.2">
      <c r="B3" s="18" t="s">
        <v>23</v>
      </c>
    </row>
    <row r="4" spans="1:10" x14ac:dyDescent="0.2">
      <c r="B4" s="19" t="s">
        <v>24</v>
      </c>
    </row>
    <row r="5" spans="1:10" x14ac:dyDescent="0.2">
      <c r="B5" s="19" t="s">
        <v>25</v>
      </c>
    </row>
    <row r="6" spans="1:10" x14ac:dyDescent="0.2">
      <c r="B6" s="19" t="s">
        <v>26</v>
      </c>
    </row>
    <row r="9" spans="1:10" x14ac:dyDescent="0.2">
      <c r="A9" s="18" t="s">
        <v>27</v>
      </c>
      <c r="B9" s="18"/>
      <c r="C9" s="35">
        <v>0</v>
      </c>
      <c r="D9" s="36" t="s">
        <v>13</v>
      </c>
      <c r="F9" s="48"/>
      <c r="H9" s="51">
        <v>54</v>
      </c>
      <c r="I9" s="37" t="str">
        <f>VLOOKUP(H9,$C$9:$D$11,2,1)</f>
        <v>Pass</v>
      </c>
    </row>
    <row r="10" spans="1:10" x14ac:dyDescent="0.2">
      <c r="C10" s="35">
        <v>40</v>
      </c>
      <c r="D10" s="36" t="s">
        <v>28</v>
      </c>
      <c r="F10" s="48"/>
      <c r="H10" s="51">
        <v>12</v>
      </c>
      <c r="I10" s="37" t="str">
        <f t="shared" ref="I10:I11" si="0">VLOOKUP(H10,$C$9:$D$11,2,1)</f>
        <v>Fail</v>
      </c>
    </row>
    <row r="11" spans="1:10" x14ac:dyDescent="0.2">
      <c r="C11" s="35">
        <v>90</v>
      </c>
      <c r="D11" s="36" t="s">
        <v>19</v>
      </c>
      <c r="F11" s="48"/>
      <c r="H11" s="51">
        <v>98</v>
      </c>
      <c r="I11" s="37" t="str">
        <f t="shared" si="0"/>
        <v>Distinction</v>
      </c>
    </row>
    <row r="12" spans="1:10" x14ac:dyDescent="0.2">
      <c r="D12" s="26"/>
      <c r="F12" s="48"/>
    </row>
    <row r="13" spans="1:10" x14ac:dyDescent="0.2">
      <c r="D13" s="26"/>
      <c r="F13" s="48"/>
    </row>
    <row r="14" spans="1:10" x14ac:dyDescent="0.2">
      <c r="D14" s="26"/>
      <c r="F14" s="48"/>
    </row>
    <row r="15" spans="1:10" x14ac:dyDescent="0.2">
      <c r="A15" s="18" t="s">
        <v>91</v>
      </c>
      <c r="B15" s="18"/>
      <c r="C15" s="46">
        <v>0</v>
      </c>
      <c r="D15" s="47" t="s">
        <v>29</v>
      </c>
      <c r="F15" s="48"/>
      <c r="H15" s="49">
        <v>122</v>
      </c>
      <c r="I15" s="38" t="str">
        <f>VLOOKUP(H15,$C$15:$D$19,2,1)</f>
        <v>91-180</v>
      </c>
    </row>
    <row r="16" spans="1:10" x14ac:dyDescent="0.2">
      <c r="C16" s="46">
        <v>31</v>
      </c>
      <c r="D16" s="47" t="s">
        <v>30</v>
      </c>
      <c r="F16" s="48"/>
      <c r="H16" s="49">
        <v>15</v>
      </c>
      <c r="I16" s="38" t="str">
        <f t="shared" ref="I16:I19" si="1">VLOOKUP(H16,$C$15:$D$19,2,1)</f>
        <v>0-30</v>
      </c>
    </row>
    <row r="17" spans="1:9" x14ac:dyDescent="0.2">
      <c r="C17" s="46">
        <v>61</v>
      </c>
      <c r="D17" s="47" t="s">
        <v>31</v>
      </c>
      <c r="F17" s="48"/>
      <c r="H17" s="49">
        <v>76</v>
      </c>
      <c r="I17" s="38" t="str">
        <f t="shared" si="1"/>
        <v>61-90</v>
      </c>
    </row>
    <row r="18" spans="1:9" x14ac:dyDescent="0.2">
      <c r="C18" s="46">
        <v>91</v>
      </c>
      <c r="D18" s="47" t="s">
        <v>32</v>
      </c>
      <c r="F18" s="48"/>
      <c r="H18" s="49">
        <v>190</v>
      </c>
      <c r="I18" s="38" t="str">
        <f t="shared" si="1"/>
        <v>&gt;180</v>
      </c>
    </row>
    <row r="19" spans="1:9" x14ac:dyDescent="0.2">
      <c r="C19" s="46">
        <v>181</v>
      </c>
      <c r="D19" s="47" t="s">
        <v>33</v>
      </c>
      <c r="F19" s="48"/>
      <c r="H19" s="49">
        <v>54</v>
      </c>
      <c r="I19" s="38" t="str">
        <f t="shared" si="1"/>
        <v>31-60</v>
      </c>
    </row>
    <row r="20" spans="1:9" x14ac:dyDescent="0.2">
      <c r="D20" s="26"/>
      <c r="F20" s="48"/>
      <c r="H20" s="26"/>
    </row>
    <row r="21" spans="1:9" x14ac:dyDescent="0.2">
      <c r="D21" s="26"/>
      <c r="F21" s="48"/>
      <c r="H21" s="26"/>
    </row>
    <row r="22" spans="1:9" x14ac:dyDescent="0.2">
      <c r="A22" s="18" t="s">
        <v>34</v>
      </c>
      <c r="B22" s="18"/>
      <c r="C22" s="39" t="s">
        <v>93</v>
      </c>
      <c r="D22" s="40" t="s">
        <v>92</v>
      </c>
      <c r="F22" s="48"/>
      <c r="H22" s="50">
        <v>42109</v>
      </c>
      <c r="I22" s="41">
        <f>VLOOKUP(H22,$C$22:$D$26,2,1)</f>
        <v>12.36</v>
      </c>
    </row>
    <row r="23" spans="1:9" x14ac:dyDescent="0.2">
      <c r="C23" s="44">
        <v>41000</v>
      </c>
      <c r="D23" s="45">
        <v>12.36</v>
      </c>
      <c r="F23" s="48"/>
      <c r="H23" s="50">
        <v>42524</v>
      </c>
      <c r="I23" s="41">
        <f>VLOOKUP(H23,$C$22:$D$26,2,1)</f>
        <v>15</v>
      </c>
    </row>
    <row r="24" spans="1:9" x14ac:dyDescent="0.2">
      <c r="C24" s="44">
        <v>42156</v>
      </c>
      <c r="D24" s="45">
        <v>14</v>
      </c>
      <c r="F24" s="48"/>
      <c r="H24" s="50">
        <v>42370</v>
      </c>
      <c r="I24" s="41">
        <f>VLOOKUP(H24,$C$22:$D$26,2,1)</f>
        <v>14.5</v>
      </c>
    </row>
    <row r="25" spans="1:9" x14ac:dyDescent="0.2">
      <c r="C25" s="44">
        <v>42323</v>
      </c>
      <c r="D25" s="45">
        <v>14.5</v>
      </c>
      <c r="F25" s="48"/>
      <c r="H25" s="50">
        <v>42342</v>
      </c>
      <c r="I25" s="41">
        <f>VLOOKUP(H25,$C$22:$D$26,2,1)</f>
        <v>14.5</v>
      </c>
    </row>
    <row r="26" spans="1:9" x14ac:dyDescent="0.2">
      <c r="C26" s="44">
        <v>42522</v>
      </c>
      <c r="D26" s="45">
        <v>15</v>
      </c>
      <c r="F26" s="48"/>
      <c r="I26" s="42"/>
    </row>
    <row r="27" spans="1:9" x14ac:dyDescent="0.2">
      <c r="C27" s="44">
        <v>42917</v>
      </c>
      <c r="D27" s="45">
        <v>18</v>
      </c>
      <c r="F27" s="48"/>
    </row>
    <row r="29" spans="1:9" x14ac:dyDescent="0.2">
      <c r="A29" s="43"/>
      <c r="B29" s="43"/>
      <c r="C29" s="43"/>
      <c r="D29" s="43"/>
      <c r="E29" s="43"/>
      <c r="F29" s="43"/>
      <c r="G29" s="43"/>
      <c r="H29" s="43"/>
      <c r="I29" s="43"/>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zoomScale="160" zoomScaleNormal="160" workbookViewId="0">
      <selection activeCell="H6" sqref="H6"/>
    </sheetView>
  </sheetViews>
  <sheetFormatPr defaultRowHeight="12" x14ac:dyDescent="0.2"/>
  <cols>
    <col min="1" max="1" width="3" style="53" customWidth="1"/>
    <col min="2" max="2" width="9.140625" style="53"/>
    <col min="3" max="3" width="9" style="53" bestFit="1" customWidth="1"/>
    <col min="4" max="4" width="13.140625" style="53" bestFit="1" customWidth="1"/>
    <col min="5" max="5" width="4.42578125" style="53" customWidth="1"/>
    <col min="6" max="6" width="13.140625" style="53" customWidth="1"/>
    <col min="7" max="7" width="13.140625" style="53" bestFit="1" customWidth="1"/>
    <col min="8" max="8" width="12" style="53" customWidth="1"/>
    <col min="9" max="16384" width="9.140625" style="53"/>
  </cols>
  <sheetData>
    <row r="1" spans="1:8" x14ac:dyDescent="0.2">
      <c r="A1" s="52" t="s">
        <v>8</v>
      </c>
      <c r="B1" s="52"/>
      <c r="C1" s="52"/>
      <c r="D1" s="52"/>
      <c r="E1" s="52"/>
      <c r="F1" s="52"/>
      <c r="G1" s="52"/>
      <c r="H1" s="52"/>
    </row>
    <row r="3" spans="1:8" x14ac:dyDescent="0.2">
      <c r="B3" s="54" t="s">
        <v>94</v>
      </c>
      <c r="C3" s="55" t="s">
        <v>9</v>
      </c>
      <c r="D3" s="56" t="s">
        <v>10</v>
      </c>
      <c r="F3" s="55" t="s">
        <v>11</v>
      </c>
      <c r="G3" s="57" t="s">
        <v>10</v>
      </c>
      <c r="H3" s="58" t="s">
        <v>10</v>
      </c>
    </row>
    <row r="4" spans="1:8" x14ac:dyDescent="0.2">
      <c r="B4" s="59">
        <v>0</v>
      </c>
      <c r="C4" s="59" t="s">
        <v>12</v>
      </c>
      <c r="D4" s="60" t="s">
        <v>13</v>
      </c>
      <c r="F4" s="59">
        <v>54</v>
      </c>
      <c r="G4" s="61" t="str">
        <f>IF(F4&lt;40,"Fail",IF(F4&lt;60,"Pass with Div 2",IF(F4&lt;80,"Pass with Div 1",IF(F4&lt;90,"Distinction","Scholar"))))</f>
        <v>Pass with Div 2</v>
      </c>
      <c r="H4" s="59" t="str">
        <f>VLOOKUP(F4,$B$4:$D$8,2,1)</f>
        <v>40-59</v>
      </c>
    </row>
    <row r="5" spans="1:8" x14ac:dyDescent="0.2">
      <c r="B5" s="59">
        <v>40</v>
      </c>
      <c r="C5" s="59" t="s">
        <v>14</v>
      </c>
      <c r="D5" s="60" t="s">
        <v>15</v>
      </c>
      <c r="F5" s="59">
        <v>12</v>
      </c>
      <c r="G5" s="61" t="str">
        <f t="shared" ref="G5:G9" si="0">IF(F5&lt;40,"Fail",IF(F5&lt;60,"Pass with Div 2",IF(F5&lt;80,"Pass with Div 1",IF(F5&lt;90,"Distinction","Scholar"))))</f>
        <v>Fail</v>
      </c>
      <c r="H5" s="59" t="str">
        <f t="shared" ref="H5:H9" si="1">VLOOKUP(F5,$B$4:$D$8,2,1)</f>
        <v>0-39</v>
      </c>
    </row>
    <row r="6" spans="1:8" x14ac:dyDescent="0.2">
      <c r="B6" s="59">
        <v>60</v>
      </c>
      <c r="C6" s="59" t="s">
        <v>16</v>
      </c>
      <c r="D6" s="60" t="s">
        <v>17</v>
      </c>
      <c r="F6" s="59">
        <v>78</v>
      </c>
      <c r="G6" s="61" t="str">
        <f t="shared" si="0"/>
        <v>Pass with Div 1</v>
      </c>
      <c r="H6" s="59" t="str">
        <f t="shared" si="1"/>
        <v>60-79</v>
      </c>
    </row>
    <row r="7" spans="1:8" x14ac:dyDescent="0.2">
      <c r="B7" s="59">
        <v>80</v>
      </c>
      <c r="C7" s="59" t="s">
        <v>18</v>
      </c>
      <c r="D7" s="60" t="s">
        <v>19</v>
      </c>
      <c r="F7" s="59">
        <v>98</v>
      </c>
      <c r="G7" s="61" t="str">
        <f t="shared" si="0"/>
        <v>Scholar</v>
      </c>
      <c r="H7" s="59" t="str">
        <f t="shared" si="1"/>
        <v>90-100</v>
      </c>
    </row>
    <row r="8" spans="1:8" x14ac:dyDescent="0.2">
      <c r="B8" s="59">
        <v>90</v>
      </c>
      <c r="C8" s="59" t="s">
        <v>20</v>
      </c>
      <c r="D8" s="60" t="s">
        <v>21</v>
      </c>
      <c r="F8" s="59">
        <v>40</v>
      </c>
      <c r="G8" s="61" t="str">
        <f t="shared" si="0"/>
        <v>Pass with Div 2</v>
      </c>
      <c r="H8" s="59" t="str">
        <f t="shared" si="1"/>
        <v>40-59</v>
      </c>
    </row>
    <row r="9" spans="1:8" x14ac:dyDescent="0.2">
      <c r="F9" s="59">
        <v>39</v>
      </c>
      <c r="G9" s="61" t="str">
        <f t="shared" si="0"/>
        <v>Fail</v>
      </c>
      <c r="H9" s="59" t="str">
        <f t="shared" si="1"/>
        <v>0-39</v>
      </c>
    </row>
    <row r="11" spans="1:8" x14ac:dyDescent="0.2">
      <c r="A11" s="62"/>
      <c r="B11" s="62"/>
      <c r="C11" s="62"/>
      <c r="D11" s="62"/>
      <c r="E11" s="62"/>
      <c r="F11" s="62"/>
      <c r="G11" s="62"/>
      <c r="H11" s="6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Agenda</vt:lpstr>
      <vt:lpstr>01A</vt:lpstr>
      <vt:lpstr>01B Examples</vt:lpstr>
      <vt:lpstr>01C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2018-04-25T11:00:34Z</dcterms:modified>
</cp:coreProperties>
</file>