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Personal\Trainings &amp; Webex\Excel\Excel_CaseStudies_v2.0\M 04 - Lookups\02 2-D Lookup\"/>
    </mc:Choice>
  </mc:AlternateContent>
  <bookViews>
    <workbookView xWindow="240" yWindow="45" windowWidth="16605" windowHeight="8190" activeTab="1"/>
  </bookViews>
  <sheets>
    <sheet name="Agenda" sheetId="2" r:id="rId1"/>
    <sheet name="Stock Bal 31.12.2016" sheetId="33" r:id="rId2"/>
    <sheet name="Stock Write-Off" sheetId="34" r:id="rId3"/>
    <sheet name="Sheet11" sheetId="1" state="veryHidden" r:id="rId4"/>
    <sheet name="06 QAT" sheetId="14" state="hidden" r:id="rId5"/>
  </sheets>
  <externalReferences>
    <externalReference r:id="rId6"/>
  </externalReferences>
  <definedNames>
    <definedName name="_xlnm._FilterDatabase" localSheetId="1" hidden="1">'Stock Bal 31.12.2016'!$A$5:$L$991</definedName>
    <definedName name="circ">#REF!</definedName>
    <definedName name="list1">'[1]WB 1'!$A$1:$E$1</definedName>
  </definedNames>
  <calcPr calcId="162913"/>
</workbook>
</file>

<file path=xl/calcChain.xml><?xml version="1.0" encoding="utf-8"?>
<calcChain xmlns="http://schemas.openxmlformats.org/spreadsheetml/2006/main">
  <c r="G7" i="33" l="1"/>
  <c r="G8" i="33"/>
  <c r="G9" i="33"/>
  <c r="G10" i="33"/>
  <c r="G11" i="33"/>
  <c r="G12" i="33"/>
  <c r="G13" i="33"/>
  <c r="G14" i="33"/>
  <c r="G15" i="33"/>
  <c r="G16" i="33"/>
  <c r="G17" i="33"/>
  <c r="G18" i="33"/>
  <c r="G19" i="33"/>
  <c r="G20" i="33"/>
  <c r="G21" i="33"/>
  <c r="G22" i="33"/>
  <c r="G23" i="33"/>
  <c r="G24" i="33"/>
  <c r="G25" i="33"/>
  <c r="G26" i="33"/>
  <c r="G27" i="33"/>
  <c r="G28" i="33"/>
  <c r="G29" i="33"/>
  <c r="G30" i="33"/>
  <c r="G31" i="33"/>
  <c r="G32" i="33"/>
  <c r="G33" i="33"/>
  <c r="G34" i="33"/>
  <c r="G35" i="33"/>
  <c r="G36" i="33"/>
  <c r="G37" i="33"/>
  <c r="G38" i="33"/>
  <c r="G39" i="33"/>
  <c r="G40" i="33"/>
  <c r="G41" i="33"/>
  <c r="G42" i="33"/>
  <c r="G43" i="33"/>
  <c r="G44" i="33"/>
  <c r="G45" i="33"/>
  <c r="G46" i="33"/>
  <c r="G47" i="33"/>
  <c r="G48" i="33"/>
  <c r="G49" i="33"/>
  <c r="G50" i="33"/>
  <c r="G51" i="33"/>
  <c r="G52" i="33"/>
  <c r="G53" i="33"/>
  <c r="G54" i="33"/>
  <c r="G55" i="33"/>
  <c r="G56" i="33"/>
  <c r="G57" i="33"/>
  <c r="G58" i="33"/>
  <c r="G59" i="33"/>
  <c r="G60" i="33"/>
  <c r="G61" i="33"/>
  <c r="G62" i="33"/>
  <c r="G63" i="33"/>
  <c r="G64" i="33"/>
  <c r="G65" i="33"/>
  <c r="G66" i="33"/>
  <c r="G67" i="33"/>
  <c r="G68" i="33"/>
  <c r="G69" i="33"/>
  <c r="G70" i="33"/>
  <c r="G71" i="33"/>
  <c r="G72" i="33"/>
  <c r="G73" i="33"/>
  <c r="G74" i="33"/>
  <c r="G75" i="33"/>
  <c r="G76" i="33"/>
  <c r="G77" i="33"/>
  <c r="G78" i="33"/>
  <c r="G79" i="33"/>
  <c r="G80" i="33"/>
  <c r="G81" i="33"/>
  <c r="G82" i="33"/>
  <c r="G83" i="33"/>
  <c r="G84" i="33"/>
  <c r="G85" i="33"/>
  <c r="G86" i="33"/>
  <c r="G87" i="33"/>
  <c r="G88" i="33"/>
  <c r="G89" i="33"/>
  <c r="G90" i="33"/>
  <c r="G91" i="33"/>
  <c r="G92" i="33"/>
  <c r="G93" i="33"/>
  <c r="G94" i="33"/>
  <c r="G95" i="33"/>
  <c r="G96" i="33"/>
  <c r="G97" i="33"/>
  <c r="G98" i="33"/>
  <c r="G99" i="33"/>
  <c r="G100" i="33"/>
  <c r="G101" i="33"/>
  <c r="G102" i="33"/>
  <c r="G103" i="33"/>
  <c r="G104" i="33"/>
  <c r="G105" i="33"/>
  <c r="G106" i="33"/>
  <c r="G107" i="33"/>
  <c r="G108" i="33"/>
  <c r="G109" i="33"/>
  <c r="G110" i="33"/>
  <c r="G111" i="33"/>
  <c r="G112" i="33"/>
  <c r="G113" i="33"/>
  <c r="G114" i="33"/>
  <c r="G115" i="33"/>
  <c r="G116" i="33"/>
  <c r="G117" i="33"/>
  <c r="G118" i="33"/>
  <c r="G119" i="33"/>
  <c r="G120" i="33"/>
  <c r="G121" i="33"/>
  <c r="G122" i="33"/>
  <c r="G123" i="33"/>
  <c r="G124" i="33"/>
  <c r="G125" i="33"/>
  <c r="G126" i="33"/>
  <c r="G127" i="33"/>
  <c r="G128" i="33"/>
  <c r="G129" i="33"/>
  <c r="G130" i="33"/>
  <c r="G131" i="33"/>
  <c r="G132" i="33"/>
  <c r="G133" i="33"/>
  <c r="G134" i="33"/>
  <c r="G135" i="33"/>
  <c r="G136" i="33"/>
  <c r="G137" i="33"/>
  <c r="G138" i="33"/>
  <c r="G139" i="33"/>
  <c r="G140" i="33"/>
  <c r="G141" i="33"/>
  <c r="G142" i="33"/>
  <c r="G143" i="33"/>
  <c r="G144" i="33"/>
  <c r="G145" i="33"/>
  <c r="G146" i="33"/>
  <c r="G147" i="33"/>
  <c r="G148" i="33"/>
  <c r="G149" i="33"/>
  <c r="G150" i="33"/>
  <c r="G151" i="33"/>
  <c r="G152" i="33"/>
  <c r="G153" i="33"/>
  <c r="G154" i="33"/>
  <c r="G155" i="33"/>
  <c r="G156" i="33"/>
  <c r="G157" i="33"/>
  <c r="G158" i="33"/>
  <c r="G159" i="33"/>
  <c r="G160" i="33"/>
  <c r="G161" i="33"/>
  <c r="G162" i="33"/>
  <c r="G163" i="33"/>
  <c r="G164" i="33"/>
  <c r="G165" i="33"/>
  <c r="G166" i="33"/>
  <c r="G167" i="33"/>
  <c r="G168" i="33"/>
  <c r="G169" i="33"/>
  <c r="G170" i="33"/>
  <c r="G171" i="33"/>
  <c r="G172" i="33"/>
  <c r="G173" i="33"/>
  <c r="G174" i="33"/>
  <c r="G175" i="33"/>
  <c r="G176" i="33"/>
  <c r="G177" i="33"/>
  <c r="G178" i="33"/>
  <c r="G179" i="33"/>
  <c r="G180" i="33"/>
  <c r="G181" i="33"/>
  <c r="G182" i="33"/>
  <c r="G183" i="33"/>
  <c r="G184" i="33"/>
  <c r="G185" i="33"/>
  <c r="G186" i="33"/>
  <c r="G187" i="33"/>
  <c r="G188" i="33"/>
  <c r="G189" i="33"/>
  <c r="G190" i="33"/>
  <c r="G191" i="33"/>
  <c r="G192" i="33"/>
  <c r="G193" i="33"/>
  <c r="G194" i="33"/>
  <c r="G195" i="33"/>
  <c r="G196" i="33"/>
  <c r="G197" i="33"/>
  <c r="G198" i="33"/>
  <c r="G199" i="33"/>
  <c r="G200" i="33"/>
  <c r="G201" i="33"/>
  <c r="G202" i="33"/>
  <c r="G203" i="33"/>
  <c r="G204" i="33"/>
  <c r="G205" i="33"/>
  <c r="G206" i="33"/>
  <c r="G207" i="33"/>
  <c r="G208" i="33"/>
  <c r="G209" i="33"/>
  <c r="G210" i="33"/>
  <c r="G211" i="33"/>
  <c r="G212" i="33"/>
  <c r="G213" i="33"/>
  <c r="G214" i="33"/>
  <c r="G215" i="33"/>
  <c r="G216" i="33"/>
  <c r="G217" i="33"/>
  <c r="G218" i="33"/>
  <c r="G219" i="33"/>
  <c r="G220" i="33"/>
  <c r="G221" i="33"/>
  <c r="G222" i="33"/>
  <c r="G223" i="33"/>
  <c r="G224" i="33"/>
  <c r="G225" i="33"/>
  <c r="G226" i="33"/>
  <c r="G227" i="33"/>
  <c r="G228" i="33"/>
  <c r="G229" i="33"/>
  <c r="G230" i="33"/>
  <c r="G231" i="33"/>
  <c r="G232" i="33"/>
  <c r="G233" i="33"/>
  <c r="G234" i="33"/>
  <c r="G235" i="33"/>
  <c r="G236" i="33"/>
  <c r="G237" i="33"/>
  <c r="G238" i="33"/>
  <c r="G239" i="33"/>
  <c r="G240" i="33"/>
  <c r="G241" i="33"/>
  <c r="G242" i="33"/>
  <c r="G243" i="33"/>
  <c r="G244" i="33"/>
  <c r="G245" i="33"/>
  <c r="G246" i="33"/>
  <c r="G247" i="33"/>
  <c r="G248" i="33"/>
  <c r="G249" i="33"/>
  <c r="G250" i="33"/>
  <c r="G251" i="33"/>
  <c r="G252" i="33"/>
  <c r="G253" i="33"/>
  <c r="G254" i="33"/>
  <c r="G255" i="33"/>
  <c r="G256" i="33"/>
  <c r="G257" i="33"/>
  <c r="G258" i="33"/>
  <c r="G259" i="33"/>
  <c r="G260" i="33"/>
  <c r="G261" i="33"/>
  <c r="G262" i="33"/>
  <c r="G263" i="33"/>
  <c r="G264" i="33"/>
  <c r="G265" i="33"/>
  <c r="G266" i="33"/>
  <c r="G267" i="33"/>
  <c r="G268" i="33"/>
  <c r="G269" i="33"/>
  <c r="G270" i="33"/>
  <c r="G271" i="33"/>
  <c r="G272" i="33"/>
  <c r="G273" i="33"/>
  <c r="G274" i="33"/>
  <c r="G275" i="33"/>
  <c r="G276" i="33"/>
  <c r="G277" i="33"/>
  <c r="G278" i="33"/>
  <c r="G279" i="33"/>
  <c r="G280" i="33"/>
  <c r="G281" i="33"/>
  <c r="G282" i="33"/>
  <c r="G283" i="33"/>
  <c r="G284" i="33"/>
  <c r="G285" i="33"/>
  <c r="G286" i="33"/>
  <c r="G287" i="33"/>
  <c r="G288" i="33"/>
  <c r="G289" i="33"/>
  <c r="G290" i="33"/>
  <c r="G291" i="33"/>
  <c r="G292" i="33"/>
  <c r="G293" i="33"/>
  <c r="G294" i="33"/>
  <c r="G295" i="33"/>
  <c r="G296" i="33"/>
  <c r="G297" i="33"/>
  <c r="G298" i="33"/>
  <c r="G299" i="33"/>
  <c r="G300" i="33"/>
  <c r="G301" i="33"/>
  <c r="G302" i="33"/>
  <c r="G303" i="33"/>
  <c r="G304" i="33"/>
  <c r="G305" i="33"/>
  <c r="G306" i="33"/>
  <c r="G307" i="33"/>
  <c r="G308" i="33"/>
  <c r="G309" i="33"/>
  <c r="G310" i="33"/>
  <c r="G311" i="33"/>
  <c r="G312" i="33"/>
  <c r="G313" i="33"/>
  <c r="G314" i="33"/>
  <c r="G315" i="33"/>
  <c r="G316" i="33"/>
  <c r="G317" i="33"/>
  <c r="G318" i="33"/>
  <c r="G319" i="33"/>
  <c r="G320" i="33"/>
  <c r="G321" i="33"/>
  <c r="G322" i="33"/>
  <c r="G323" i="33"/>
  <c r="G324" i="33"/>
  <c r="G325" i="33"/>
  <c r="G326" i="33"/>
  <c r="G327" i="33"/>
  <c r="G328" i="33"/>
  <c r="G329" i="33"/>
  <c r="G330" i="33"/>
  <c r="G331" i="33"/>
  <c r="G332" i="33"/>
  <c r="G333" i="33"/>
  <c r="G334" i="33"/>
  <c r="G335" i="33"/>
  <c r="G336" i="33"/>
  <c r="G337" i="33"/>
  <c r="G338" i="33"/>
  <c r="G339" i="33"/>
  <c r="G340" i="33"/>
  <c r="G341" i="33"/>
  <c r="G342" i="33"/>
  <c r="G343" i="33"/>
  <c r="G344" i="33"/>
  <c r="G345" i="33"/>
  <c r="G346" i="33"/>
  <c r="G347" i="33"/>
  <c r="G348" i="33"/>
  <c r="G349" i="33"/>
  <c r="G350" i="33"/>
  <c r="G351" i="33"/>
  <c r="G352" i="33"/>
  <c r="G353" i="33"/>
  <c r="G354" i="33"/>
  <c r="G355" i="33"/>
  <c r="G356" i="33"/>
  <c r="G357" i="33"/>
  <c r="G358" i="33"/>
  <c r="G359" i="33"/>
  <c r="G360" i="33"/>
  <c r="G361" i="33"/>
  <c r="G362" i="33"/>
  <c r="G363" i="33"/>
  <c r="G364" i="33"/>
  <c r="G365" i="33"/>
  <c r="G366" i="33"/>
  <c r="G367" i="33"/>
  <c r="G368" i="33"/>
  <c r="G369" i="33"/>
  <c r="G370" i="33"/>
  <c r="G371" i="33"/>
  <c r="G372" i="33"/>
  <c r="G373" i="33"/>
  <c r="G374" i="33"/>
  <c r="G375" i="33"/>
  <c r="G376" i="33"/>
  <c r="G377" i="33"/>
  <c r="G378" i="33"/>
  <c r="G379" i="33"/>
  <c r="G380" i="33"/>
  <c r="G381" i="33"/>
  <c r="G382" i="33"/>
  <c r="G383" i="33"/>
  <c r="G384" i="33"/>
  <c r="G385" i="33"/>
  <c r="G386" i="33"/>
  <c r="G387" i="33"/>
  <c r="G388" i="33"/>
  <c r="G389" i="33"/>
  <c r="G390" i="33"/>
  <c r="G391" i="33"/>
  <c r="G392" i="33"/>
  <c r="G393" i="33"/>
  <c r="G394" i="33"/>
  <c r="G395" i="33"/>
  <c r="G396" i="33"/>
  <c r="G397" i="33"/>
  <c r="G398" i="33"/>
  <c r="G399" i="33"/>
  <c r="G400" i="33"/>
  <c r="G401" i="33"/>
  <c r="G402" i="33"/>
  <c r="G403" i="33"/>
  <c r="G404" i="33"/>
  <c r="G405" i="33"/>
  <c r="G406" i="33"/>
  <c r="G407" i="33"/>
  <c r="G408" i="33"/>
  <c r="G409" i="33"/>
  <c r="G410" i="33"/>
  <c r="G411" i="33"/>
  <c r="G412" i="33"/>
  <c r="G413" i="33"/>
  <c r="G414" i="33"/>
  <c r="G415" i="33"/>
  <c r="G416" i="33"/>
  <c r="G417" i="33"/>
  <c r="G418" i="33"/>
  <c r="G419" i="33"/>
  <c r="G420" i="33"/>
  <c r="G421" i="33"/>
  <c r="G422" i="33"/>
  <c r="G423" i="33"/>
  <c r="G424" i="33"/>
  <c r="G425" i="33"/>
  <c r="G426" i="33"/>
  <c r="G427" i="33"/>
  <c r="G428" i="33"/>
  <c r="G429" i="33"/>
  <c r="G430" i="33"/>
  <c r="G431" i="33"/>
  <c r="G432" i="33"/>
  <c r="G433" i="33"/>
  <c r="G434" i="33"/>
  <c r="G435" i="33"/>
  <c r="G436" i="33"/>
  <c r="G437" i="33"/>
  <c r="G438" i="33"/>
  <c r="G439" i="33"/>
  <c r="G440" i="33"/>
  <c r="G441" i="33"/>
  <c r="G442" i="33"/>
  <c r="G443" i="33"/>
  <c r="G444" i="33"/>
  <c r="G445" i="33"/>
  <c r="G446" i="33"/>
  <c r="G447" i="33"/>
  <c r="G448" i="33"/>
  <c r="G449" i="33"/>
  <c r="G450" i="33"/>
  <c r="G451" i="33"/>
  <c r="G452" i="33"/>
  <c r="G453" i="33"/>
  <c r="G454" i="33"/>
  <c r="G455" i="33"/>
  <c r="G456" i="33"/>
  <c r="G457" i="33"/>
  <c r="G458" i="33"/>
  <c r="G459" i="33"/>
  <c r="G460" i="33"/>
  <c r="G461" i="33"/>
  <c r="G462" i="33"/>
  <c r="G463" i="33"/>
  <c r="G464" i="33"/>
  <c r="G465" i="33"/>
  <c r="G466" i="33"/>
  <c r="G467" i="33"/>
  <c r="G468" i="33"/>
  <c r="G469" i="33"/>
  <c r="G470" i="33"/>
  <c r="G471" i="33"/>
  <c r="G472" i="33"/>
  <c r="G473" i="33"/>
  <c r="G474" i="33"/>
  <c r="G475" i="33"/>
  <c r="G476" i="33"/>
  <c r="G477" i="33"/>
  <c r="G478" i="33"/>
  <c r="G479" i="33"/>
  <c r="G480" i="33"/>
  <c r="G481" i="33"/>
  <c r="G482" i="33"/>
  <c r="G483" i="33"/>
  <c r="G484" i="33"/>
  <c r="G485" i="33"/>
  <c r="G486" i="33"/>
  <c r="G487" i="33"/>
  <c r="G488" i="33"/>
  <c r="G489" i="33"/>
  <c r="G490" i="33"/>
  <c r="G491" i="33"/>
  <c r="G492" i="33"/>
  <c r="G493" i="33"/>
  <c r="G494" i="33"/>
  <c r="G495" i="33"/>
  <c r="G496" i="33"/>
  <c r="G497" i="33"/>
  <c r="G498" i="33"/>
  <c r="G499" i="33"/>
  <c r="G500" i="33"/>
  <c r="G501" i="33"/>
  <c r="G502" i="33"/>
  <c r="G503" i="33"/>
  <c r="G504" i="33"/>
  <c r="G505" i="33"/>
  <c r="G506" i="33"/>
  <c r="G507" i="33"/>
  <c r="G508" i="33"/>
  <c r="G509" i="33"/>
  <c r="G510" i="33"/>
  <c r="G511" i="33"/>
  <c r="G512" i="33"/>
  <c r="G513" i="33"/>
  <c r="G514" i="33"/>
  <c r="G515" i="33"/>
  <c r="G516" i="33"/>
  <c r="G517" i="33"/>
  <c r="G518" i="33"/>
  <c r="G519" i="33"/>
  <c r="G520" i="33"/>
  <c r="G521" i="33"/>
  <c r="G522" i="33"/>
  <c r="G523" i="33"/>
  <c r="G524" i="33"/>
  <c r="G525" i="33"/>
  <c r="G526" i="33"/>
  <c r="G527" i="33"/>
  <c r="G528" i="33"/>
  <c r="G529" i="33"/>
  <c r="G530" i="33"/>
  <c r="G531" i="33"/>
  <c r="G532" i="33"/>
  <c r="G533" i="33"/>
  <c r="G534" i="33"/>
  <c r="G535" i="33"/>
  <c r="G536" i="33"/>
  <c r="G537" i="33"/>
  <c r="G538" i="33"/>
  <c r="G539" i="33"/>
  <c r="G540" i="33"/>
  <c r="G541" i="33"/>
  <c r="G542" i="33"/>
  <c r="G543" i="33"/>
  <c r="G544" i="33"/>
  <c r="G545" i="33"/>
  <c r="G546" i="33"/>
  <c r="G547" i="33"/>
  <c r="G548" i="33"/>
  <c r="G549" i="33"/>
  <c r="G550" i="33"/>
  <c r="G551" i="33"/>
  <c r="G552" i="33"/>
  <c r="G553" i="33"/>
  <c r="G554" i="33"/>
  <c r="G555" i="33"/>
  <c r="G556" i="33"/>
  <c r="G557" i="33"/>
  <c r="G558" i="33"/>
  <c r="G559" i="33"/>
  <c r="G560" i="33"/>
  <c r="G561" i="33"/>
  <c r="G562" i="33"/>
  <c r="G563" i="33"/>
  <c r="G564" i="33"/>
  <c r="G565" i="33"/>
  <c r="G566" i="33"/>
  <c r="G567" i="33"/>
  <c r="G568" i="33"/>
  <c r="G569" i="33"/>
  <c r="G570" i="33"/>
  <c r="G571" i="33"/>
  <c r="G572" i="33"/>
  <c r="G573" i="33"/>
  <c r="G574" i="33"/>
  <c r="G575" i="33"/>
  <c r="G576" i="33"/>
  <c r="G577" i="33"/>
  <c r="G578" i="33"/>
  <c r="G579" i="33"/>
  <c r="G580" i="33"/>
  <c r="G581" i="33"/>
  <c r="G582" i="33"/>
  <c r="G583" i="33"/>
  <c r="G584" i="33"/>
  <c r="G585" i="33"/>
  <c r="G586" i="33"/>
  <c r="G587" i="33"/>
  <c r="G588" i="33"/>
  <c r="G589" i="33"/>
  <c r="G590" i="33"/>
  <c r="G591" i="33"/>
  <c r="G592" i="33"/>
  <c r="G593" i="33"/>
  <c r="G594" i="33"/>
  <c r="G595" i="33"/>
  <c r="G596" i="33"/>
  <c r="G597" i="33"/>
  <c r="G598" i="33"/>
  <c r="G599" i="33"/>
  <c r="G600" i="33"/>
  <c r="G601" i="33"/>
  <c r="G602" i="33"/>
  <c r="G603" i="33"/>
  <c r="G604" i="33"/>
  <c r="G605" i="33"/>
  <c r="G606" i="33"/>
  <c r="G607" i="33"/>
  <c r="G608" i="33"/>
  <c r="G609" i="33"/>
  <c r="G610" i="33"/>
  <c r="G611" i="33"/>
  <c r="G612" i="33"/>
  <c r="G613" i="33"/>
  <c r="G614" i="33"/>
  <c r="G615" i="33"/>
  <c r="G616" i="33"/>
  <c r="G617" i="33"/>
  <c r="G618" i="33"/>
  <c r="G619" i="33"/>
  <c r="G620" i="33"/>
  <c r="G621" i="33"/>
  <c r="G622" i="33"/>
  <c r="G623" i="33"/>
  <c r="G624" i="33"/>
  <c r="G625" i="33"/>
  <c r="G626" i="33"/>
  <c r="G627" i="33"/>
  <c r="G628" i="33"/>
  <c r="G629" i="33"/>
  <c r="G630" i="33"/>
  <c r="G631" i="33"/>
  <c r="G632" i="33"/>
  <c r="G633" i="33"/>
  <c r="G634" i="33"/>
  <c r="G635" i="33"/>
  <c r="G636" i="33"/>
  <c r="G637" i="33"/>
  <c r="G638" i="33"/>
  <c r="G639" i="33"/>
  <c r="G640" i="33"/>
  <c r="G641" i="33"/>
  <c r="G642" i="33"/>
  <c r="G643" i="33"/>
  <c r="G644" i="33"/>
  <c r="G645" i="33"/>
  <c r="G646" i="33"/>
  <c r="G647" i="33"/>
  <c r="G648" i="33"/>
  <c r="G649" i="33"/>
  <c r="G650" i="33"/>
  <c r="G651" i="33"/>
  <c r="G652" i="33"/>
  <c r="G653" i="33"/>
  <c r="G654" i="33"/>
  <c r="G655" i="33"/>
  <c r="G656" i="33"/>
  <c r="G657" i="33"/>
  <c r="G658" i="33"/>
  <c r="G659" i="33"/>
  <c r="G660" i="33"/>
  <c r="G661" i="33"/>
  <c r="G662" i="33"/>
  <c r="G663" i="33"/>
  <c r="G664" i="33"/>
  <c r="G665" i="33"/>
  <c r="G666" i="33"/>
  <c r="G667" i="33"/>
  <c r="G668" i="33"/>
  <c r="G669" i="33"/>
  <c r="G670" i="33"/>
  <c r="G671" i="33"/>
  <c r="G672" i="33"/>
  <c r="G673" i="33"/>
  <c r="G674" i="33"/>
  <c r="G675" i="33"/>
  <c r="G676" i="33"/>
  <c r="G677" i="33"/>
  <c r="G678" i="33"/>
  <c r="G679" i="33"/>
  <c r="G680" i="33"/>
  <c r="G681" i="33"/>
  <c r="G682" i="33"/>
  <c r="G683" i="33"/>
  <c r="G684" i="33"/>
  <c r="G685" i="33"/>
  <c r="G686" i="33"/>
  <c r="G687" i="33"/>
  <c r="G688" i="33"/>
  <c r="G689" i="33"/>
  <c r="G690" i="33"/>
  <c r="G691" i="33"/>
  <c r="G692" i="33"/>
  <c r="G693" i="33"/>
  <c r="G694" i="33"/>
  <c r="G695" i="33"/>
  <c r="G696" i="33"/>
  <c r="G697" i="33"/>
  <c r="G698" i="33"/>
  <c r="G699" i="33"/>
  <c r="G700" i="33"/>
  <c r="G701" i="33"/>
  <c r="G702" i="33"/>
  <c r="G703" i="33"/>
  <c r="G704" i="33"/>
  <c r="G705" i="33"/>
  <c r="G706" i="33"/>
  <c r="G707" i="33"/>
  <c r="G708" i="33"/>
  <c r="G709" i="33"/>
  <c r="G710" i="33"/>
  <c r="G711" i="33"/>
  <c r="G712" i="33"/>
  <c r="G713" i="33"/>
  <c r="G714" i="33"/>
  <c r="G715" i="33"/>
  <c r="G716" i="33"/>
  <c r="G717" i="33"/>
  <c r="G718" i="33"/>
  <c r="G719" i="33"/>
  <c r="G720" i="33"/>
  <c r="G721" i="33"/>
  <c r="G722" i="33"/>
  <c r="G723" i="33"/>
  <c r="G724" i="33"/>
  <c r="G725" i="33"/>
  <c r="G726" i="33"/>
  <c r="G727" i="33"/>
  <c r="G728" i="33"/>
  <c r="G729" i="33"/>
  <c r="G730" i="33"/>
  <c r="G731" i="33"/>
  <c r="G732" i="33"/>
  <c r="G733" i="33"/>
  <c r="G734" i="33"/>
  <c r="G735" i="33"/>
  <c r="G736" i="33"/>
  <c r="G737" i="33"/>
  <c r="G738" i="33"/>
  <c r="G739" i="33"/>
  <c r="G740" i="33"/>
  <c r="G741" i="33"/>
  <c r="G742" i="33"/>
  <c r="G743" i="33"/>
  <c r="G744" i="33"/>
  <c r="G745" i="33"/>
  <c r="G746" i="33"/>
  <c r="G747" i="33"/>
  <c r="G748" i="33"/>
  <c r="G749" i="33"/>
  <c r="G750" i="33"/>
  <c r="G751" i="33"/>
  <c r="G752" i="33"/>
  <c r="G753" i="33"/>
  <c r="G754" i="33"/>
  <c r="G755" i="33"/>
  <c r="G756" i="33"/>
  <c r="G757" i="33"/>
  <c r="G758" i="33"/>
  <c r="G759" i="33"/>
  <c r="G760" i="33"/>
  <c r="G761" i="33"/>
  <c r="G762" i="33"/>
  <c r="G763" i="33"/>
  <c r="G764" i="33"/>
  <c r="G765" i="33"/>
  <c r="G766" i="33"/>
  <c r="G767" i="33"/>
  <c r="G768" i="33"/>
  <c r="G769" i="33"/>
  <c r="G770" i="33"/>
  <c r="G771" i="33"/>
  <c r="G772" i="33"/>
  <c r="G773" i="33"/>
  <c r="G774" i="33"/>
  <c r="G775" i="33"/>
  <c r="G776" i="33"/>
  <c r="G777" i="33"/>
  <c r="G778" i="33"/>
  <c r="G779" i="33"/>
  <c r="G780" i="33"/>
  <c r="G781" i="33"/>
  <c r="G782" i="33"/>
  <c r="G783" i="33"/>
  <c r="G784" i="33"/>
  <c r="G785" i="33"/>
  <c r="G786" i="33"/>
  <c r="G787" i="33"/>
  <c r="G788" i="33"/>
  <c r="G789" i="33"/>
  <c r="G790" i="33"/>
  <c r="G791" i="33"/>
  <c r="G792" i="33"/>
  <c r="G793" i="33"/>
  <c r="G794" i="33"/>
  <c r="G795" i="33"/>
  <c r="G796" i="33"/>
  <c r="G797" i="33"/>
  <c r="G798" i="33"/>
  <c r="G799" i="33"/>
  <c r="G800" i="33"/>
  <c r="G801" i="33"/>
  <c r="G802" i="33"/>
  <c r="G803" i="33"/>
  <c r="G804" i="33"/>
  <c r="G805" i="33"/>
  <c r="G806" i="33"/>
  <c r="G807" i="33"/>
  <c r="G808" i="33"/>
  <c r="G809" i="33"/>
  <c r="G810" i="33"/>
  <c r="G811" i="33"/>
  <c r="G812" i="33"/>
  <c r="G813" i="33"/>
  <c r="G814" i="33"/>
  <c r="G815" i="33"/>
  <c r="G816" i="33"/>
  <c r="G817" i="33"/>
  <c r="G818" i="33"/>
  <c r="G819" i="33"/>
  <c r="G820" i="33"/>
  <c r="G821" i="33"/>
  <c r="G822" i="33"/>
  <c r="G823" i="33"/>
  <c r="G824" i="33"/>
  <c r="G825" i="33"/>
  <c r="G826" i="33"/>
  <c r="G827" i="33"/>
  <c r="G828" i="33"/>
  <c r="G829" i="33"/>
  <c r="G830" i="33"/>
  <c r="G831" i="33"/>
  <c r="G832" i="33"/>
  <c r="G833" i="33"/>
  <c r="G834" i="33"/>
  <c r="G835" i="33"/>
  <c r="G836" i="33"/>
  <c r="G837" i="33"/>
  <c r="G838" i="33"/>
  <c r="G839" i="33"/>
  <c r="G840" i="33"/>
  <c r="G841" i="33"/>
  <c r="G842" i="33"/>
  <c r="G843" i="33"/>
  <c r="G844" i="33"/>
  <c r="G845" i="33"/>
  <c r="G846" i="33"/>
  <c r="G847" i="33"/>
  <c r="G848" i="33"/>
  <c r="G849" i="33"/>
  <c r="G850" i="33"/>
  <c r="G851" i="33"/>
  <c r="G852" i="33"/>
  <c r="G853" i="33"/>
  <c r="G854" i="33"/>
  <c r="G855" i="33"/>
  <c r="G856" i="33"/>
  <c r="G857" i="33"/>
  <c r="G858" i="33"/>
  <c r="G859" i="33"/>
  <c r="G860" i="33"/>
  <c r="G861" i="33"/>
  <c r="G862" i="33"/>
  <c r="G863" i="33"/>
  <c r="G864" i="33"/>
  <c r="G865" i="33"/>
  <c r="G866" i="33"/>
  <c r="G867" i="33"/>
  <c r="G868" i="33"/>
  <c r="G869" i="33"/>
  <c r="G870" i="33"/>
  <c r="G871" i="33"/>
  <c r="G872" i="33"/>
  <c r="G873" i="33"/>
  <c r="G874" i="33"/>
  <c r="G875" i="33"/>
  <c r="G876" i="33"/>
  <c r="G877" i="33"/>
  <c r="G878" i="33"/>
  <c r="G879" i="33"/>
  <c r="G880" i="33"/>
  <c r="G881" i="33"/>
  <c r="G882" i="33"/>
  <c r="G883" i="33"/>
  <c r="G884" i="33"/>
  <c r="G885" i="33"/>
  <c r="G886" i="33"/>
  <c r="G887" i="33"/>
  <c r="G888" i="33"/>
  <c r="G889" i="33"/>
  <c r="G890" i="33"/>
  <c r="G891" i="33"/>
  <c r="G892" i="33"/>
  <c r="G893" i="33"/>
  <c r="G894" i="33"/>
  <c r="G895" i="33"/>
  <c r="G896" i="33"/>
  <c r="G897" i="33"/>
  <c r="G898" i="33"/>
  <c r="G899" i="33"/>
  <c r="G900" i="33"/>
  <c r="G901" i="33"/>
  <c r="G902" i="33"/>
  <c r="G903" i="33"/>
  <c r="G904" i="33"/>
  <c r="G905" i="33"/>
  <c r="G906" i="33"/>
  <c r="G907" i="33"/>
  <c r="G908" i="33"/>
  <c r="G909" i="33"/>
  <c r="G910" i="33"/>
  <c r="G911" i="33"/>
  <c r="G912" i="33"/>
  <c r="G913" i="33"/>
  <c r="G914" i="33"/>
  <c r="G915" i="33"/>
  <c r="G916" i="33"/>
  <c r="G917" i="33"/>
  <c r="G918" i="33"/>
  <c r="G919" i="33"/>
  <c r="G920" i="33"/>
  <c r="G921" i="33"/>
  <c r="G922" i="33"/>
  <c r="G923" i="33"/>
  <c r="G924" i="33"/>
  <c r="G925" i="33"/>
  <c r="G926" i="33"/>
  <c r="G927" i="33"/>
  <c r="G928" i="33"/>
  <c r="G929" i="33"/>
  <c r="G930" i="33"/>
  <c r="G931" i="33"/>
  <c r="G932" i="33"/>
  <c r="G933" i="33"/>
  <c r="G934" i="33"/>
  <c r="G935" i="33"/>
  <c r="G936" i="33"/>
  <c r="G937" i="33"/>
  <c r="G938" i="33"/>
  <c r="G939" i="33"/>
  <c r="G940" i="33"/>
  <c r="G941" i="33"/>
  <c r="G942" i="33"/>
  <c r="G943" i="33"/>
  <c r="G944" i="33"/>
  <c r="G945" i="33"/>
  <c r="G946" i="33"/>
  <c r="G947" i="33"/>
  <c r="G948" i="33"/>
  <c r="G949" i="33"/>
  <c r="G950" i="33"/>
  <c r="G951" i="33"/>
  <c r="G952" i="33"/>
  <c r="G953" i="33"/>
  <c r="G954" i="33"/>
  <c r="G955" i="33"/>
  <c r="G956" i="33"/>
  <c r="G957" i="33"/>
  <c r="G958" i="33"/>
  <c r="G959" i="33"/>
  <c r="G960" i="33"/>
  <c r="G961" i="33"/>
  <c r="G962" i="33"/>
  <c r="G963" i="33"/>
  <c r="G964" i="33"/>
  <c r="G965" i="33"/>
  <c r="G966" i="33"/>
  <c r="G967" i="33"/>
  <c r="G968" i="33"/>
  <c r="G969" i="33"/>
  <c r="G970" i="33"/>
  <c r="G971" i="33"/>
  <c r="G972" i="33"/>
  <c r="G973" i="33"/>
  <c r="G974" i="33"/>
  <c r="G975" i="33"/>
  <c r="G976" i="33"/>
  <c r="G977" i="33"/>
  <c r="G978" i="33"/>
  <c r="G979" i="33"/>
  <c r="G980" i="33"/>
  <c r="G981" i="33"/>
  <c r="G982" i="33"/>
  <c r="G983" i="33"/>
  <c r="G984" i="33"/>
  <c r="G985" i="33"/>
  <c r="G986" i="33"/>
  <c r="G987" i="33"/>
  <c r="G988" i="33"/>
  <c r="G989" i="33"/>
  <c r="G990" i="33"/>
  <c r="G991" i="33"/>
  <c r="G6" i="33"/>
  <c r="F6" i="33"/>
  <c r="F7" i="33"/>
  <c r="F8" i="33"/>
  <c r="F9" i="33"/>
  <c r="F10" i="33"/>
  <c r="F11" i="33"/>
  <c r="F12" i="33"/>
  <c r="F13" i="33"/>
  <c r="F14" i="33"/>
  <c r="F15" i="33"/>
  <c r="F16" i="33"/>
  <c r="F17" i="33"/>
  <c r="F18" i="33"/>
  <c r="F19" i="33"/>
  <c r="F20" i="33"/>
  <c r="F21" i="33"/>
  <c r="F22" i="33"/>
  <c r="F23" i="33"/>
  <c r="F24" i="33"/>
  <c r="F25" i="33"/>
  <c r="F26" i="33"/>
  <c r="F27" i="33"/>
  <c r="F28" i="33"/>
  <c r="F29" i="33"/>
  <c r="F30" i="33"/>
  <c r="F31" i="33"/>
  <c r="F32" i="33"/>
  <c r="F33" i="33"/>
  <c r="F34" i="33"/>
  <c r="F35" i="33"/>
  <c r="F36" i="33"/>
  <c r="F37" i="33"/>
  <c r="F38" i="33"/>
  <c r="F39" i="33"/>
  <c r="F40" i="33"/>
  <c r="F41" i="33"/>
  <c r="F42" i="33"/>
  <c r="F43" i="33"/>
  <c r="F44" i="33"/>
  <c r="F45" i="33"/>
  <c r="F46" i="33"/>
  <c r="F47" i="33"/>
  <c r="F48" i="33"/>
  <c r="F49" i="33"/>
  <c r="F50" i="33"/>
  <c r="F51" i="33"/>
  <c r="F52" i="33"/>
  <c r="F53" i="33"/>
  <c r="F54" i="33"/>
  <c r="F55" i="33"/>
  <c r="F56" i="33"/>
  <c r="F57" i="33"/>
  <c r="F58" i="33"/>
  <c r="F59" i="33"/>
  <c r="F60" i="33"/>
  <c r="F61" i="33"/>
  <c r="F62" i="33"/>
  <c r="F63" i="33"/>
  <c r="F64" i="33"/>
  <c r="F65" i="33"/>
  <c r="F66" i="33"/>
  <c r="F67" i="33"/>
  <c r="F68" i="33"/>
  <c r="F69" i="33"/>
  <c r="F70" i="33"/>
  <c r="F71" i="33"/>
  <c r="F72" i="33"/>
  <c r="F73" i="33"/>
  <c r="F74" i="33"/>
  <c r="F75" i="33"/>
  <c r="F76" i="33"/>
  <c r="F77" i="33"/>
  <c r="F78" i="33"/>
  <c r="F79" i="33"/>
  <c r="F80" i="33"/>
  <c r="F81" i="33"/>
  <c r="F82" i="33"/>
  <c r="F83" i="33"/>
  <c r="F84" i="33"/>
  <c r="F85" i="33"/>
  <c r="F86" i="33"/>
  <c r="F87" i="33"/>
  <c r="F88" i="33"/>
  <c r="F89" i="33"/>
  <c r="F90" i="33"/>
  <c r="F91" i="33"/>
  <c r="F92" i="33"/>
  <c r="F93" i="33"/>
  <c r="F94" i="33"/>
  <c r="F95" i="33"/>
  <c r="F96" i="33"/>
  <c r="F97" i="33"/>
  <c r="F98" i="33"/>
  <c r="F99" i="33"/>
  <c r="F100" i="33"/>
  <c r="F101" i="33"/>
  <c r="F102" i="33"/>
  <c r="F103" i="33"/>
  <c r="F104" i="33"/>
  <c r="F105" i="33"/>
  <c r="F106" i="33"/>
  <c r="F107" i="33"/>
  <c r="F108" i="33"/>
  <c r="F109" i="33"/>
  <c r="F110" i="33"/>
  <c r="F111" i="33"/>
  <c r="F112" i="33"/>
  <c r="F113" i="33"/>
  <c r="F114" i="33"/>
  <c r="F115" i="33"/>
  <c r="F116" i="33"/>
  <c r="F117" i="33"/>
  <c r="F118" i="33"/>
  <c r="F119" i="33"/>
  <c r="F120" i="33"/>
  <c r="F121" i="33"/>
  <c r="F122" i="33"/>
  <c r="F123" i="33"/>
  <c r="F124" i="33"/>
  <c r="F125" i="33"/>
  <c r="F126" i="33"/>
  <c r="F127" i="33"/>
  <c r="F128" i="33"/>
  <c r="F129" i="33"/>
  <c r="F130" i="33"/>
  <c r="F131" i="33"/>
  <c r="F132" i="33"/>
  <c r="F133" i="33"/>
  <c r="F134" i="33"/>
  <c r="F135" i="33"/>
  <c r="F136" i="33"/>
  <c r="F137" i="33"/>
  <c r="F138" i="33"/>
  <c r="F139" i="33"/>
  <c r="F140" i="33"/>
  <c r="F141" i="33"/>
  <c r="F142" i="33"/>
  <c r="F143" i="33"/>
  <c r="F144" i="33"/>
  <c r="F145" i="33"/>
  <c r="F146" i="33"/>
  <c r="F147" i="33"/>
  <c r="F148" i="33"/>
  <c r="F149" i="33"/>
  <c r="F150" i="33"/>
  <c r="F151" i="33"/>
  <c r="F152" i="33"/>
  <c r="F153" i="33"/>
  <c r="F154" i="33"/>
  <c r="F155" i="33"/>
  <c r="F156" i="33"/>
  <c r="F157" i="33"/>
  <c r="F158" i="33"/>
  <c r="F159" i="33"/>
  <c r="F160" i="33"/>
  <c r="F161" i="33"/>
  <c r="F162" i="33"/>
  <c r="F163" i="33"/>
  <c r="F164" i="33"/>
  <c r="F165" i="33"/>
  <c r="F166" i="33"/>
  <c r="F167" i="33"/>
  <c r="F168" i="33"/>
  <c r="F169" i="33"/>
  <c r="F170" i="33"/>
  <c r="F171" i="33"/>
  <c r="F172" i="33"/>
  <c r="F173" i="33"/>
  <c r="F174" i="33"/>
  <c r="F175" i="33"/>
  <c r="F176" i="33"/>
  <c r="F177" i="33"/>
  <c r="F178" i="33"/>
  <c r="F179" i="33"/>
  <c r="F180" i="33"/>
  <c r="F181" i="33"/>
  <c r="F182" i="33"/>
  <c r="F183" i="33"/>
  <c r="F184" i="33"/>
  <c r="F185" i="33"/>
  <c r="F186" i="33"/>
  <c r="F187" i="33"/>
  <c r="F188" i="33"/>
  <c r="F189" i="33"/>
  <c r="F190" i="33"/>
  <c r="F191" i="33"/>
  <c r="F192" i="33"/>
  <c r="F193" i="33"/>
  <c r="F194" i="33"/>
  <c r="F195" i="33"/>
  <c r="F196" i="33"/>
  <c r="F197" i="33"/>
  <c r="F198" i="33"/>
  <c r="F199" i="33"/>
  <c r="F200" i="33"/>
  <c r="F201" i="33"/>
  <c r="F202" i="33"/>
  <c r="F203" i="33"/>
  <c r="F204" i="33"/>
  <c r="F205" i="33"/>
  <c r="F206" i="33"/>
  <c r="F207" i="33"/>
  <c r="F208" i="33"/>
  <c r="F209" i="33"/>
  <c r="F210" i="33"/>
  <c r="F211" i="33"/>
  <c r="F212" i="33"/>
  <c r="F213" i="33"/>
  <c r="F214" i="33"/>
  <c r="F215" i="33"/>
  <c r="F216" i="33"/>
  <c r="F217" i="33"/>
  <c r="F218" i="33"/>
  <c r="F219" i="33"/>
  <c r="F220" i="33"/>
  <c r="F221" i="33"/>
  <c r="F222" i="33"/>
  <c r="F223" i="33"/>
  <c r="F224" i="33"/>
  <c r="F225" i="33"/>
  <c r="F226" i="33"/>
  <c r="F227" i="33"/>
  <c r="F228" i="33"/>
  <c r="F229" i="33"/>
  <c r="F230" i="33"/>
  <c r="F231" i="33"/>
  <c r="F232" i="33"/>
  <c r="F233" i="33"/>
  <c r="F234" i="33"/>
  <c r="F235" i="33"/>
  <c r="F236" i="33"/>
  <c r="F237" i="33"/>
  <c r="F238" i="33"/>
  <c r="F239" i="33"/>
  <c r="F240" i="33"/>
  <c r="F241" i="33"/>
  <c r="F242" i="33"/>
  <c r="F243" i="33"/>
  <c r="F244" i="33"/>
  <c r="F245" i="33"/>
  <c r="F246" i="33"/>
  <c r="F247" i="33"/>
  <c r="F248" i="33"/>
  <c r="F249" i="33"/>
  <c r="F250" i="33"/>
  <c r="F251" i="33"/>
  <c r="F252" i="33"/>
  <c r="F253" i="33"/>
  <c r="F254" i="33"/>
  <c r="F255" i="33"/>
  <c r="F256" i="33"/>
  <c r="F257" i="33"/>
  <c r="F258" i="33"/>
  <c r="F259" i="33"/>
  <c r="F260" i="33"/>
  <c r="F261" i="33"/>
  <c r="F262" i="33"/>
  <c r="F263" i="33"/>
  <c r="F264" i="33"/>
  <c r="F265" i="33"/>
  <c r="F266" i="33"/>
  <c r="F267" i="33"/>
  <c r="F268" i="33"/>
  <c r="F269" i="33"/>
  <c r="F270" i="33"/>
  <c r="F271" i="33"/>
  <c r="F272" i="33"/>
  <c r="F273" i="33"/>
  <c r="F274" i="33"/>
  <c r="F275" i="33"/>
  <c r="F276" i="33"/>
  <c r="F277" i="33"/>
  <c r="F278" i="33"/>
  <c r="F279" i="33"/>
  <c r="F280" i="33"/>
  <c r="F281" i="33"/>
  <c r="F282" i="33"/>
  <c r="F283" i="33"/>
  <c r="F284" i="33"/>
  <c r="F285" i="33"/>
  <c r="F286" i="33"/>
  <c r="F287" i="33"/>
  <c r="F288" i="33"/>
  <c r="F289" i="33"/>
  <c r="F290" i="33"/>
  <c r="F291" i="33"/>
  <c r="F292" i="33"/>
  <c r="F293" i="33"/>
  <c r="F294" i="33"/>
  <c r="F295" i="33"/>
  <c r="F296" i="33"/>
  <c r="F297" i="33"/>
  <c r="F298" i="33"/>
  <c r="F299" i="33"/>
  <c r="F300" i="33"/>
  <c r="F301" i="33"/>
  <c r="F302" i="33"/>
  <c r="F303" i="33"/>
  <c r="F304" i="33"/>
  <c r="F305" i="33"/>
  <c r="F306" i="33"/>
  <c r="F307" i="33"/>
  <c r="F308" i="33"/>
  <c r="F309" i="33"/>
  <c r="F310" i="33"/>
  <c r="F311" i="33"/>
  <c r="F312" i="33"/>
  <c r="F313" i="33"/>
  <c r="F314" i="33"/>
  <c r="F315" i="33"/>
  <c r="F316" i="33"/>
  <c r="F317" i="33"/>
  <c r="F318" i="33"/>
  <c r="F319" i="33"/>
  <c r="F320" i="33"/>
  <c r="F321" i="33"/>
  <c r="F322" i="33"/>
  <c r="F323" i="33"/>
  <c r="F324" i="33"/>
  <c r="F325" i="33"/>
  <c r="F326" i="33"/>
  <c r="F327" i="33"/>
  <c r="F328" i="33"/>
  <c r="F329" i="33"/>
  <c r="F330" i="33"/>
  <c r="F331" i="33"/>
  <c r="F332" i="33"/>
  <c r="F333" i="33"/>
  <c r="F334" i="33"/>
  <c r="F335" i="33"/>
  <c r="F336" i="33"/>
  <c r="F337" i="33"/>
  <c r="F338" i="33"/>
  <c r="F339" i="33"/>
  <c r="F340" i="33"/>
  <c r="F341" i="33"/>
  <c r="F342" i="33"/>
  <c r="F343" i="33"/>
  <c r="F344" i="33"/>
  <c r="F345" i="33"/>
  <c r="F346" i="33"/>
  <c r="F347" i="33"/>
  <c r="F348" i="33"/>
  <c r="F349" i="33"/>
  <c r="F350" i="33"/>
  <c r="F351" i="33"/>
  <c r="F352" i="33"/>
  <c r="F353" i="33"/>
  <c r="F354" i="33"/>
  <c r="F355" i="33"/>
  <c r="F356" i="33"/>
  <c r="F357" i="33"/>
  <c r="F358" i="33"/>
  <c r="F359" i="33"/>
  <c r="F360" i="33"/>
  <c r="F361" i="33"/>
  <c r="F362" i="33"/>
  <c r="F363" i="33"/>
  <c r="F364" i="33"/>
  <c r="F365" i="33"/>
  <c r="F366" i="33"/>
  <c r="F367" i="33"/>
  <c r="F368" i="33"/>
  <c r="F369" i="33"/>
  <c r="F370" i="33"/>
  <c r="F371" i="33"/>
  <c r="F372" i="33"/>
  <c r="F373" i="33"/>
  <c r="F374" i="33"/>
  <c r="F375" i="33"/>
  <c r="F376" i="33"/>
  <c r="F377" i="33"/>
  <c r="F378" i="33"/>
  <c r="F379" i="33"/>
  <c r="F380" i="33"/>
  <c r="F381" i="33"/>
  <c r="F382" i="33"/>
  <c r="F383" i="33"/>
  <c r="F384" i="33"/>
  <c r="F385" i="33"/>
  <c r="F386" i="33"/>
  <c r="F387" i="33"/>
  <c r="F388" i="33"/>
  <c r="F389" i="33"/>
  <c r="F390" i="33"/>
  <c r="F391" i="33"/>
  <c r="F392" i="33"/>
  <c r="F393" i="33"/>
  <c r="F394" i="33"/>
  <c r="F395" i="33"/>
  <c r="F396" i="33"/>
  <c r="F397" i="33"/>
  <c r="F398" i="33"/>
  <c r="F399" i="33"/>
  <c r="F400" i="33"/>
  <c r="F401" i="33"/>
  <c r="F402" i="33"/>
  <c r="F403" i="33"/>
  <c r="F404" i="33"/>
  <c r="F405" i="33"/>
  <c r="F406" i="33"/>
  <c r="F407" i="33"/>
  <c r="F408" i="33"/>
  <c r="F409" i="33"/>
  <c r="F410" i="33"/>
  <c r="F411" i="33"/>
  <c r="F412" i="33"/>
  <c r="F413" i="33"/>
  <c r="F414" i="33"/>
  <c r="F415" i="33"/>
  <c r="F416" i="33"/>
  <c r="F417" i="33"/>
  <c r="F418" i="33"/>
  <c r="F419" i="33"/>
  <c r="F420" i="33"/>
  <c r="F421" i="33"/>
  <c r="F422" i="33"/>
  <c r="F423" i="33"/>
  <c r="F424" i="33"/>
  <c r="F425" i="33"/>
  <c r="F426" i="33"/>
  <c r="F427" i="33"/>
  <c r="F428" i="33"/>
  <c r="F429" i="33"/>
  <c r="F430" i="33"/>
  <c r="F431" i="33"/>
  <c r="F432" i="33"/>
  <c r="F433" i="33"/>
  <c r="F434" i="33"/>
  <c r="F435" i="33"/>
  <c r="F436" i="33"/>
  <c r="F437" i="33"/>
  <c r="F438" i="33"/>
  <c r="F439" i="33"/>
  <c r="F440" i="33"/>
  <c r="F441" i="33"/>
  <c r="F442" i="33"/>
  <c r="F443" i="33"/>
  <c r="F444" i="33"/>
  <c r="F445" i="33"/>
  <c r="F446" i="33"/>
  <c r="F447" i="33"/>
  <c r="F448" i="33"/>
  <c r="F449" i="33"/>
  <c r="F450" i="33"/>
  <c r="F451" i="33"/>
  <c r="F452" i="33"/>
  <c r="F453" i="33"/>
  <c r="F454" i="33"/>
  <c r="F455" i="33"/>
  <c r="F456" i="33"/>
  <c r="F457" i="33"/>
  <c r="F458" i="33"/>
  <c r="F459" i="33"/>
  <c r="F460" i="33"/>
  <c r="F461" i="33"/>
  <c r="F462" i="33"/>
  <c r="F463" i="33"/>
  <c r="F464" i="33"/>
  <c r="F465" i="33"/>
  <c r="F466" i="33"/>
  <c r="F467" i="33"/>
  <c r="F468" i="33"/>
  <c r="F469" i="33"/>
  <c r="F470" i="33"/>
  <c r="F471" i="33"/>
  <c r="F472" i="33"/>
  <c r="F473" i="33"/>
  <c r="F474" i="33"/>
  <c r="F475" i="33"/>
  <c r="F476" i="33"/>
  <c r="F477" i="33"/>
  <c r="F478" i="33"/>
  <c r="F479" i="33"/>
  <c r="F480" i="33"/>
  <c r="F481" i="33"/>
  <c r="F482" i="33"/>
  <c r="F483" i="33"/>
  <c r="F484" i="33"/>
  <c r="F485" i="33"/>
  <c r="F486" i="33"/>
  <c r="F487" i="33"/>
  <c r="F488" i="33"/>
  <c r="F489" i="33"/>
  <c r="F490" i="33"/>
  <c r="F491" i="33"/>
  <c r="F492" i="33"/>
  <c r="F493" i="33"/>
  <c r="F494" i="33"/>
  <c r="F495" i="33"/>
  <c r="F496" i="33"/>
  <c r="F497" i="33"/>
  <c r="F498" i="33"/>
  <c r="F499" i="33"/>
  <c r="F500" i="33"/>
  <c r="F501" i="33"/>
  <c r="F502" i="33"/>
  <c r="F503" i="33"/>
  <c r="F504" i="33"/>
  <c r="F505" i="33"/>
  <c r="F506" i="33"/>
  <c r="F507" i="33"/>
  <c r="F508" i="33"/>
  <c r="F509" i="33"/>
  <c r="F510" i="33"/>
  <c r="F511" i="33"/>
  <c r="F512" i="33"/>
  <c r="F513" i="33"/>
  <c r="F514" i="33"/>
  <c r="F515" i="33"/>
  <c r="F516" i="33"/>
  <c r="F517" i="33"/>
  <c r="F518" i="33"/>
  <c r="F519" i="33"/>
  <c r="F520" i="33"/>
  <c r="F521" i="33"/>
  <c r="F522" i="33"/>
  <c r="F523" i="33"/>
  <c r="F524" i="33"/>
  <c r="F525" i="33"/>
  <c r="F526" i="33"/>
  <c r="F527" i="33"/>
  <c r="F528" i="33"/>
  <c r="F529" i="33"/>
  <c r="F530" i="33"/>
  <c r="F531" i="33"/>
  <c r="F532" i="33"/>
  <c r="F533" i="33"/>
  <c r="F534" i="33"/>
  <c r="F535" i="33"/>
  <c r="F536" i="33"/>
  <c r="F537" i="33"/>
  <c r="F538" i="33"/>
  <c r="F539" i="33"/>
  <c r="F540" i="33"/>
  <c r="F541" i="33"/>
  <c r="F542" i="33"/>
  <c r="F543" i="33"/>
  <c r="F544" i="33"/>
  <c r="F545" i="33"/>
  <c r="F546" i="33"/>
  <c r="F547" i="33"/>
  <c r="F548" i="33"/>
  <c r="F549" i="33"/>
  <c r="F550" i="33"/>
  <c r="F551" i="33"/>
  <c r="F552" i="33"/>
  <c r="F553" i="33"/>
  <c r="F554" i="33"/>
  <c r="F555" i="33"/>
  <c r="F556" i="33"/>
  <c r="F557" i="33"/>
  <c r="F558" i="33"/>
  <c r="F559" i="33"/>
  <c r="F560" i="33"/>
  <c r="F561" i="33"/>
  <c r="F562" i="33"/>
  <c r="F563" i="33"/>
  <c r="F564" i="33"/>
  <c r="F565" i="33"/>
  <c r="F566" i="33"/>
  <c r="F567" i="33"/>
  <c r="F568" i="33"/>
  <c r="F569" i="33"/>
  <c r="F570" i="33"/>
  <c r="F571" i="33"/>
  <c r="F572" i="33"/>
  <c r="F573" i="33"/>
  <c r="F574" i="33"/>
  <c r="F575" i="33"/>
  <c r="F576" i="33"/>
  <c r="F577" i="33"/>
  <c r="F578" i="33"/>
  <c r="F579" i="33"/>
  <c r="F580" i="33"/>
  <c r="F581" i="33"/>
  <c r="F582" i="33"/>
  <c r="F583" i="33"/>
  <c r="F584" i="33"/>
  <c r="F585" i="33"/>
  <c r="F586" i="33"/>
  <c r="F587" i="33"/>
  <c r="F588" i="33"/>
  <c r="F589" i="33"/>
  <c r="F590" i="33"/>
  <c r="F591" i="33"/>
  <c r="F592" i="33"/>
  <c r="F593" i="33"/>
  <c r="F594" i="33"/>
  <c r="F595" i="33"/>
  <c r="F596" i="33"/>
  <c r="F597" i="33"/>
  <c r="F598" i="33"/>
  <c r="F599" i="33"/>
  <c r="F600" i="33"/>
  <c r="F601" i="33"/>
  <c r="F602" i="33"/>
  <c r="F603" i="33"/>
  <c r="F604" i="33"/>
  <c r="F605" i="33"/>
  <c r="F606" i="33"/>
  <c r="F607" i="33"/>
  <c r="F608" i="33"/>
  <c r="F609" i="33"/>
  <c r="F610" i="33"/>
  <c r="F611" i="33"/>
  <c r="F612" i="33"/>
  <c r="F613" i="33"/>
  <c r="F614" i="33"/>
  <c r="F615" i="33"/>
  <c r="F616" i="33"/>
  <c r="F617" i="33"/>
  <c r="F618" i="33"/>
  <c r="F619" i="33"/>
  <c r="F620" i="33"/>
  <c r="F621" i="33"/>
  <c r="F622" i="33"/>
  <c r="F623" i="33"/>
  <c r="F624" i="33"/>
  <c r="F625" i="33"/>
  <c r="F626" i="33"/>
  <c r="F627" i="33"/>
  <c r="F628" i="33"/>
  <c r="F629" i="33"/>
  <c r="F630" i="33"/>
  <c r="F631" i="33"/>
  <c r="F632" i="33"/>
  <c r="F633" i="33"/>
  <c r="F634" i="33"/>
  <c r="F635" i="33"/>
  <c r="F636" i="33"/>
  <c r="F637" i="33"/>
  <c r="F638" i="33"/>
  <c r="F639" i="33"/>
  <c r="F640" i="33"/>
  <c r="F641" i="33"/>
  <c r="F642" i="33"/>
  <c r="F643" i="33"/>
  <c r="F644" i="33"/>
  <c r="F645" i="33"/>
  <c r="F646" i="33"/>
  <c r="F647" i="33"/>
  <c r="F648" i="33"/>
  <c r="F649" i="33"/>
  <c r="F650" i="33"/>
  <c r="F651" i="33"/>
  <c r="F652" i="33"/>
  <c r="F653" i="33"/>
  <c r="F654" i="33"/>
  <c r="F655" i="33"/>
  <c r="F656" i="33"/>
  <c r="F657" i="33"/>
  <c r="F658" i="33"/>
  <c r="F659" i="33"/>
  <c r="F660" i="33"/>
  <c r="F661" i="33"/>
  <c r="F662" i="33"/>
  <c r="F663" i="33"/>
  <c r="F664" i="33"/>
  <c r="F665" i="33"/>
  <c r="F666" i="33"/>
  <c r="F667" i="33"/>
  <c r="F668" i="33"/>
  <c r="F669" i="33"/>
  <c r="F670" i="33"/>
  <c r="F671" i="33"/>
  <c r="F672" i="33"/>
  <c r="F673" i="33"/>
  <c r="F674" i="33"/>
  <c r="F675" i="33"/>
  <c r="F676" i="33"/>
  <c r="F677" i="33"/>
  <c r="F678" i="33"/>
  <c r="F679" i="33"/>
  <c r="F680" i="33"/>
  <c r="F681" i="33"/>
  <c r="F682" i="33"/>
  <c r="F683" i="33"/>
  <c r="F684" i="33"/>
  <c r="F685" i="33"/>
  <c r="F686" i="33"/>
  <c r="F687" i="33"/>
  <c r="F688" i="33"/>
  <c r="F689" i="33"/>
  <c r="F690" i="33"/>
  <c r="F691" i="33"/>
  <c r="F692" i="33"/>
  <c r="F693" i="33"/>
  <c r="F694" i="33"/>
  <c r="F695" i="33"/>
  <c r="F696" i="33"/>
  <c r="F697" i="33"/>
  <c r="F698" i="33"/>
  <c r="F699" i="33"/>
  <c r="F700" i="33"/>
  <c r="F701" i="33"/>
  <c r="F702" i="33"/>
  <c r="F703" i="33"/>
  <c r="F704" i="33"/>
  <c r="F705" i="33"/>
  <c r="F706" i="33"/>
  <c r="F707" i="33"/>
  <c r="F708" i="33"/>
  <c r="F709" i="33"/>
  <c r="F710" i="33"/>
  <c r="F711" i="33"/>
  <c r="F712" i="33"/>
  <c r="F713" i="33"/>
  <c r="F714" i="33"/>
  <c r="F715" i="33"/>
  <c r="F716" i="33"/>
  <c r="F717" i="33"/>
  <c r="F718" i="33"/>
  <c r="F719" i="33"/>
  <c r="F720" i="33"/>
  <c r="F721" i="33"/>
  <c r="F722" i="33"/>
  <c r="F723" i="33"/>
  <c r="F724" i="33"/>
  <c r="F725" i="33"/>
  <c r="F726" i="33"/>
  <c r="F727" i="33"/>
  <c r="F728" i="33"/>
  <c r="F729" i="33"/>
  <c r="F730" i="33"/>
  <c r="F731" i="33"/>
  <c r="F732" i="33"/>
  <c r="F733" i="33"/>
  <c r="F734" i="33"/>
  <c r="F735" i="33"/>
  <c r="F736" i="33"/>
  <c r="F737" i="33"/>
  <c r="F738" i="33"/>
  <c r="F739" i="33"/>
  <c r="F740" i="33"/>
  <c r="F741" i="33"/>
  <c r="F742" i="33"/>
  <c r="F743" i="33"/>
  <c r="F744" i="33"/>
  <c r="F745" i="33"/>
  <c r="F746" i="33"/>
  <c r="F747" i="33"/>
  <c r="F748" i="33"/>
  <c r="F749" i="33"/>
  <c r="F750" i="33"/>
  <c r="F751" i="33"/>
  <c r="F752" i="33"/>
  <c r="F753" i="33"/>
  <c r="F754" i="33"/>
  <c r="F755" i="33"/>
  <c r="F756" i="33"/>
  <c r="F757" i="33"/>
  <c r="F758" i="33"/>
  <c r="F759" i="33"/>
  <c r="F760" i="33"/>
  <c r="F761" i="33"/>
  <c r="F762" i="33"/>
  <c r="F763" i="33"/>
  <c r="F764" i="33"/>
  <c r="F765" i="33"/>
  <c r="F766" i="33"/>
  <c r="F767" i="33"/>
  <c r="F768" i="33"/>
  <c r="F769" i="33"/>
  <c r="F770" i="33"/>
  <c r="F771" i="33"/>
  <c r="F772" i="33"/>
  <c r="F773" i="33"/>
  <c r="F774" i="33"/>
  <c r="F775" i="33"/>
  <c r="F776" i="33"/>
  <c r="F777" i="33"/>
  <c r="F778" i="33"/>
  <c r="F779" i="33"/>
  <c r="F780" i="33"/>
  <c r="F781" i="33"/>
  <c r="F782" i="33"/>
  <c r="F783" i="33"/>
  <c r="F784" i="33"/>
  <c r="F785" i="33"/>
  <c r="F786" i="33"/>
  <c r="F787" i="33"/>
  <c r="F788" i="33"/>
  <c r="F789" i="33"/>
  <c r="F790" i="33"/>
  <c r="F791" i="33"/>
  <c r="F792" i="33"/>
  <c r="F793" i="33"/>
  <c r="F794" i="33"/>
  <c r="F795" i="33"/>
  <c r="F796" i="33"/>
  <c r="F797" i="33"/>
  <c r="F798" i="33"/>
  <c r="F799" i="33"/>
  <c r="F800" i="33"/>
  <c r="F801" i="33"/>
  <c r="F802" i="33"/>
  <c r="F803" i="33"/>
  <c r="F804" i="33"/>
  <c r="F805" i="33"/>
  <c r="F806" i="33"/>
  <c r="F807" i="33"/>
  <c r="F808" i="33"/>
  <c r="F809" i="33"/>
  <c r="F810" i="33"/>
  <c r="F811" i="33"/>
  <c r="F812" i="33"/>
  <c r="F813" i="33"/>
  <c r="F814" i="33"/>
  <c r="F815" i="33"/>
  <c r="F816" i="33"/>
  <c r="F817" i="33"/>
  <c r="F818" i="33"/>
  <c r="F819" i="33"/>
  <c r="F820" i="33"/>
  <c r="F821" i="33"/>
  <c r="F822" i="33"/>
  <c r="F823" i="33"/>
  <c r="F824" i="33"/>
  <c r="F825" i="33"/>
  <c r="F826" i="33"/>
  <c r="F827" i="33"/>
  <c r="F828" i="33"/>
  <c r="F829" i="33"/>
  <c r="F830" i="33"/>
  <c r="F831" i="33"/>
  <c r="F832" i="33"/>
  <c r="F833" i="33"/>
  <c r="F834" i="33"/>
  <c r="F835" i="33"/>
  <c r="F836" i="33"/>
  <c r="F837" i="33"/>
  <c r="F838" i="33"/>
  <c r="F839" i="33"/>
  <c r="F840" i="33"/>
  <c r="F841" i="33"/>
  <c r="F842" i="33"/>
  <c r="F843" i="33"/>
  <c r="F844" i="33"/>
  <c r="F845" i="33"/>
  <c r="F846" i="33"/>
  <c r="F847" i="33"/>
  <c r="F848" i="33"/>
  <c r="F849" i="33"/>
  <c r="F850" i="33"/>
  <c r="F851" i="33"/>
  <c r="F852" i="33"/>
  <c r="F853" i="33"/>
  <c r="F854" i="33"/>
  <c r="F855" i="33"/>
  <c r="F856" i="33"/>
  <c r="F857" i="33"/>
  <c r="F858" i="33"/>
  <c r="F859" i="33"/>
  <c r="F860" i="33"/>
  <c r="F861" i="33"/>
  <c r="F862" i="33"/>
  <c r="F863" i="33"/>
  <c r="F864" i="33"/>
  <c r="F865" i="33"/>
  <c r="F866" i="33"/>
  <c r="F867" i="33"/>
  <c r="F868" i="33"/>
  <c r="F869" i="33"/>
  <c r="F870" i="33"/>
  <c r="F871" i="33"/>
  <c r="F872" i="33"/>
  <c r="F873" i="33"/>
  <c r="F874" i="33"/>
  <c r="F875" i="33"/>
  <c r="F876" i="33"/>
  <c r="F877" i="33"/>
  <c r="F878" i="33"/>
  <c r="F879" i="33"/>
  <c r="F880" i="33"/>
  <c r="F881" i="33"/>
  <c r="F882" i="33"/>
  <c r="F883" i="33"/>
  <c r="F884" i="33"/>
  <c r="F885" i="33"/>
  <c r="F886" i="33"/>
  <c r="F887" i="33"/>
  <c r="F888" i="33"/>
  <c r="F889" i="33"/>
  <c r="F890" i="33"/>
  <c r="F891" i="33"/>
  <c r="F892" i="33"/>
  <c r="F893" i="33"/>
  <c r="F894" i="33"/>
  <c r="F895" i="33"/>
  <c r="F896" i="33"/>
  <c r="F897" i="33"/>
  <c r="F898" i="33"/>
  <c r="F899" i="33"/>
  <c r="F900" i="33"/>
  <c r="F901" i="33"/>
  <c r="F902" i="33"/>
  <c r="F903" i="33"/>
  <c r="F904" i="33"/>
  <c r="F905" i="33"/>
  <c r="F906" i="33"/>
  <c r="F907" i="33"/>
  <c r="F908" i="33"/>
  <c r="F909" i="33"/>
  <c r="F910" i="33"/>
  <c r="F911" i="33"/>
  <c r="F912" i="33"/>
  <c r="F913" i="33"/>
  <c r="F914" i="33"/>
  <c r="F915" i="33"/>
  <c r="F916" i="33"/>
  <c r="F917" i="33"/>
  <c r="F918" i="33"/>
  <c r="F919" i="33"/>
  <c r="F920" i="33"/>
  <c r="F921" i="33"/>
  <c r="F922" i="33"/>
  <c r="F923" i="33"/>
  <c r="F924" i="33"/>
  <c r="F925" i="33"/>
  <c r="F926" i="33"/>
  <c r="F927" i="33"/>
  <c r="F928" i="33"/>
  <c r="F929" i="33"/>
  <c r="F930" i="33"/>
  <c r="F931" i="33"/>
  <c r="F932" i="33"/>
  <c r="F933" i="33"/>
  <c r="F934" i="33"/>
  <c r="F935" i="33"/>
  <c r="F936" i="33"/>
  <c r="F937" i="33"/>
  <c r="F938" i="33"/>
  <c r="F939" i="33"/>
  <c r="F940" i="33"/>
  <c r="F941" i="33"/>
  <c r="F942" i="33"/>
  <c r="F943" i="33"/>
  <c r="F944" i="33"/>
  <c r="F945" i="33"/>
  <c r="F946" i="33"/>
  <c r="F947" i="33"/>
  <c r="F948" i="33"/>
  <c r="F949" i="33"/>
  <c r="F950" i="33"/>
  <c r="F951" i="33"/>
  <c r="F952" i="33"/>
  <c r="F953" i="33"/>
  <c r="F954" i="33"/>
  <c r="F955" i="33"/>
  <c r="F956" i="33"/>
  <c r="F957" i="33"/>
  <c r="F958" i="33"/>
  <c r="F959" i="33"/>
  <c r="F960" i="33"/>
  <c r="F961" i="33"/>
  <c r="F962" i="33"/>
  <c r="F963" i="33"/>
  <c r="F964" i="33"/>
  <c r="F965" i="33"/>
  <c r="F966" i="33"/>
  <c r="F967" i="33"/>
  <c r="F968" i="33"/>
  <c r="F969" i="33"/>
  <c r="F970" i="33"/>
  <c r="F971" i="33"/>
  <c r="F972" i="33"/>
  <c r="F973" i="33"/>
  <c r="F974" i="33"/>
  <c r="F975" i="33"/>
  <c r="F976" i="33"/>
  <c r="F977" i="33"/>
  <c r="F978" i="33"/>
  <c r="F979" i="33"/>
  <c r="F980" i="33"/>
  <c r="F981" i="33"/>
  <c r="F982" i="33"/>
  <c r="F983" i="33"/>
  <c r="F984" i="33"/>
  <c r="F985" i="33"/>
  <c r="F986" i="33"/>
  <c r="F987" i="33"/>
  <c r="F988" i="33"/>
  <c r="F989" i="33"/>
  <c r="F990" i="33"/>
  <c r="F991" i="33"/>
  <c r="E5" i="14" l="1"/>
  <c r="E6" i="14"/>
  <c r="E7" i="14"/>
  <c r="E8" i="14"/>
  <c r="E9" i="14"/>
</calcChain>
</file>

<file path=xl/sharedStrings.xml><?xml version="1.0" encoding="utf-8"?>
<sst xmlns="http://schemas.openxmlformats.org/spreadsheetml/2006/main" count="3004" uniqueCount="487">
  <si>
    <t xml:space="preserve">Intellectual Property of Excel Next ( www.excelnext.in) © Excel Next -CA. Rishabh Pugalia
</t>
  </si>
  <si>
    <t>End</t>
  </si>
  <si>
    <t>Clark</t>
  </si>
  <si>
    <t>Peter</t>
  </si>
  <si>
    <t>Dennis</t>
  </si>
  <si>
    <t>Martha</t>
  </si>
  <si>
    <t>Wilson</t>
  </si>
  <si>
    <t>Tax</t>
  </si>
  <si>
    <t>Age</t>
  </si>
  <si>
    <t>Name</t>
  </si>
  <si>
    <t>S/No.</t>
  </si>
  <si>
    <t>Tax @ 30%</t>
  </si>
  <si>
    <t>Income ($ '000)</t>
  </si>
  <si>
    <t>Paste Special - Value</t>
  </si>
  <si>
    <t>Data Analytics &amp; MIS Reporting</t>
  </si>
  <si>
    <t>Advanced Excel Ninja</t>
  </si>
  <si>
    <t>[90 degree table - 2 variables]</t>
  </si>
  <si>
    <t>VLOOKUP + MATCH practice</t>
  </si>
  <si>
    <t>VLOOKUP with TRUE</t>
  </si>
  <si>
    <t>[Slabs]</t>
  </si>
  <si>
    <t>Stock Status as on-</t>
  </si>
  <si>
    <t>Filing Doc No.</t>
  </si>
  <si>
    <t>Date Purchased</t>
  </si>
  <si>
    <t>Quantity</t>
  </si>
  <si>
    <t>Book Value (Rs.)</t>
  </si>
  <si>
    <t>Cost center</t>
  </si>
  <si>
    <t>Material Code</t>
  </si>
  <si>
    <t>Material Type</t>
  </si>
  <si>
    <t>Plant</t>
  </si>
  <si>
    <t>J88228Z  94A  8</t>
  </si>
  <si>
    <t>TAM</t>
  </si>
  <si>
    <t>Jamshedpur</t>
  </si>
  <si>
    <t>J88228Z   1A 36</t>
  </si>
  <si>
    <t>VK42256R 671A 20</t>
  </si>
  <si>
    <t>Durgapur</t>
  </si>
  <si>
    <t>KWD-10018</t>
  </si>
  <si>
    <t>RXT</t>
  </si>
  <si>
    <t>J88228Z  94A 23</t>
  </si>
  <si>
    <t>KWD-10040</t>
  </si>
  <si>
    <t>KWD-10081</t>
  </si>
  <si>
    <t>J80257Z8223A150</t>
  </si>
  <si>
    <t>J88228Z  94A 16</t>
  </si>
  <si>
    <t>IMSLA1352B230</t>
  </si>
  <si>
    <t>KWD-10019</t>
  </si>
  <si>
    <t>KWD-10017</t>
  </si>
  <si>
    <t>KWD-10027</t>
  </si>
  <si>
    <t>J88228Z 157A 97</t>
  </si>
  <si>
    <t>Haldia</t>
  </si>
  <si>
    <t>J80804B2673X</t>
  </si>
  <si>
    <t>KWD-10058</t>
  </si>
  <si>
    <t>VK20840L2003A210</t>
  </si>
  <si>
    <t>KWD-10090</t>
  </si>
  <si>
    <t>J88228Z  94A 21</t>
  </si>
  <si>
    <t>J88228Z   2A  6</t>
  </si>
  <si>
    <t>J80257Z7975A 11</t>
  </si>
  <si>
    <t>IMSLA1178B201</t>
  </si>
  <si>
    <t>KWD-10038</t>
  </si>
  <si>
    <t>IMSLA1352B260</t>
  </si>
  <si>
    <t>KWD-10026</t>
  </si>
  <si>
    <t>J88228Z  94A  9</t>
  </si>
  <si>
    <t>IMSLA1178B203</t>
  </si>
  <si>
    <t>J88228Z  94A 17</t>
  </si>
  <si>
    <t>J88228Z  61A822</t>
  </si>
  <si>
    <t>J88228Z  94A 20</t>
  </si>
  <si>
    <t>J88228Z   2A  2</t>
  </si>
  <si>
    <t>J88228Z  60A  7</t>
  </si>
  <si>
    <t>VK42256R 518A 24</t>
  </si>
  <si>
    <t>J88228Z 157A 73</t>
  </si>
  <si>
    <t>J80257Z7975A  8</t>
  </si>
  <si>
    <t>C39195A1178B217</t>
  </si>
  <si>
    <t>J88228Z  94A 18</t>
  </si>
  <si>
    <t>IMSLA1352B290</t>
  </si>
  <si>
    <t>J88228Z  94A 11</t>
  </si>
  <si>
    <t>J80805D2510X101</t>
  </si>
  <si>
    <t>KWD-10041</t>
  </si>
  <si>
    <t>IMSLA 344B687</t>
  </si>
  <si>
    <t>KWD-10030</t>
  </si>
  <si>
    <t>J88228Z   1A  9</t>
  </si>
  <si>
    <t>C39322A  61C165</t>
  </si>
  <si>
    <t>C39195A1178B214</t>
  </si>
  <si>
    <t>J88228Z   7A 16</t>
  </si>
  <si>
    <t>KWD-10080</t>
  </si>
  <si>
    <t>J88228Z   1A 34</t>
  </si>
  <si>
    <t>J88228Z  94A 22</t>
  </si>
  <si>
    <t>J80257Z7975A  6</t>
  </si>
  <si>
    <t>J88228Z  94A 25</t>
  </si>
  <si>
    <t>J88228Z 155A 12</t>
  </si>
  <si>
    <t>J88228Z  94A  7</t>
  </si>
  <si>
    <t>J80257Z8313A300</t>
  </si>
  <si>
    <t>J88228Z  60A817</t>
  </si>
  <si>
    <t>IMSLA1352B240</t>
  </si>
  <si>
    <t>J80257Z7971A 79</t>
  </si>
  <si>
    <t>KWD-10031</t>
  </si>
  <si>
    <t>KWD-10057</t>
  </si>
  <si>
    <t>J80257Z8314A300</t>
  </si>
  <si>
    <t>KWD-10028</t>
  </si>
  <si>
    <t>KWD-10004</t>
  </si>
  <si>
    <t>J88228Z  56A 24</t>
  </si>
  <si>
    <t>KWD-10059</t>
  </si>
  <si>
    <t>KWD-10096</t>
  </si>
  <si>
    <t>KWD-30001</t>
  </si>
  <si>
    <t>ARB</t>
  </si>
  <si>
    <t>J80805C2510X100</t>
  </si>
  <si>
    <t>KWD-10060</t>
  </si>
  <si>
    <t>J80257Z7975A 18</t>
  </si>
  <si>
    <t>KWD-70080</t>
  </si>
  <si>
    <t>KWD-10033</t>
  </si>
  <si>
    <t>J88228Z  55A 30</t>
  </si>
  <si>
    <t>TNX:A4B0000004509</t>
  </si>
  <si>
    <t>J80257Z8277A650</t>
  </si>
  <si>
    <t>J80257Z7568A 28</t>
  </si>
  <si>
    <t>KWD-10023</t>
  </si>
  <si>
    <t>J88228Z  94A 27</t>
  </si>
  <si>
    <t>KWD-10024</t>
  </si>
  <si>
    <t>KWD-10029</t>
  </si>
  <si>
    <t>KWD-10025</t>
  </si>
  <si>
    <t>KWD-10089</t>
  </si>
  <si>
    <t>J88228Z  60A  5</t>
  </si>
  <si>
    <t>KWD-10100</t>
  </si>
  <si>
    <t>KWD-10047</t>
  </si>
  <si>
    <t>KWD-10097</t>
  </si>
  <si>
    <t>KWD-10032</t>
  </si>
  <si>
    <t>KWD-10082</t>
  </si>
  <si>
    <t>J80122U 547X500</t>
  </si>
  <si>
    <t>KWD-10087</t>
  </si>
  <si>
    <t>KWD-10020</t>
  </si>
  <si>
    <t>C50117A   4B 34</t>
  </si>
  <si>
    <t>KWD-70108</t>
  </si>
  <si>
    <t>J80810Q1256X200</t>
  </si>
  <si>
    <t>C39195A1178B221</t>
  </si>
  <si>
    <t>KWD-10005</t>
  </si>
  <si>
    <t>KWD-10021</t>
  </si>
  <si>
    <t>IMST0160</t>
  </si>
  <si>
    <t>C39195A1178B219</t>
  </si>
  <si>
    <t>IMSLA1178B204</t>
  </si>
  <si>
    <t>IMSLA1352B210</t>
  </si>
  <si>
    <t>IMSLA1352B130</t>
  </si>
  <si>
    <t>IMSLA1352B200</t>
  </si>
  <si>
    <t>J88228Z   1A 26</t>
  </si>
  <si>
    <t>IMSLA1352B180</t>
  </si>
  <si>
    <t>J88228Z 155A 13</t>
  </si>
  <si>
    <t>J80257Z7570A816</t>
  </si>
  <si>
    <t>IMSLA 355B 30</t>
  </si>
  <si>
    <t>J80810Q1185X101</t>
  </si>
  <si>
    <t>J80050Q5862E</t>
  </si>
  <si>
    <t>C39195A1352B100</t>
  </si>
  <si>
    <t>J80257Z8314A 15</t>
  </si>
  <si>
    <t>J88228Z 165A140</t>
  </si>
  <si>
    <t>C39324A 100B254</t>
  </si>
  <si>
    <t>J80804B2597X</t>
  </si>
  <si>
    <t>IMSLA1178B218</t>
  </si>
  <si>
    <t>J80257Z8261A150</t>
  </si>
  <si>
    <t>J80810Q1180X  1</t>
  </si>
  <si>
    <t>J80257Z8309A 15</t>
  </si>
  <si>
    <t>J80257Z8308A 15</t>
  </si>
  <si>
    <t>J80257Z7972A 15</t>
  </si>
  <si>
    <t>IMSLA1178B199</t>
  </si>
  <si>
    <t>J80810Q 759X</t>
  </si>
  <si>
    <t>J80257Z7103A  6</t>
  </si>
  <si>
    <t>J80810Q1184X  1</t>
  </si>
  <si>
    <t>J80257Z8222A 15</t>
  </si>
  <si>
    <t>J88228Z  55A831</t>
  </si>
  <si>
    <t>J88228Z  46A 15</t>
  </si>
  <si>
    <t>J88228Z  91A 15</t>
  </si>
  <si>
    <t>J88228Z 149A500</t>
  </si>
  <si>
    <t>IMSLA 355B 45</t>
  </si>
  <si>
    <t>J88228Z  95A809</t>
  </si>
  <si>
    <t>J80257Z8220A 15</t>
  </si>
  <si>
    <t>J88228Z 153A 15</t>
  </si>
  <si>
    <t>J88228Z  89A210</t>
  </si>
  <si>
    <t>C39322A  61C196</t>
  </si>
  <si>
    <t>C39407A 139A 10</t>
  </si>
  <si>
    <t>IMSLA1178B223</t>
  </si>
  <si>
    <t>J88228Z   1A 20</t>
  </si>
  <si>
    <t>J80804B2508X</t>
  </si>
  <si>
    <t>J88228Z   4A 15</t>
  </si>
  <si>
    <t>C39195A1178B224</t>
  </si>
  <si>
    <t>J88228Z  89A 15</t>
  </si>
  <si>
    <t>J80122U 685X</t>
  </si>
  <si>
    <t>J80804B2691X</t>
  </si>
  <si>
    <t>J80257Z7730A 15</t>
  </si>
  <si>
    <t>IMSLA1352B150</t>
  </si>
  <si>
    <t>IMSLA1352B250</t>
  </si>
  <si>
    <t>C39195A1178B220</t>
  </si>
  <si>
    <t>J88228Z  95A 15</t>
  </si>
  <si>
    <t>IMSLA1178B208</t>
  </si>
  <si>
    <t>J88228Z  90A210</t>
  </si>
  <si>
    <t>J88228Z   1A 28</t>
  </si>
  <si>
    <t>J88228Z  92A 15</t>
  </si>
  <si>
    <t>IMSLA 277B173</t>
  </si>
  <si>
    <t>J88228Z  60A  8</t>
  </si>
  <si>
    <t>J88228Z 164A 15</t>
  </si>
  <si>
    <t>J88228Z  55A 28</t>
  </si>
  <si>
    <t>J88228Z 163A 15</t>
  </si>
  <si>
    <t>IMSLA1178B216</t>
  </si>
  <si>
    <t>J80257Z7941A250</t>
  </si>
  <si>
    <t>J88228Z 148A150</t>
  </si>
  <si>
    <t>J88228Z  55A 34</t>
  </si>
  <si>
    <t>IMSLA1352B 60</t>
  </si>
  <si>
    <t>J88228Z  76A 15</t>
  </si>
  <si>
    <t>J80257Z7942A 15</t>
  </si>
  <si>
    <t>J80257Z7941A 15</t>
  </si>
  <si>
    <t>IMSLA 355B  5</t>
  </si>
  <si>
    <t>C39324A 100B242</t>
  </si>
  <si>
    <t>J88228Z  37A  1</t>
  </si>
  <si>
    <t>J88228Z 164A140</t>
  </si>
  <si>
    <t>J88228Z   2A 15</t>
  </si>
  <si>
    <t>J88228Z 154A 15</t>
  </si>
  <si>
    <t>J80257Z8223A 36</t>
  </si>
  <si>
    <t>J88228Z  55A 24</t>
  </si>
  <si>
    <t>J80257Z7971A 15</t>
  </si>
  <si>
    <t>J88228Z  44A 60</t>
  </si>
  <si>
    <t>IMSLA 355B 40</t>
  </si>
  <si>
    <t>J80257Z7570A 15</t>
  </si>
  <si>
    <t>J80257Z8276A 15</t>
  </si>
  <si>
    <t>J88228Z 162A 15</t>
  </si>
  <si>
    <t>J88228Z 157A103</t>
  </si>
  <si>
    <t>J88228Z 149A250</t>
  </si>
  <si>
    <t>J88228Z   2A 40</t>
  </si>
  <si>
    <t>IMSLA1352B280</t>
  </si>
  <si>
    <t>J80257Z7730A 19</t>
  </si>
  <si>
    <t>J80122U 895X  1</t>
  </si>
  <si>
    <t>J80257Z7678A 15</t>
  </si>
  <si>
    <t>J88228Z   1A 15</t>
  </si>
  <si>
    <t>J80257Z7568A 15</t>
  </si>
  <si>
    <t>J88228Z  90A 15</t>
  </si>
  <si>
    <t>J88228Z   1A 30</t>
  </si>
  <si>
    <t>J88228Z 156A 15</t>
  </si>
  <si>
    <t>J88228Z  88A 15</t>
  </si>
  <si>
    <t>J88228Z 155A 11</t>
  </si>
  <si>
    <t>J80257Z7973A 15</t>
  </si>
  <si>
    <t>J88228Z 165A 15</t>
  </si>
  <si>
    <t>IMSLA1352B120</t>
  </si>
  <si>
    <t>J88228Z 155A 19</t>
  </si>
  <si>
    <t>J88228Z 149A300</t>
  </si>
  <si>
    <t>J88228Z 180A 15</t>
  </si>
  <si>
    <t>J80257Z8221A 15</t>
  </si>
  <si>
    <t>J80257Z7555A 15</t>
  </si>
  <si>
    <t>A0000005</t>
  </si>
  <si>
    <t>J88228Z  87A 15</t>
  </si>
  <si>
    <t>J88228Z 157A 85</t>
  </si>
  <si>
    <t>IMSLA1178B222</t>
  </si>
  <si>
    <t>IMST0171</t>
  </si>
  <si>
    <t>J80257Z8223A 15</t>
  </si>
  <si>
    <t>J80257Z7974A 15</t>
  </si>
  <si>
    <t>J80257Z8288A 15</t>
  </si>
  <si>
    <t>C39322A  53C255</t>
  </si>
  <si>
    <t>VK45562J 104A 20</t>
  </si>
  <si>
    <t>C39322A  61C 96</t>
  </si>
  <si>
    <t>A0000043</t>
  </si>
  <si>
    <t>D 9021B 105S657</t>
  </si>
  <si>
    <t>D  128A  60S667</t>
  </si>
  <si>
    <t>ENO:24017-3A1R012</t>
  </si>
  <si>
    <t>C39195Z  75C104</t>
  </si>
  <si>
    <t>H78550B  90S  3</t>
  </si>
  <si>
    <t>C39327Z  17C 32</t>
  </si>
  <si>
    <t>H60403T 307K  1</t>
  </si>
  <si>
    <t>C39324A  96B228</t>
  </si>
  <si>
    <t>C39195A 344B561</t>
  </si>
  <si>
    <t>C39322A  53C171</t>
  </si>
  <si>
    <t>VK45562J 108A 20</t>
  </si>
  <si>
    <t>C39393A  58C 20</t>
  </si>
  <si>
    <t>C39300A 199C  2</t>
  </si>
  <si>
    <t>D   96P 300S657</t>
  </si>
  <si>
    <t>C39195A1352B270</t>
  </si>
  <si>
    <t>C39324A  96C799</t>
  </si>
  <si>
    <t>H60403P 507K  1</t>
  </si>
  <si>
    <t>C39195A 344B680</t>
  </si>
  <si>
    <t>C39324A  96C 29</t>
  </si>
  <si>
    <t>D 6796X  80S179</t>
  </si>
  <si>
    <t>C39322A  61C 95</t>
  </si>
  <si>
    <t>C39195A 344B681</t>
  </si>
  <si>
    <t>C39121Z   1C 15</t>
  </si>
  <si>
    <t>C39322A  53C210</t>
  </si>
  <si>
    <t>H60403P 407K  1</t>
  </si>
  <si>
    <t>C39322A  53C256</t>
  </si>
  <si>
    <t>C39324A  96B220</t>
  </si>
  <si>
    <t>C39322A  53C268</t>
  </si>
  <si>
    <t>C39322A  53C208</t>
  </si>
  <si>
    <t>A0000150</t>
  </si>
  <si>
    <t>ROHL0007</t>
  </si>
  <si>
    <t>C39195A 355B 55</t>
  </si>
  <si>
    <t>D 6796X  60S657</t>
  </si>
  <si>
    <t>D  934A  50S657</t>
  </si>
  <si>
    <t>C39324A 100B249L</t>
  </si>
  <si>
    <t>C39195A 178B787</t>
  </si>
  <si>
    <t>C39324A  96C549</t>
  </si>
  <si>
    <t>D 9021B  84Z  3</t>
  </si>
  <si>
    <t>C39324A  96B348</t>
  </si>
  <si>
    <t>C39327Z  17C 19</t>
  </si>
  <si>
    <t>C39322A  53C175</t>
  </si>
  <si>
    <t>ROHL0006</t>
  </si>
  <si>
    <t>D  128A  80S667</t>
  </si>
  <si>
    <t>C39195A1352B 70</t>
  </si>
  <si>
    <t>C39195A 178B789</t>
  </si>
  <si>
    <t>C39324A  96B395</t>
  </si>
  <si>
    <t>A0000059</t>
  </si>
  <si>
    <t>C39393A  58C 19</t>
  </si>
  <si>
    <t>H60730P 250R865</t>
  </si>
  <si>
    <t>C39322A  53C170</t>
  </si>
  <si>
    <t>C39322A  61C 97</t>
  </si>
  <si>
    <t>A0000014</t>
  </si>
  <si>
    <t>C39322A  53C313</t>
  </si>
  <si>
    <t>C39324A 100B 96</t>
  </si>
  <si>
    <t>C39195A 178C185</t>
  </si>
  <si>
    <t>C39322A  53C173</t>
  </si>
  <si>
    <t>D  128A  40S667</t>
  </si>
  <si>
    <t>H60485D   5Z  4</t>
  </si>
  <si>
    <t>J80804B2688X 10 6</t>
  </si>
  <si>
    <t>A0000019</t>
  </si>
  <si>
    <t>C39322A  53C174</t>
  </si>
  <si>
    <t>C39322A  53C276</t>
  </si>
  <si>
    <t>C39324A  96C798</t>
  </si>
  <si>
    <t>VK50014D1001A</t>
  </si>
  <si>
    <t>C39324A  96C329</t>
  </si>
  <si>
    <t>C39195A 641A 12</t>
  </si>
  <si>
    <t>C39324A  96B410</t>
  </si>
  <si>
    <t>C39324A  96C494</t>
  </si>
  <si>
    <t>C39195A 355B 60</t>
  </si>
  <si>
    <t>C39195A1178B206</t>
  </si>
  <si>
    <t>D47727K1500C 10</t>
  </si>
  <si>
    <t>ROHL0008</t>
  </si>
  <si>
    <t>D   84L  50S657</t>
  </si>
  <si>
    <t>C39322A  61C163</t>
  </si>
  <si>
    <t>C39324A  96C223</t>
  </si>
  <si>
    <t>C39324A  96C831</t>
  </si>
  <si>
    <t>C39324A9476B  3</t>
  </si>
  <si>
    <t>A0000093</t>
  </si>
  <si>
    <t>C39334Z  53C  5</t>
  </si>
  <si>
    <t>C39324A  96B423</t>
  </si>
  <si>
    <t>H60727X  60R</t>
  </si>
  <si>
    <t>A0000009</t>
  </si>
  <si>
    <t>H89999J  22</t>
  </si>
  <si>
    <t>A0000068</t>
  </si>
  <si>
    <t>C39324A  96D  8</t>
  </si>
  <si>
    <t>C39195A 355B 10</t>
  </si>
  <si>
    <t>D47726K   8C  6</t>
  </si>
  <si>
    <t>A0000017</t>
  </si>
  <si>
    <t>C39324A  96B414</t>
  </si>
  <si>
    <t>C39195Z 100C916</t>
  </si>
  <si>
    <t>A0000011</t>
  </si>
  <si>
    <t>D  125A  53S657</t>
  </si>
  <si>
    <t>C39322A  53C172</t>
  </si>
  <si>
    <t>ROHL0005</t>
  </si>
  <si>
    <t>C39322A  61C 99</t>
  </si>
  <si>
    <t>C39322A  53C273</t>
  </si>
  <si>
    <t>C39324A  96B387</t>
  </si>
  <si>
    <t>C39195A1352B 50</t>
  </si>
  <si>
    <t>ENO:24032-3A1R004</t>
  </si>
  <si>
    <t>D47726K   8C 10</t>
  </si>
  <si>
    <t>C39195Z  75C114</t>
  </si>
  <si>
    <t>C39322A  61C 46</t>
  </si>
  <si>
    <t>C42165A 294C427</t>
  </si>
  <si>
    <t>A0000145</t>
  </si>
  <si>
    <t>ENO:24032+3A1R004</t>
  </si>
  <si>
    <t>C39322A  61C162</t>
  </si>
  <si>
    <t>C39324A 100B 28</t>
  </si>
  <si>
    <t>D  963P 100S657</t>
  </si>
  <si>
    <t>D  913U 900Z 11</t>
  </si>
  <si>
    <t>C39324A 110C 59</t>
  </si>
  <si>
    <t>D   84L 220S657</t>
  </si>
  <si>
    <t>C39393A  54C 17</t>
  </si>
  <si>
    <t>VK39230Z4195F600</t>
  </si>
  <si>
    <t>C39322A  53C191</t>
  </si>
  <si>
    <t>C39324A  96B105</t>
  </si>
  <si>
    <t>A0000079</t>
  </si>
  <si>
    <t>D  927Q 110S657</t>
  </si>
  <si>
    <t>D  128A 120S667</t>
  </si>
  <si>
    <t>VK42254A1115A309</t>
  </si>
  <si>
    <t>J88228Z 193A 48</t>
  </si>
  <si>
    <t>ISO:4032+3A1R007</t>
  </si>
  <si>
    <t>C39324A  96C378</t>
  </si>
  <si>
    <t>C39322A  53C213</t>
  </si>
  <si>
    <t>D   84P 120S657</t>
  </si>
  <si>
    <t>D47726K   8C  2</t>
  </si>
  <si>
    <t>H50776H  10J190</t>
  </si>
  <si>
    <t>J80813Q 301X</t>
  </si>
  <si>
    <t>J88228Z 374A  5</t>
  </si>
  <si>
    <t>C39334A 168A  4</t>
  </si>
  <si>
    <t>C39195Z  34C 29</t>
  </si>
  <si>
    <t>D   84L  40S657</t>
  </si>
  <si>
    <t>D 6796X  60S179</t>
  </si>
  <si>
    <t>KWD-10078</t>
  </si>
  <si>
    <t>C39196Z   5C 16</t>
  </si>
  <si>
    <t>A0000090</t>
  </si>
  <si>
    <t>D  125A 130Z 11</t>
  </si>
  <si>
    <t>C39334A 168A  5</t>
  </si>
  <si>
    <t>VK42254A6106L</t>
  </si>
  <si>
    <t>D46431C  80C105</t>
  </si>
  <si>
    <t>C39322A  53C290</t>
  </si>
  <si>
    <t>C39324A 111C117</t>
  </si>
  <si>
    <t>C39322A  61C 19</t>
  </si>
  <si>
    <t>D40021B   6</t>
  </si>
  <si>
    <t>VK45562J 105A 20</t>
  </si>
  <si>
    <t>C39322A  61C 43</t>
  </si>
  <si>
    <t>VK39118Z4005A106</t>
  </si>
  <si>
    <t>C39324A 111B 70</t>
  </si>
  <si>
    <t>C39300A 195D 15</t>
  </si>
  <si>
    <t>J88228Z 402A  9</t>
  </si>
  <si>
    <t>A0000084</t>
  </si>
  <si>
    <t>J88228Z 133A 56</t>
  </si>
  <si>
    <t>C39324A  97B 20</t>
  </si>
  <si>
    <t>C39322A  53C190</t>
  </si>
  <si>
    <t>A0000021</t>
  </si>
  <si>
    <t>C39322A  65C 56</t>
  </si>
  <si>
    <t>C39334Z  54C368</t>
  </si>
  <si>
    <t>C39322A  61C203</t>
  </si>
  <si>
    <t>C39195Z  75C202</t>
  </si>
  <si>
    <t>C39324A 111B 65</t>
  </si>
  <si>
    <t>J88228Z 135A 56</t>
  </si>
  <si>
    <t>C39195Z  53C 12</t>
  </si>
  <si>
    <t>C39322A  61C179</t>
  </si>
  <si>
    <t>C42121Z   1C609</t>
  </si>
  <si>
    <t>D47727K  15C  6</t>
  </si>
  <si>
    <t>C39322A  61C247</t>
  </si>
  <si>
    <t>J88228Z 391A  5</t>
  </si>
  <si>
    <t>A0000095</t>
  </si>
  <si>
    <t>D  137B  60R 60</t>
  </si>
  <si>
    <t>D  433A  32S657</t>
  </si>
  <si>
    <t>J80813Q 244X301</t>
  </si>
  <si>
    <t>C39324A  96C255</t>
  </si>
  <si>
    <t>D  125A  43S657</t>
  </si>
  <si>
    <t>D  934A 120S657</t>
  </si>
  <si>
    <t>C39322A  53C346</t>
  </si>
  <si>
    <t>J88228Z 135A 64</t>
  </si>
  <si>
    <t>J88228Z 375A  5</t>
  </si>
  <si>
    <t>C39195Z  75C112</t>
  </si>
  <si>
    <t>ROHL0025</t>
  </si>
  <si>
    <t>C39195A1352B190</t>
  </si>
  <si>
    <t>H60062Z  11Z  2</t>
  </si>
  <si>
    <t>H60062P2506Z  2</t>
  </si>
  <si>
    <t>D  571S 650R</t>
  </si>
  <si>
    <t>D 9021B  84R865</t>
  </si>
  <si>
    <t>VK42254A6107L</t>
  </si>
  <si>
    <t>C39324A  96B107</t>
  </si>
  <si>
    <t>J80257Z8317A800</t>
  </si>
  <si>
    <t>C39322A  53C345</t>
  </si>
  <si>
    <t>A0000002</t>
  </si>
  <si>
    <t>ISO:4032+3A1R006</t>
  </si>
  <si>
    <t>C39322A  61C259</t>
  </si>
  <si>
    <t>D46342B6308M686</t>
  </si>
  <si>
    <t>C39196Z   5C 15</t>
  </si>
  <si>
    <t>C39195Z  75C118</t>
  </si>
  <si>
    <t>C39195Z  70C 23</t>
  </si>
  <si>
    <t>D  125A  43Z 11</t>
  </si>
  <si>
    <t>J88228Z 193A 56</t>
  </si>
  <si>
    <t>D47727K 160C 10</t>
  </si>
  <si>
    <t>C39322A  61C206</t>
  </si>
  <si>
    <t>J88228Z 374A  2</t>
  </si>
  <si>
    <t>C39123Z   5C 98</t>
  </si>
  <si>
    <t>D  933U 300G657</t>
  </si>
  <si>
    <t>VK42254A1115A315</t>
  </si>
  <si>
    <t>C39324A 110C 60</t>
  </si>
  <si>
    <t>C39320A 277C154</t>
  </si>
  <si>
    <t>C39195Z  30C 38</t>
  </si>
  <si>
    <t>C39195A1352B 30</t>
  </si>
  <si>
    <t>C39324A  96C422</t>
  </si>
  <si>
    <t>C39322A  61C 89</t>
  </si>
  <si>
    <t>H60118B4008Z  1</t>
  </si>
  <si>
    <t>D 6797J  53S657</t>
  </si>
  <si>
    <t>C39324A 111B 56</t>
  </si>
  <si>
    <t>ENO:24032+3A1R001</t>
  </si>
  <si>
    <t>VK39101Z1260A  3</t>
  </si>
  <si>
    <t>C39324A 111B 72</t>
  </si>
  <si>
    <t>C39324A 111B 57</t>
  </si>
  <si>
    <t>H89999K  90</t>
  </si>
  <si>
    <t>ROHL0031</t>
  </si>
  <si>
    <t>C39322A  60B 35</t>
  </si>
  <si>
    <t>C39324A 110B 28</t>
  </si>
  <si>
    <t>J88228Z  42A150</t>
  </si>
  <si>
    <t>A0000050</t>
  </si>
  <si>
    <t>C39117A 331C 28</t>
  </si>
  <si>
    <t>VK42254A6207L</t>
  </si>
  <si>
    <t>C39195Z  75C203</t>
  </si>
  <si>
    <t>C39322A  61C116</t>
  </si>
  <si>
    <t>C39322A  61C166</t>
  </si>
  <si>
    <t>C39324A  96C256</t>
  </si>
  <si>
    <t>J80813Q 300X  1</t>
  </si>
  <si>
    <t>C39324A 111B 68</t>
  </si>
  <si>
    <t>C39322A  61C127</t>
  </si>
  <si>
    <t>D  137B  30R 60</t>
  </si>
  <si>
    <t>Stock-Write off chart</t>
  </si>
  <si>
    <t>Purchased Dt &gt;=</t>
  </si>
  <si>
    <t>Write Off [%]</t>
  </si>
  <si>
    <t>Write Off Amt (Rs.)</t>
  </si>
  <si>
    <t>Closing Stock details: Find out the Provision for write off</t>
  </si>
  <si>
    <t>Session - Lookup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</si>
</sst>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_(* #,##0_);_(* \(#,##0\);_(* &quot;-&quot;??_);_(@_)"/>
    <numFmt numFmtId="171" formatCode="[$INR]\ #,##0.0"/>
    <numFmt numFmtId="172" formatCode="0.0%"/>
  </numFmts>
  <fonts count="27"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b/>
      <sz val="24"/>
      <color theme="4"/>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1"/>
      <name val="Calibri"/>
      <family val="2"/>
      <scheme val="minor"/>
    </font>
    <font>
      <b/>
      <sz val="11"/>
      <color theme="0"/>
      <name val="Calibri"/>
      <family val="2"/>
      <scheme val="minor"/>
    </font>
    <font>
      <b/>
      <sz val="11"/>
      <color indexed="56"/>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sz val="11"/>
      <name val="Arial"/>
      <family val="2"/>
    </font>
    <font>
      <sz val="8"/>
      <color theme="1"/>
      <name val="Cambria"/>
      <family val="1"/>
      <scheme val="major"/>
    </font>
    <font>
      <b/>
      <sz val="11"/>
      <color theme="1"/>
      <name val="Cambria"/>
      <family val="1"/>
      <scheme val="major"/>
    </font>
    <font>
      <sz val="10"/>
      <name val="Calibri"/>
      <family val="2"/>
      <scheme val="minor"/>
    </font>
    <font>
      <b/>
      <sz val="10"/>
      <color rgb="FF0000FF"/>
      <name val="Calibri"/>
      <family val="2"/>
      <scheme val="minor"/>
    </font>
    <font>
      <b/>
      <sz val="10"/>
      <name val="Calibri"/>
      <family val="2"/>
      <scheme val="minor"/>
    </font>
  </fonts>
  <fills count="11">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C00000"/>
        <bgColor indexed="64"/>
      </patternFill>
    </fill>
    <fill>
      <patternFill patternType="solid">
        <fgColor indexed="31"/>
        <bgColor indexed="64"/>
      </patternFill>
    </fill>
    <fill>
      <patternFill patternType="solid">
        <fgColor rgb="FFFFFFCC"/>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1"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7"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8" fillId="0" borderId="0" applyFont="0" applyFill="0" applyBorder="0" applyAlignment="0" applyProtection="0"/>
    <xf numFmtId="43" fontId="19" fillId="0" borderId="0" applyFont="0" applyFill="0" applyBorder="0" applyAlignment="0" applyProtection="0"/>
    <xf numFmtId="167" fontId="2" fillId="2" borderId="1" applyNumberFormat="0" applyAlignment="0" applyProtection="0"/>
    <xf numFmtId="0" fontId="19" fillId="0" borderId="0"/>
    <xf numFmtId="0" fontId="21" fillId="0" borderId="0"/>
    <xf numFmtId="9" fontId="19" fillId="0" borderId="0" applyFont="0" applyFill="0" applyBorder="0" applyAlignment="0" applyProtection="0"/>
    <xf numFmtId="9" fontId="13" fillId="0" borderId="0" applyFont="0" applyFill="0" applyBorder="0" applyAlignment="0" applyProtection="0"/>
  </cellStyleXfs>
  <cellXfs count="57">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2" fillId="3" borderId="2" xfId="0" applyFont="1" applyFill="1" applyBorder="1"/>
    <xf numFmtId="43" fontId="15" fillId="4" borderId="0" xfId="15" applyFont="1" applyFill="1" applyBorder="1" applyProtection="1"/>
    <xf numFmtId="0" fontId="13" fillId="0" borderId="0" xfId="0" applyFont="1" applyProtection="1"/>
    <xf numFmtId="170" fontId="16" fillId="5" borderId="0" xfId="3" applyNumberFormat="1" applyFont="1" applyFill="1" applyProtection="1"/>
    <xf numFmtId="43" fontId="16" fillId="5" borderId="1" xfId="3" applyFont="1" applyFill="1" applyBorder="1" applyAlignment="1" applyProtection="1">
      <alignment horizontal="center"/>
      <protection locked="0"/>
    </xf>
    <xf numFmtId="0" fontId="14" fillId="6" borderId="1" xfId="10" applyFont="1" applyFill="1" applyBorder="1" applyAlignment="1" applyProtection="1">
      <alignment horizontal="center"/>
    </xf>
    <xf numFmtId="0" fontId="14" fillId="0" borderId="1" xfId="10" applyFont="1" applyBorder="1" applyAlignment="1" applyProtection="1">
      <alignment horizontal="center"/>
    </xf>
    <xf numFmtId="170" fontId="14" fillId="0" borderId="1" xfId="3" applyNumberFormat="1" applyFont="1" applyBorder="1" applyAlignment="1" applyProtection="1">
      <alignment horizontal="center"/>
    </xf>
    <xf numFmtId="43" fontId="16" fillId="5" borderId="1" xfId="3" applyFont="1" applyFill="1" applyBorder="1" applyProtection="1">
      <protection locked="0"/>
    </xf>
    <xf numFmtId="0" fontId="7" fillId="0" borderId="0" xfId="0" applyNumberFormat="1" applyFont="1"/>
    <xf numFmtId="0" fontId="10" fillId="0" borderId="0" xfId="0" applyNumberFormat="1" applyFont="1" applyAlignment="1">
      <alignment horizontal="left"/>
    </xf>
    <xf numFmtId="43" fontId="11" fillId="0" borderId="0" xfId="15" applyFont="1" applyAlignment="1">
      <alignment wrapText="1"/>
    </xf>
    <xf numFmtId="0" fontId="20" fillId="0" borderId="0" xfId="0" applyFont="1" applyAlignment="1">
      <alignment horizontal="left" vertical="center"/>
    </xf>
    <xf numFmtId="0" fontId="7" fillId="0" borderId="1" xfId="0" applyFont="1" applyBorder="1" applyAlignment="1">
      <alignment vertical="center"/>
    </xf>
    <xf numFmtId="0" fontId="22" fillId="0" borderId="0" xfId="0" applyFont="1" applyAlignment="1">
      <alignment horizontal="left" vertical="center"/>
    </xf>
    <xf numFmtId="0" fontId="23" fillId="0" borderId="0" xfId="0" applyFont="1" applyAlignment="1">
      <alignment vertical="center"/>
    </xf>
    <xf numFmtId="0" fontId="24" fillId="0" borderId="0" xfId="10" applyFont="1" applyAlignment="1">
      <alignment horizontal="left"/>
    </xf>
    <xf numFmtId="170" fontId="24" fillId="0" borderId="0" xfId="36" applyNumberFormat="1" applyFont="1" applyAlignment="1">
      <alignment horizontal="left"/>
    </xf>
    <xf numFmtId="0" fontId="24" fillId="0" borderId="0" xfId="10" applyFont="1"/>
    <xf numFmtId="15" fontId="24" fillId="0" borderId="0" xfId="10" applyNumberFormat="1" applyFont="1"/>
    <xf numFmtId="0" fontId="26" fillId="3" borderId="1" xfId="10" applyFont="1" applyFill="1" applyBorder="1" applyAlignment="1">
      <alignment horizontal="left"/>
    </xf>
    <xf numFmtId="170" fontId="26" fillId="3" borderId="1" xfId="36" applyNumberFormat="1" applyFont="1" applyFill="1" applyBorder="1" applyAlignment="1">
      <alignment horizontal="left"/>
    </xf>
    <xf numFmtId="0" fontId="24" fillId="0" borderId="1" xfId="10" applyFont="1" applyBorder="1" applyAlignment="1">
      <alignment horizontal="left"/>
    </xf>
    <xf numFmtId="170" fontId="24" fillId="0" borderId="1" xfId="36" applyNumberFormat="1" applyFont="1" applyBorder="1" applyAlignment="1">
      <alignment horizontal="left"/>
    </xf>
    <xf numFmtId="0" fontId="26" fillId="0" borderId="0" xfId="38" applyFont="1"/>
    <xf numFmtId="0" fontId="24" fillId="0" borderId="0" xfId="38" applyFont="1"/>
    <xf numFmtId="0" fontId="26" fillId="9" borderId="1" xfId="38" applyFont="1" applyFill="1" applyBorder="1" applyAlignment="1">
      <alignment horizontal="left"/>
    </xf>
    <xf numFmtId="0" fontId="24" fillId="9" borderId="1" xfId="38" applyFont="1" applyFill="1" applyBorder="1"/>
    <xf numFmtId="0" fontId="26" fillId="9" borderId="1" xfId="38" applyFont="1" applyFill="1" applyBorder="1"/>
    <xf numFmtId="15" fontId="24" fillId="0" borderId="1" xfId="38" applyNumberFormat="1" applyFont="1" applyBorder="1" applyAlignment="1">
      <alignment horizontal="left"/>
    </xf>
    <xf numFmtId="15" fontId="24" fillId="0" borderId="1" xfId="38" applyNumberFormat="1" applyFont="1" applyBorder="1"/>
    <xf numFmtId="172" fontId="24" fillId="0" borderId="1" xfId="40" applyNumberFormat="1" applyFont="1" applyBorder="1"/>
    <xf numFmtId="9" fontId="24" fillId="0" borderId="1" xfId="41" applyFont="1" applyBorder="1" applyAlignment="1">
      <alignment horizontal="left"/>
    </xf>
    <xf numFmtId="15" fontId="24" fillId="0" borderId="0" xfId="10" applyNumberFormat="1" applyFont="1" applyAlignment="1">
      <alignment horizontal="center"/>
    </xf>
    <xf numFmtId="15" fontId="26" fillId="7" borderId="1" xfId="10" applyNumberFormat="1" applyFont="1" applyFill="1" applyBorder="1" applyAlignment="1">
      <alignment horizontal="center"/>
    </xf>
    <xf numFmtId="15" fontId="24" fillId="0" borderId="1" xfId="10" applyNumberFormat="1" applyFont="1" applyBorder="1" applyAlignment="1">
      <alignment horizontal="center"/>
    </xf>
    <xf numFmtId="0" fontId="26" fillId="8" borderId="0" xfId="10" applyFont="1" applyFill="1" applyAlignment="1">
      <alignment horizontal="left"/>
    </xf>
    <xf numFmtId="15" fontId="26" fillId="8" borderId="0" xfId="10" applyNumberFormat="1" applyFont="1" applyFill="1" applyAlignment="1">
      <alignment horizontal="center"/>
    </xf>
    <xf numFmtId="170" fontId="26" fillId="8" borderId="0" xfId="36" applyNumberFormat="1" applyFont="1" applyFill="1" applyAlignment="1">
      <alignment horizontal="left"/>
    </xf>
    <xf numFmtId="0" fontId="26" fillId="0" borderId="0" xfId="10" applyFont="1"/>
    <xf numFmtId="170" fontId="26" fillId="10" borderId="1" xfId="36" applyNumberFormat="1" applyFont="1" applyFill="1" applyBorder="1" applyAlignment="1">
      <alignment horizontal="left"/>
    </xf>
    <xf numFmtId="0" fontId="26" fillId="8" borderId="0" xfId="10" applyFont="1" applyFill="1" applyAlignment="1">
      <alignment horizontal="center"/>
    </xf>
    <xf numFmtId="0" fontId="24" fillId="0" borderId="0" xfId="10" applyFont="1" applyAlignment="1">
      <alignment horizontal="center"/>
    </xf>
    <xf numFmtId="15" fontId="25" fillId="0" borderId="1" xfId="10" applyNumberFormat="1" applyFont="1" applyBorder="1" applyAlignment="1">
      <alignment horizontal="center"/>
    </xf>
    <xf numFmtId="0" fontId="24" fillId="0" borderId="1" xfId="10" applyFont="1" applyBorder="1" applyAlignment="1">
      <alignment horizontal="center"/>
    </xf>
    <xf numFmtId="43" fontId="24" fillId="0" borderId="1" xfId="15" applyNumberFormat="1" applyFont="1" applyBorder="1" applyAlignment="1">
      <alignment horizontal="left"/>
    </xf>
  </cellXfs>
  <cellStyles count="42">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Normal 7" xfId="39"/>
    <cellStyle name="p" xfId="11"/>
    <cellStyle name="Percent" xfId="41" builtinId="5"/>
    <cellStyle name="Percent 2" xfId="12"/>
    <cellStyle name="Percent 3" xfId="32"/>
    <cellStyle name="Percent 4" xfId="33"/>
    <cellStyle name="Percent 4 2" xfId="34"/>
    <cellStyle name="Percent 5" xfId="40"/>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229208</xdr:colOff>
      <xdr:row>13</xdr:row>
      <xdr:rowOff>16081</xdr:rowOff>
    </xdr:from>
    <xdr:to>
      <xdr:col>3</xdr:col>
      <xdr:colOff>714376</xdr:colOff>
      <xdr:row>21</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371476</xdr:colOff>
      <xdr:row>2</xdr:row>
      <xdr:rowOff>95250</xdr:rowOff>
    </xdr:from>
    <xdr:to>
      <xdr:col>12</xdr:col>
      <xdr:colOff>323850</xdr:colOff>
      <xdr:row>15</xdr:row>
      <xdr:rowOff>142875</xdr:rowOff>
    </xdr:to>
    <xdr:grpSp>
      <xdr:nvGrpSpPr>
        <xdr:cNvPr id="2" name="Group 1"/>
        <xdr:cNvGrpSpPr/>
      </xdr:nvGrpSpPr>
      <xdr:grpSpPr>
        <a:xfrm>
          <a:off x="4962526" y="476250"/>
          <a:ext cx="3000374" cy="2524125"/>
          <a:chOff x="4572000" y="304800"/>
          <a:chExt cx="4010025" cy="3286125"/>
        </a:xfrm>
      </xdr:grpSpPr>
      <xdr:pic>
        <xdr:nvPicPr>
          <xdr:cNvPr id="3" name="Picture 1"/>
          <xdr:cNvPicPr>
            <a:picLocks noChangeAspect="1" noChangeArrowheads="1"/>
          </xdr:cNvPicPr>
        </xdr:nvPicPr>
        <xdr:blipFill>
          <a:blip xmlns:r="http://schemas.openxmlformats.org/officeDocument/2006/relationships" r:embed="rId1"/>
          <a:srcRect/>
          <a:stretch>
            <a:fillRect/>
          </a:stretch>
        </xdr:blipFill>
        <xdr:spPr bwMode="auto">
          <a:xfrm>
            <a:off x="4572000" y="304800"/>
            <a:ext cx="4010025" cy="3286125"/>
          </a:xfrm>
          <a:prstGeom prst="rect">
            <a:avLst/>
          </a:prstGeom>
          <a:noFill/>
          <a:ln w="1">
            <a:solidFill>
              <a:schemeClr val="tx1"/>
            </a:solidFill>
            <a:miter lim="800000"/>
            <a:headEnd/>
            <a:tailEnd type="none" w="med" len="med"/>
          </a:ln>
          <a:effectLst/>
        </xdr:spPr>
      </xdr:pic>
      <xdr:sp macro="" textlink="">
        <xdr:nvSpPr>
          <xdr:cNvPr id="4" name="Rounded Rectangle 3"/>
          <xdr:cNvSpPr/>
        </xdr:nvSpPr>
        <xdr:spPr>
          <a:xfrm>
            <a:off x="5343525" y="1905000"/>
            <a:ext cx="2952750" cy="3333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3"/>
  <sheetViews>
    <sheetView showGridLines="0" zoomScale="115" zoomScaleNormal="115" workbookViewId="0">
      <selection activeCell="B4" sqref="B4"/>
    </sheetView>
  </sheetViews>
  <sheetFormatPr defaultColWidth="9.140625" defaultRowHeight="14.25" x14ac:dyDescent="0.2"/>
  <cols>
    <col min="1" max="1" width="3.7109375" style="3" customWidth="1"/>
    <col min="2" max="2" width="35.7109375" style="3" customWidth="1"/>
    <col min="3" max="4" width="10.85546875" style="3" customWidth="1"/>
    <col min="5" max="16384" width="9.140625" style="3"/>
  </cols>
  <sheetData>
    <row r="1" spans="1:4" ht="40.5" customHeight="1" x14ac:dyDescent="0.4">
      <c r="B1" s="21" t="s">
        <v>15</v>
      </c>
    </row>
    <row r="2" spans="1:4" x14ac:dyDescent="0.2">
      <c r="B2" s="22" t="s">
        <v>14</v>
      </c>
      <c r="D2" s="20"/>
    </row>
    <row r="3" spans="1:4" x14ac:dyDescent="0.2">
      <c r="B3" s="4"/>
      <c r="C3" s="4"/>
      <c r="D3" s="4"/>
    </row>
    <row r="4" spans="1:4" x14ac:dyDescent="0.2">
      <c r="B4" s="11" t="s">
        <v>486</v>
      </c>
      <c r="C4" s="5"/>
      <c r="D4" s="5"/>
    </row>
    <row r="5" spans="1:4" s="8" customFormat="1" ht="15.75" customHeight="1" x14ac:dyDescent="0.25">
      <c r="B5" s="9"/>
    </row>
    <row r="6" spans="1:4" s="8" customFormat="1" ht="15.75" customHeight="1" x14ac:dyDescent="0.25">
      <c r="B6" s="23" t="s">
        <v>17</v>
      </c>
      <c r="D6" s="24"/>
    </row>
    <row r="7" spans="1:4" s="8" customFormat="1" ht="15.75" customHeight="1" x14ac:dyDescent="0.25">
      <c r="A7" s="6"/>
      <c r="B7" s="25" t="s">
        <v>16</v>
      </c>
    </row>
    <row r="8" spans="1:4" s="8" customFormat="1" ht="15.75" customHeight="1" x14ac:dyDescent="0.25">
      <c r="A8" s="6"/>
      <c r="B8" s="7"/>
      <c r="D8" s="26"/>
    </row>
    <row r="9" spans="1:4" s="8" customFormat="1" ht="15.75" customHeight="1" x14ac:dyDescent="0.25">
      <c r="A9" s="6"/>
      <c r="B9" s="23" t="s">
        <v>18</v>
      </c>
      <c r="D9" s="24"/>
    </row>
    <row r="10" spans="1:4" s="8" customFormat="1" ht="15.75" customHeight="1" x14ac:dyDescent="0.25">
      <c r="A10" s="6"/>
      <c r="B10" s="25" t="s">
        <v>19</v>
      </c>
    </row>
    <row r="11" spans="1:4" s="8" customFormat="1" ht="15.75" customHeight="1" x14ac:dyDescent="0.25">
      <c r="A11" s="6"/>
      <c r="B11" s="7"/>
    </row>
    <row r="12" spans="1:4" s="8" customFormat="1" ht="15.75" customHeight="1" x14ac:dyDescent="0.25">
      <c r="B12" s="10"/>
      <c r="C12" s="10"/>
      <c r="D12" s="10"/>
    </row>
    <row r="23" spans="2:4" x14ac:dyDescent="0.2">
      <c r="B23" s="4"/>
      <c r="C23" s="4"/>
      <c r="D23"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9"/>
  <sheetViews>
    <sheetView showGridLines="0" tabSelected="1" topLeftCell="A5" workbookViewId="0">
      <selection activeCell="I11" sqref="I11"/>
    </sheetView>
  </sheetViews>
  <sheetFormatPr defaultRowHeight="12.75" x14ac:dyDescent="0.2"/>
  <cols>
    <col min="1" max="1" width="11.42578125" style="27" bestFit="1" customWidth="1"/>
    <col min="2" max="2" width="17.7109375" style="44" customWidth="1"/>
    <col min="3" max="3" width="11.7109375" style="53" bestFit="1" customWidth="1"/>
    <col min="4" max="4" width="13.5703125" style="28" customWidth="1"/>
    <col min="5" max="5" width="14.85546875" style="28" customWidth="1"/>
    <col min="6" max="6" width="16.5703125" style="28" bestFit="1" customWidth="1"/>
    <col min="7" max="7" width="16.5703125" style="28" customWidth="1"/>
    <col min="8" max="8" width="11.28515625" style="27" customWidth="1"/>
    <col min="9" max="9" width="17.7109375" style="27" bestFit="1" customWidth="1"/>
    <col min="10" max="10" width="12.85546875" style="27" customWidth="1"/>
    <col min="11" max="11" width="13.42578125" style="29" customWidth="1"/>
    <col min="12" max="12" width="13.5703125" style="29" customWidth="1"/>
    <col min="13" max="16384" width="9.140625" style="29"/>
  </cols>
  <sheetData>
    <row r="1" spans="1:12" s="50" customFormat="1" x14ac:dyDescent="0.2">
      <c r="A1" s="47" t="s">
        <v>485</v>
      </c>
      <c r="B1" s="48"/>
      <c r="C1" s="52"/>
      <c r="D1" s="49"/>
      <c r="E1" s="49"/>
      <c r="F1" s="49"/>
      <c r="G1" s="49"/>
      <c r="H1" s="47"/>
      <c r="I1" s="47"/>
      <c r="J1" s="47"/>
    </row>
    <row r="3" spans="1:12" x14ac:dyDescent="0.2">
      <c r="B3" s="27" t="s">
        <v>20</v>
      </c>
      <c r="C3" s="54">
        <v>42735</v>
      </c>
      <c r="H3" s="29"/>
      <c r="I3" s="29"/>
    </row>
    <row r="4" spans="1:12" x14ac:dyDescent="0.2">
      <c r="L4" s="30"/>
    </row>
    <row r="5" spans="1:12" x14ac:dyDescent="0.2">
      <c r="A5" s="31" t="s">
        <v>21</v>
      </c>
      <c r="B5" s="45" t="s">
        <v>22</v>
      </c>
      <c r="C5" s="45" t="s">
        <v>27</v>
      </c>
      <c r="D5" s="32" t="s">
        <v>23</v>
      </c>
      <c r="E5" s="32" t="s">
        <v>24</v>
      </c>
      <c r="F5" s="51" t="s">
        <v>483</v>
      </c>
      <c r="G5" s="51" t="s">
        <v>484</v>
      </c>
      <c r="H5" s="31" t="s">
        <v>25</v>
      </c>
      <c r="I5" s="31" t="s">
        <v>26</v>
      </c>
      <c r="J5" s="31" t="s">
        <v>28</v>
      </c>
      <c r="L5" s="30"/>
    </row>
    <row r="6" spans="1:12" x14ac:dyDescent="0.2">
      <c r="A6" s="33">
        <v>458080752</v>
      </c>
      <c r="B6" s="46">
        <v>40545</v>
      </c>
      <c r="C6" s="55" t="s">
        <v>30</v>
      </c>
      <c r="D6" s="34">
        <v>10</v>
      </c>
      <c r="E6" s="34">
        <v>2768</v>
      </c>
      <c r="F6" s="43">
        <f>VLOOKUP(B6,'Stock Write-Off'!$B$3:$F$9,MATCH('Stock Bal 31.12.2016'!C6,'Stock Write-Off'!$B$3:$F$3,0),1)</f>
        <v>0.95</v>
      </c>
      <c r="G6" s="56">
        <f>F6*E6</f>
        <v>2629.6</v>
      </c>
      <c r="H6" s="33">
        <v>61155</v>
      </c>
      <c r="I6" s="33" t="s">
        <v>29</v>
      </c>
      <c r="J6" s="33" t="s">
        <v>31</v>
      </c>
    </row>
    <row r="7" spans="1:12" x14ac:dyDescent="0.2">
      <c r="A7" s="33">
        <v>458080752</v>
      </c>
      <c r="B7" s="46">
        <v>40546</v>
      </c>
      <c r="C7" s="55" t="s">
        <v>30</v>
      </c>
      <c r="D7" s="34">
        <v>6</v>
      </c>
      <c r="E7" s="34">
        <v>1661</v>
      </c>
      <c r="F7" s="43">
        <f>VLOOKUP(B7,'Stock Write-Off'!$B$3:$F$9,MATCH('Stock Bal 31.12.2016'!C7,'Stock Write-Off'!$B$3:$F$3,0),1)</f>
        <v>0.95</v>
      </c>
      <c r="G7" s="56">
        <f t="shared" ref="G7:G70" si="0">F7*E7</f>
        <v>1577.9499999999998</v>
      </c>
      <c r="H7" s="33">
        <v>61155</v>
      </c>
      <c r="I7" s="33" t="s">
        <v>29</v>
      </c>
      <c r="J7" s="33" t="s">
        <v>31</v>
      </c>
    </row>
    <row r="8" spans="1:12" x14ac:dyDescent="0.2">
      <c r="A8" s="33">
        <v>458080752</v>
      </c>
      <c r="B8" s="46">
        <v>40547</v>
      </c>
      <c r="C8" s="55" t="s">
        <v>30</v>
      </c>
      <c r="D8" s="34">
        <v>7</v>
      </c>
      <c r="E8" s="34">
        <v>3198</v>
      </c>
      <c r="F8" s="43">
        <f>VLOOKUP(B8,'Stock Write-Off'!$B$3:$F$9,MATCH('Stock Bal 31.12.2016'!C8,'Stock Write-Off'!$B$3:$F$3,0),1)</f>
        <v>0.95</v>
      </c>
      <c r="G8" s="56">
        <f t="shared" si="0"/>
        <v>3038.1</v>
      </c>
      <c r="H8" s="33">
        <v>61155</v>
      </c>
      <c r="I8" s="33" t="s">
        <v>32</v>
      </c>
      <c r="J8" s="33" t="s">
        <v>31</v>
      </c>
    </row>
    <row r="9" spans="1:12" x14ac:dyDescent="0.2">
      <c r="A9" s="33">
        <v>458080740</v>
      </c>
      <c r="B9" s="46">
        <v>40548</v>
      </c>
      <c r="C9" s="55" t="s">
        <v>30</v>
      </c>
      <c r="D9" s="34">
        <v>10</v>
      </c>
      <c r="E9" s="34">
        <v>2704</v>
      </c>
      <c r="F9" s="43">
        <f>VLOOKUP(B9,'Stock Write-Off'!$B$3:$F$9,MATCH('Stock Bal 31.12.2016'!C9,'Stock Write-Off'!$B$3:$F$3,0),1)</f>
        <v>0.95</v>
      </c>
      <c r="G9" s="56">
        <f t="shared" si="0"/>
        <v>2568.7999999999997</v>
      </c>
      <c r="H9" s="33">
        <v>62101</v>
      </c>
      <c r="I9" s="33" t="s">
        <v>33</v>
      </c>
      <c r="J9" s="33" t="s">
        <v>34</v>
      </c>
    </row>
    <row r="10" spans="1:12" x14ac:dyDescent="0.2">
      <c r="A10" s="33">
        <v>458080740</v>
      </c>
      <c r="B10" s="46">
        <v>40548</v>
      </c>
      <c r="C10" s="55" t="s">
        <v>36</v>
      </c>
      <c r="D10" s="34">
        <v>100</v>
      </c>
      <c r="E10" s="34">
        <v>185</v>
      </c>
      <c r="F10" s="43">
        <f>VLOOKUP(B10,'Stock Write-Off'!$B$3:$F$9,MATCH('Stock Bal 31.12.2016'!C10,'Stock Write-Off'!$B$3:$F$3,0),1)</f>
        <v>1</v>
      </c>
      <c r="G10" s="56">
        <f t="shared" si="0"/>
        <v>185</v>
      </c>
      <c r="H10" s="33">
        <v>62101</v>
      </c>
      <c r="I10" s="33" t="s">
        <v>35</v>
      </c>
      <c r="J10" s="33" t="s">
        <v>34</v>
      </c>
    </row>
    <row r="11" spans="1:12" x14ac:dyDescent="0.2">
      <c r="A11" s="33">
        <v>458080752</v>
      </c>
      <c r="B11" s="46">
        <v>40548</v>
      </c>
      <c r="C11" s="55" t="s">
        <v>30</v>
      </c>
      <c r="D11" s="34">
        <v>16</v>
      </c>
      <c r="E11" s="34">
        <v>4992</v>
      </c>
      <c r="F11" s="43">
        <f>VLOOKUP(B11,'Stock Write-Off'!$B$3:$F$9,MATCH('Stock Bal 31.12.2016'!C11,'Stock Write-Off'!$B$3:$F$3,0),1)</f>
        <v>0.95</v>
      </c>
      <c r="G11" s="56">
        <f t="shared" si="0"/>
        <v>4742.3999999999996</v>
      </c>
      <c r="H11" s="33">
        <v>61155</v>
      </c>
      <c r="I11" s="33" t="s">
        <v>37</v>
      </c>
      <c r="J11" s="33" t="s">
        <v>31</v>
      </c>
    </row>
    <row r="12" spans="1:12" x14ac:dyDescent="0.2">
      <c r="A12" s="33">
        <v>458080740</v>
      </c>
      <c r="B12" s="46">
        <v>40551</v>
      </c>
      <c r="C12" s="55" t="s">
        <v>36</v>
      </c>
      <c r="D12" s="34">
        <v>10</v>
      </c>
      <c r="E12" s="34">
        <v>208</v>
      </c>
      <c r="F12" s="43">
        <f>VLOOKUP(B12,'Stock Write-Off'!$B$3:$F$9,MATCH('Stock Bal 31.12.2016'!C12,'Stock Write-Off'!$B$3:$F$3,0),1)</f>
        <v>1</v>
      </c>
      <c r="G12" s="56">
        <f t="shared" si="0"/>
        <v>208</v>
      </c>
      <c r="H12" s="33">
        <v>62101</v>
      </c>
      <c r="I12" s="33" t="s">
        <v>38</v>
      </c>
      <c r="J12" s="33" t="s">
        <v>34</v>
      </c>
    </row>
    <row r="13" spans="1:12" x14ac:dyDescent="0.2">
      <c r="A13" s="33">
        <v>458080740</v>
      </c>
      <c r="B13" s="46">
        <v>40551</v>
      </c>
      <c r="C13" s="55" t="s">
        <v>36</v>
      </c>
      <c r="D13" s="34">
        <v>1000</v>
      </c>
      <c r="E13" s="34">
        <v>120</v>
      </c>
      <c r="F13" s="43">
        <f>VLOOKUP(B13,'Stock Write-Off'!$B$3:$F$9,MATCH('Stock Bal 31.12.2016'!C13,'Stock Write-Off'!$B$3:$F$3,0),1)</f>
        <v>1</v>
      </c>
      <c r="G13" s="56">
        <f t="shared" si="0"/>
        <v>120</v>
      </c>
      <c r="H13" s="33">
        <v>62101</v>
      </c>
      <c r="I13" s="33" t="s">
        <v>39</v>
      </c>
      <c r="J13" s="33" t="s">
        <v>34</v>
      </c>
    </row>
    <row r="14" spans="1:12" x14ac:dyDescent="0.2">
      <c r="A14" s="33">
        <v>458080752</v>
      </c>
      <c r="B14" s="46">
        <v>40554</v>
      </c>
      <c r="C14" s="55" t="s">
        <v>30</v>
      </c>
      <c r="D14" s="34">
        <v>13</v>
      </c>
      <c r="E14" s="34">
        <v>4566</v>
      </c>
      <c r="F14" s="43">
        <f>VLOOKUP(B14,'Stock Write-Off'!$B$3:$F$9,MATCH('Stock Bal 31.12.2016'!C14,'Stock Write-Off'!$B$3:$F$3,0),1)</f>
        <v>0.95</v>
      </c>
      <c r="G14" s="56">
        <f t="shared" si="0"/>
        <v>4337.7</v>
      </c>
      <c r="H14" s="33">
        <v>61155</v>
      </c>
      <c r="I14" s="33" t="s">
        <v>40</v>
      </c>
      <c r="J14" s="33" t="s">
        <v>31</v>
      </c>
    </row>
    <row r="15" spans="1:12" x14ac:dyDescent="0.2">
      <c r="A15" s="33">
        <v>458080752</v>
      </c>
      <c r="B15" s="46">
        <v>40557</v>
      </c>
      <c r="C15" s="55" t="s">
        <v>30</v>
      </c>
      <c r="D15" s="34">
        <v>18</v>
      </c>
      <c r="E15" s="34">
        <v>4983</v>
      </c>
      <c r="F15" s="43">
        <f>VLOOKUP(B15,'Stock Write-Off'!$B$3:$F$9,MATCH('Stock Bal 31.12.2016'!C15,'Stock Write-Off'!$B$3:$F$3,0),1)</f>
        <v>0.95</v>
      </c>
      <c r="G15" s="56">
        <f t="shared" si="0"/>
        <v>4733.8499999999995</v>
      </c>
      <c r="H15" s="33">
        <v>61155</v>
      </c>
      <c r="I15" s="33" t="s">
        <v>29</v>
      </c>
      <c r="J15" s="33" t="s">
        <v>31</v>
      </c>
    </row>
    <row r="16" spans="1:12" x14ac:dyDescent="0.2">
      <c r="A16" s="33">
        <v>458080752</v>
      </c>
      <c r="B16" s="46">
        <v>40560</v>
      </c>
      <c r="C16" s="55" t="s">
        <v>30</v>
      </c>
      <c r="D16" s="34">
        <v>11</v>
      </c>
      <c r="E16" s="34">
        <v>3327</v>
      </c>
      <c r="F16" s="43">
        <f>VLOOKUP(B16,'Stock Write-Off'!$B$3:$F$9,MATCH('Stock Bal 31.12.2016'!C16,'Stock Write-Off'!$B$3:$F$3,0),1)</f>
        <v>0.95</v>
      </c>
      <c r="G16" s="56">
        <f t="shared" si="0"/>
        <v>3160.6499999999996</v>
      </c>
      <c r="H16" s="33">
        <v>61155</v>
      </c>
      <c r="I16" s="33" t="s">
        <v>41</v>
      </c>
      <c r="J16" s="33" t="s">
        <v>31</v>
      </c>
    </row>
    <row r="17" spans="1:10" x14ac:dyDescent="0.2">
      <c r="A17" s="33">
        <v>458080752</v>
      </c>
      <c r="B17" s="46">
        <v>40561</v>
      </c>
      <c r="C17" s="55" t="s">
        <v>30</v>
      </c>
      <c r="D17" s="34">
        <v>21</v>
      </c>
      <c r="E17" s="34">
        <v>488</v>
      </c>
      <c r="F17" s="43">
        <f>VLOOKUP(B17,'Stock Write-Off'!$B$3:$F$9,MATCH('Stock Bal 31.12.2016'!C17,'Stock Write-Off'!$B$3:$F$3,0),1)</f>
        <v>0.95</v>
      </c>
      <c r="G17" s="56">
        <f t="shared" si="0"/>
        <v>463.59999999999997</v>
      </c>
      <c r="H17" s="33">
        <v>61155</v>
      </c>
      <c r="I17" s="33" t="s">
        <v>42</v>
      </c>
      <c r="J17" s="33" t="s">
        <v>34</v>
      </c>
    </row>
    <row r="18" spans="1:10" x14ac:dyDescent="0.2">
      <c r="A18" s="33">
        <v>458080740</v>
      </c>
      <c r="B18" s="46">
        <v>40562</v>
      </c>
      <c r="C18" s="55" t="s">
        <v>36</v>
      </c>
      <c r="D18" s="34">
        <v>397</v>
      </c>
      <c r="E18" s="34">
        <v>233</v>
      </c>
      <c r="F18" s="43">
        <f>VLOOKUP(B18,'Stock Write-Off'!$B$3:$F$9,MATCH('Stock Bal 31.12.2016'!C18,'Stock Write-Off'!$B$3:$F$3,0),1)</f>
        <v>1</v>
      </c>
      <c r="G18" s="56">
        <f t="shared" si="0"/>
        <v>233</v>
      </c>
      <c r="H18" s="33">
        <v>62101</v>
      </c>
      <c r="I18" s="33" t="s">
        <v>43</v>
      </c>
      <c r="J18" s="33" t="s">
        <v>34</v>
      </c>
    </row>
    <row r="19" spans="1:10" x14ac:dyDescent="0.2">
      <c r="A19" s="33">
        <v>458080740</v>
      </c>
      <c r="B19" s="46">
        <v>40565</v>
      </c>
      <c r="C19" s="55" t="s">
        <v>36</v>
      </c>
      <c r="D19" s="34">
        <v>140</v>
      </c>
      <c r="E19" s="34">
        <v>229</v>
      </c>
      <c r="F19" s="43">
        <f>VLOOKUP(B19,'Stock Write-Off'!$B$3:$F$9,MATCH('Stock Bal 31.12.2016'!C19,'Stock Write-Off'!$B$3:$F$3,0),1)</f>
        <v>1</v>
      </c>
      <c r="G19" s="56">
        <f t="shared" si="0"/>
        <v>229</v>
      </c>
      <c r="H19" s="33">
        <v>62101</v>
      </c>
      <c r="I19" s="33" t="s">
        <v>44</v>
      </c>
      <c r="J19" s="33" t="s">
        <v>34</v>
      </c>
    </row>
    <row r="20" spans="1:10" x14ac:dyDescent="0.2">
      <c r="A20" s="33">
        <v>458080740</v>
      </c>
      <c r="B20" s="46">
        <v>40566</v>
      </c>
      <c r="C20" s="55" t="s">
        <v>36</v>
      </c>
      <c r="D20" s="34">
        <v>97</v>
      </c>
      <c r="E20" s="34">
        <v>236</v>
      </c>
      <c r="F20" s="43">
        <f>VLOOKUP(B20,'Stock Write-Off'!$B$3:$F$9,MATCH('Stock Bal 31.12.2016'!C20,'Stock Write-Off'!$B$3:$F$3,0),1)</f>
        <v>1</v>
      </c>
      <c r="G20" s="56">
        <f t="shared" si="0"/>
        <v>236</v>
      </c>
      <c r="H20" s="33">
        <v>62101</v>
      </c>
      <c r="I20" s="33" t="s">
        <v>45</v>
      </c>
      <c r="J20" s="33" t="s">
        <v>34</v>
      </c>
    </row>
    <row r="21" spans="1:10" x14ac:dyDescent="0.2">
      <c r="A21" s="33">
        <v>458080752</v>
      </c>
      <c r="B21" s="46">
        <v>40569</v>
      </c>
      <c r="C21" s="55" t="s">
        <v>30</v>
      </c>
      <c r="D21" s="34">
        <v>18</v>
      </c>
      <c r="E21" s="34">
        <v>6135</v>
      </c>
      <c r="F21" s="43">
        <f>VLOOKUP(B21,'Stock Write-Off'!$B$3:$F$9,MATCH('Stock Bal 31.12.2016'!C21,'Stock Write-Off'!$B$3:$F$3,0),1)</f>
        <v>0.95</v>
      </c>
      <c r="G21" s="56">
        <f t="shared" si="0"/>
        <v>5828.25</v>
      </c>
      <c r="H21" s="33">
        <v>61155</v>
      </c>
      <c r="I21" s="33" t="s">
        <v>46</v>
      </c>
      <c r="J21" s="33" t="s">
        <v>47</v>
      </c>
    </row>
    <row r="22" spans="1:10" x14ac:dyDescent="0.2">
      <c r="A22" s="33">
        <v>458080752</v>
      </c>
      <c r="B22" s="46">
        <v>40570</v>
      </c>
      <c r="C22" s="55" t="s">
        <v>30</v>
      </c>
      <c r="D22" s="34">
        <v>4</v>
      </c>
      <c r="E22" s="34">
        <v>12132</v>
      </c>
      <c r="F22" s="43">
        <f>VLOOKUP(B22,'Stock Write-Off'!$B$3:$F$9,MATCH('Stock Bal 31.12.2016'!C22,'Stock Write-Off'!$B$3:$F$3,0),1)</f>
        <v>0.95</v>
      </c>
      <c r="G22" s="56">
        <f t="shared" si="0"/>
        <v>11525.4</v>
      </c>
      <c r="H22" s="33">
        <v>61155</v>
      </c>
      <c r="I22" s="33" t="s">
        <v>48</v>
      </c>
      <c r="J22" s="33" t="s">
        <v>31</v>
      </c>
    </row>
    <row r="23" spans="1:10" x14ac:dyDescent="0.2">
      <c r="A23" s="33">
        <v>458080752</v>
      </c>
      <c r="B23" s="46">
        <v>40570</v>
      </c>
      <c r="C23" s="55" t="s">
        <v>30</v>
      </c>
      <c r="D23" s="34">
        <v>43</v>
      </c>
      <c r="E23" s="34">
        <v>998</v>
      </c>
      <c r="F23" s="43">
        <f>VLOOKUP(B23,'Stock Write-Off'!$B$3:$F$9,MATCH('Stock Bal 31.12.2016'!C23,'Stock Write-Off'!$B$3:$F$3,0),1)</f>
        <v>0.95</v>
      </c>
      <c r="G23" s="56">
        <f t="shared" si="0"/>
        <v>948.09999999999991</v>
      </c>
      <c r="H23" s="33">
        <v>61155</v>
      </c>
      <c r="I23" s="33" t="s">
        <v>42</v>
      </c>
      <c r="J23" s="33" t="s">
        <v>34</v>
      </c>
    </row>
    <row r="24" spans="1:10" x14ac:dyDescent="0.2">
      <c r="A24" s="33">
        <v>458080740</v>
      </c>
      <c r="B24" s="46">
        <v>40577</v>
      </c>
      <c r="C24" s="55" t="s">
        <v>36</v>
      </c>
      <c r="D24" s="34">
        <v>173</v>
      </c>
      <c r="E24" s="34">
        <v>1100</v>
      </c>
      <c r="F24" s="43">
        <f>VLOOKUP(B24,'Stock Write-Off'!$B$3:$F$9,MATCH('Stock Bal 31.12.2016'!C24,'Stock Write-Off'!$B$3:$F$3,0),1)</f>
        <v>1</v>
      </c>
      <c r="G24" s="56">
        <f t="shared" si="0"/>
        <v>1100</v>
      </c>
      <c r="H24" s="33">
        <v>62101</v>
      </c>
      <c r="I24" s="33" t="s">
        <v>49</v>
      </c>
      <c r="J24" s="33" t="s">
        <v>34</v>
      </c>
    </row>
    <row r="25" spans="1:10" x14ac:dyDescent="0.2">
      <c r="A25" s="33">
        <v>458080740</v>
      </c>
      <c r="B25" s="46">
        <v>40577</v>
      </c>
      <c r="C25" s="55" t="s">
        <v>36</v>
      </c>
      <c r="D25" s="34">
        <v>300</v>
      </c>
      <c r="E25" s="34">
        <v>305</v>
      </c>
      <c r="F25" s="43">
        <f>VLOOKUP(B25,'Stock Write-Off'!$B$3:$F$9,MATCH('Stock Bal 31.12.2016'!C25,'Stock Write-Off'!$B$3:$F$3,0),1)</f>
        <v>1</v>
      </c>
      <c r="G25" s="56">
        <f t="shared" si="0"/>
        <v>305</v>
      </c>
      <c r="H25" s="33">
        <v>62101</v>
      </c>
      <c r="I25" s="33" t="s">
        <v>50</v>
      </c>
      <c r="J25" s="33" t="s">
        <v>34</v>
      </c>
    </row>
    <row r="26" spans="1:10" x14ac:dyDescent="0.2">
      <c r="A26" s="33">
        <v>458080740</v>
      </c>
      <c r="B26" s="46">
        <v>40579</v>
      </c>
      <c r="C26" s="55" t="s">
        <v>36</v>
      </c>
      <c r="D26" s="34">
        <v>259</v>
      </c>
      <c r="E26" s="34">
        <v>478</v>
      </c>
      <c r="F26" s="43">
        <f>VLOOKUP(B26,'Stock Write-Off'!$B$3:$F$9,MATCH('Stock Bal 31.12.2016'!C26,'Stock Write-Off'!$B$3:$F$3,0),1)</f>
        <v>1</v>
      </c>
      <c r="G26" s="56">
        <f t="shared" si="0"/>
        <v>478</v>
      </c>
      <c r="H26" s="33">
        <v>62101</v>
      </c>
      <c r="I26" s="33" t="s">
        <v>35</v>
      </c>
      <c r="J26" s="33" t="s">
        <v>34</v>
      </c>
    </row>
    <row r="27" spans="1:10" x14ac:dyDescent="0.2">
      <c r="A27" s="33">
        <v>458080740</v>
      </c>
      <c r="B27" s="46">
        <v>40579</v>
      </c>
      <c r="C27" s="55" t="s">
        <v>36</v>
      </c>
      <c r="D27" s="34">
        <v>398</v>
      </c>
      <c r="E27" s="34">
        <v>398</v>
      </c>
      <c r="F27" s="43">
        <f>VLOOKUP(B27,'Stock Write-Off'!$B$3:$F$9,MATCH('Stock Bal 31.12.2016'!C27,'Stock Write-Off'!$B$3:$F$3,0),1)</f>
        <v>1</v>
      </c>
      <c r="G27" s="56">
        <f t="shared" si="0"/>
        <v>398</v>
      </c>
      <c r="H27" s="33">
        <v>62101</v>
      </c>
      <c r="I27" s="33" t="s">
        <v>51</v>
      </c>
      <c r="J27" s="33" t="s">
        <v>34</v>
      </c>
    </row>
    <row r="28" spans="1:10" x14ac:dyDescent="0.2">
      <c r="A28" s="33">
        <v>458080752</v>
      </c>
      <c r="B28" s="46">
        <v>40579</v>
      </c>
      <c r="C28" s="55" t="s">
        <v>30</v>
      </c>
      <c r="D28" s="34">
        <v>12</v>
      </c>
      <c r="E28" s="34">
        <v>3696</v>
      </c>
      <c r="F28" s="43">
        <f>VLOOKUP(B28,'Stock Write-Off'!$B$3:$F$9,MATCH('Stock Bal 31.12.2016'!C28,'Stock Write-Off'!$B$3:$F$3,0),1)</f>
        <v>0.95</v>
      </c>
      <c r="G28" s="56">
        <f t="shared" si="0"/>
        <v>3511.2</v>
      </c>
      <c r="H28" s="33">
        <v>61155</v>
      </c>
      <c r="I28" s="33" t="s">
        <v>52</v>
      </c>
      <c r="J28" s="33" t="s">
        <v>31</v>
      </c>
    </row>
    <row r="29" spans="1:10" x14ac:dyDescent="0.2">
      <c r="A29" s="33">
        <v>458080752</v>
      </c>
      <c r="B29" s="46">
        <v>40579</v>
      </c>
      <c r="C29" s="55" t="s">
        <v>30</v>
      </c>
      <c r="D29" s="34">
        <v>16</v>
      </c>
      <c r="E29" s="34">
        <v>5735</v>
      </c>
      <c r="F29" s="43">
        <f>VLOOKUP(B29,'Stock Write-Off'!$B$3:$F$9,MATCH('Stock Bal 31.12.2016'!C29,'Stock Write-Off'!$B$3:$F$3,0),1)</f>
        <v>0.95</v>
      </c>
      <c r="G29" s="56">
        <f t="shared" si="0"/>
        <v>5448.25</v>
      </c>
      <c r="H29" s="33">
        <v>61155</v>
      </c>
      <c r="I29" s="33" t="s">
        <v>53</v>
      </c>
      <c r="J29" s="33" t="s">
        <v>31</v>
      </c>
    </row>
    <row r="30" spans="1:10" x14ac:dyDescent="0.2">
      <c r="A30" s="33">
        <v>458080752</v>
      </c>
      <c r="B30" s="46">
        <v>40580</v>
      </c>
      <c r="C30" s="55" t="s">
        <v>30</v>
      </c>
      <c r="D30" s="34">
        <v>2</v>
      </c>
      <c r="E30" s="34">
        <v>706</v>
      </c>
      <c r="F30" s="43">
        <f>VLOOKUP(B30,'Stock Write-Off'!$B$3:$F$9,MATCH('Stock Bal 31.12.2016'!C30,'Stock Write-Off'!$B$3:$F$3,0),1)</f>
        <v>0.95</v>
      </c>
      <c r="G30" s="56">
        <f t="shared" si="0"/>
        <v>670.69999999999993</v>
      </c>
      <c r="H30" s="33">
        <v>61155</v>
      </c>
      <c r="I30" s="33" t="s">
        <v>54</v>
      </c>
      <c r="J30" s="33" t="s">
        <v>47</v>
      </c>
    </row>
    <row r="31" spans="1:10" x14ac:dyDescent="0.2">
      <c r="A31" s="33">
        <v>458080752</v>
      </c>
      <c r="B31" s="46">
        <v>40580</v>
      </c>
      <c r="C31" s="55" t="s">
        <v>30</v>
      </c>
      <c r="D31" s="34">
        <v>113</v>
      </c>
      <c r="E31" s="34">
        <v>904</v>
      </c>
      <c r="F31" s="43">
        <f>VLOOKUP(B31,'Stock Write-Off'!$B$3:$F$9,MATCH('Stock Bal 31.12.2016'!C31,'Stock Write-Off'!$B$3:$F$3,0),1)</f>
        <v>0.95</v>
      </c>
      <c r="G31" s="56">
        <f t="shared" si="0"/>
        <v>858.8</v>
      </c>
      <c r="H31" s="33">
        <v>61155</v>
      </c>
      <c r="I31" s="33" t="s">
        <v>55</v>
      </c>
      <c r="J31" s="33" t="s">
        <v>31</v>
      </c>
    </row>
    <row r="32" spans="1:10" x14ac:dyDescent="0.2">
      <c r="A32" s="33">
        <v>458080740</v>
      </c>
      <c r="B32" s="46">
        <v>40581</v>
      </c>
      <c r="C32" s="55" t="s">
        <v>36</v>
      </c>
      <c r="D32" s="34">
        <v>6</v>
      </c>
      <c r="E32" s="34">
        <v>742</v>
      </c>
      <c r="F32" s="43">
        <f>VLOOKUP(B32,'Stock Write-Off'!$B$3:$F$9,MATCH('Stock Bal 31.12.2016'!C32,'Stock Write-Off'!$B$3:$F$3,0),1)</f>
        <v>1</v>
      </c>
      <c r="G32" s="56">
        <f t="shared" si="0"/>
        <v>742</v>
      </c>
      <c r="H32" s="33">
        <v>62101</v>
      </c>
      <c r="I32" s="33" t="s">
        <v>56</v>
      </c>
      <c r="J32" s="33" t="s">
        <v>34</v>
      </c>
    </row>
    <row r="33" spans="1:10" x14ac:dyDescent="0.2">
      <c r="A33" s="33">
        <v>458080752</v>
      </c>
      <c r="B33" s="46">
        <v>40582</v>
      </c>
      <c r="C33" s="55" t="s">
        <v>30</v>
      </c>
      <c r="D33" s="34">
        <v>2</v>
      </c>
      <c r="E33" s="34">
        <v>52</v>
      </c>
      <c r="F33" s="43">
        <f>VLOOKUP(B33,'Stock Write-Off'!$B$3:$F$9,MATCH('Stock Bal 31.12.2016'!C33,'Stock Write-Off'!$B$3:$F$3,0),1)</f>
        <v>0.95</v>
      </c>
      <c r="G33" s="56">
        <f t="shared" si="0"/>
        <v>49.4</v>
      </c>
      <c r="H33" s="33">
        <v>61155</v>
      </c>
      <c r="I33" s="33" t="s">
        <v>57</v>
      </c>
      <c r="J33" s="33" t="s">
        <v>34</v>
      </c>
    </row>
    <row r="34" spans="1:10" x14ac:dyDescent="0.2">
      <c r="A34" s="33">
        <v>458080740</v>
      </c>
      <c r="B34" s="46">
        <v>40583</v>
      </c>
      <c r="C34" s="55" t="s">
        <v>36</v>
      </c>
      <c r="D34" s="34">
        <v>50</v>
      </c>
      <c r="E34" s="34">
        <v>122</v>
      </c>
      <c r="F34" s="43">
        <f>VLOOKUP(B34,'Stock Write-Off'!$B$3:$F$9,MATCH('Stock Bal 31.12.2016'!C34,'Stock Write-Off'!$B$3:$F$3,0),1)</f>
        <v>1</v>
      </c>
      <c r="G34" s="56">
        <f t="shared" si="0"/>
        <v>122</v>
      </c>
      <c r="H34" s="33">
        <v>62101</v>
      </c>
      <c r="I34" s="33" t="s">
        <v>58</v>
      </c>
      <c r="J34" s="33" t="s">
        <v>34</v>
      </c>
    </row>
    <row r="35" spans="1:10" x14ac:dyDescent="0.2">
      <c r="A35" s="33">
        <v>458080752</v>
      </c>
      <c r="B35" s="46">
        <v>40584</v>
      </c>
      <c r="C35" s="55" t="s">
        <v>30</v>
      </c>
      <c r="D35" s="34">
        <v>10</v>
      </c>
      <c r="E35" s="34">
        <v>2792</v>
      </c>
      <c r="F35" s="43">
        <f>VLOOKUP(B35,'Stock Write-Off'!$B$3:$F$9,MATCH('Stock Bal 31.12.2016'!C35,'Stock Write-Off'!$B$3:$F$3,0),1)</f>
        <v>0.95</v>
      </c>
      <c r="G35" s="56">
        <f t="shared" si="0"/>
        <v>2652.4</v>
      </c>
      <c r="H35" s="33">
        <v>61155</v>
      </c>
      <c r="I35" s="33" t="s">
        <v>59</v>
      </c>
      <c r="J35" s="33" t="s">
        <v>31</v>
      </c>
    </row>
    <row r="36" spans="1:10" x14ac:dyDescent="0.2">
      <c r="A36" s="33">
        <v>458080752</v>
      </c>
      <c r="B36" s="46">
        <v>40584</v>
      </c>
      <c r="C36" s="55" t="s">
        <v>30</v>
      </c>
      <c r="D36" s="34">
        <v>2</v>
      </c>
      <c r="E36" s="34">
        <v>18</v>
      </c>
      <c r="F36" s="43">
        <f>VLOOKUP(B36,'Stock Write-Off'!$B$3:$F$9,MATCH('Stock Bal 31.12.2016'!C36,'Stock Write-Off'!$B$3:$F$3,0),1)</f>
        <v>0.95</v>
      </c>
      <c r="G36" s="56">
        <f t="shared" si="0"/>
        <v>17.099999999999998</v>
      </c>
      <c r="H36" s="33">
        <v>61155</v>
      </c>
      <c r="I36" s="33" t="s">
        <v>60</v>
      </c>
      <c r="J36" s="33" t="s">
        <v>31</v>
      </c>
    </row>
    <row r="37" spans="1:10" x14ac:dyDescent="0.2">
      <c r="A37" s="33">
        <v>458080752</v>
      </c>
      <c r="B37" s="46">
        <v>40585</v>
      </c>
      <c r="C37" s="55" t="s">
        <v>30</v>
      </c>
      <c r="D37" s="34">
        <v>12</v>
      </c>
      <c r="E37" s="34">
        <v>3869</v>
      </c>
      <c r="F37" s="43">
        <f>VLOOKUP(B37,'Stock Write-Off'!$B$3:$F$9,MATCH('Stock Bal 31.12.2016'!C37,'Stock Write-Off'!$B$3:$F$3,0),1)</f>
        <v>0.95</v>
      </c>
      <c r="G37" s="56">
        <f t="shared" si="0"/>
        <v>3675.5499999999997</v>
      </c>
      <c r="H37" s="33">
        <v>61155</v>
      </c>
      <c r="I37" s="33" t="s">
        <v>61</v>
      </c>
      <c r="J37" s="33" t="s">
        <v>31</v>
      </c>
    </row>
    <row r="38" spans="1:10" x14ac:dyDescent="0.2">
      <c r="A38" s="33">
        <v>458080752</v>
      </c>
      <c r="B38" s="46">
        <v>40585</v>
      </c>
      <c r="C38" s="55" t="s">
        <v>30</v>
      </c>
      <c r="D38" s="34">
        <v>2</v>
      </c>
      <c r="E38" s="34">
        <v>706</v>
      </c>
      <c r="F38" s="43">
        <f>VLOOKUP(B38,'Stock Write-Off'!$B$3:$F$9,MATCH('Stock Bal 31.12.2016'!C38,'Stock Write-Off'!$B$3:$F$3,0),1)</f>
        <v>0.95</v>
      </c>
      <c r="G38" s="56">
        <f t="shared" si="0"/>
        <v>670.69999999999993</v>
      </c>
      <c r="H38" s="33">
        <v>61155</v>
      </c>
      <c r="I38" s="33" t="s">
        <v>54</v>
      </c>
      <c r="J38" s="33" t="s">
        <v>47</v>
      </c>
    </row>
    <row r="39" spans="1:10" x14ac:dyDescent="0.2">
      <c r="A39" s="33">
        <v>458080752</v>
      </c>
      <c r="B39" s="46">
        <v>40587</v>
      </c>
      <c r="C39" s="55" t="s">
        <v>30</v>
      </c>
      <c r="D39" s="34">
        <v>18</v>
      </c>
      <c r="E39" s="34">
        <v>40709</v>
      </c>
      <c r="F39" s="43">
        <f>VLOOKUP(B39,'Stock Write-Off'!$B$3:$F$9,MATCH('Stock Bal 31.12.2016'!C39,'Stock Write-Off'!$B$3:$F$3,0),1)</f>
        <v>0.95</v>
      </c>
      <c r="G39" s="56">
        <f t="shared" si="0"/>
        <v>38673.549999999996</v>
      </c>
      <c r="H39" s="33">
        <v>61155</v>
      </c>
      <c r="I39" s="33" t="s">
        <v>62</v>
      </c>
      <c r="J39" s="33" t="s">
        <v>31</v>
      </c>
    </row>
    <row r="40" spans="1:10" x14ac:dyDescent="0.2">
      <c r="A40" s="33">
        <v>458080752</v>
      </c>
      <c r="B40" s="46">
        <v>40589</v>
      </c>
      <c r="C40" s="55" t="s">
        <v>30</v>
      </c>
      <c r="D40" s="34">
        <v>2</v>
      </c>
      <c r="E40" s="34">
        <v>605</v>
      </c>
      <c r="F40" s="43">
        <f>VLOOKUP(B40,'Stock Write-Off'!$B$3:$F$9,MATCH('Stock Bal 31.12.2016'!C40,'Stock Write-Off'!$B$3:$F$3,0),1)</f>
        <v>0.95</v>
      </c>
      <c r="G40" s="56">
        <f t="shared" si="0"/>
        <v>574.75</v>
      </c>
      <c r="H40" s="33">
        <v>61155</v>
      </c>
      <c r="I40" s="33" t="s">
        <v>41</v>
      </c>
      <c r="J40" s="33" t="s">
        <v>31</v>
      </c>
    </row>
    <row r="41" spans="1:10" x14ac:dyDescent="0.2">
      <c r="A41" s="33">
        <v>458080740</v>
      </c>
      <c r="B41" s="46">
        <v>40590</v>
      </c>
      <c r="C41" s="55" t="s">
        <v>36</v>
      </c>
      <c r="D41" s="34">
        <v>340</v>
      </c>
      <c r="E41" s="34">
        <v>7054</v>
      </c>
      <c r="F41" s="43">
        <f>VLOOKUP(B41,'Stock Write-Off'!$B$3:$F$9,MATCH('Stock Bal 31.12.2016'!C41,'Stock Write-Off'!$B$3:$F$3,0),1)</f>
        <v>1</v>
      </c>
      <c r="G41" s="56">
        <f t="shared" si="0"/>
        <v>7054</v>
      </c>
      <c r="H41" s="33">
        <v>62101</v>
      </c>
      <c r="I41" s="33" t="s">
        <v>38</v>
      </c>
      <c r="J41" s="33" t="s">
        <v>34</v>
      </c>
    </row>
    <row r="42" spans="1:10" x14ac:dyDescent="0.2">
      <c r="A42" s="33">
        <v>458080752</v>
      </c>
      <c r="B42" s="46">
        <v>40590</v>
      </c>
      <c r="C42" s="55" t="s">
        <v>30</v>
      </c>
      <c r="D42" s="34">
        <v>12</v>
      </c>
      <c r="E42" s="34">
        <v>3677</v>
      </c>
      <c r="F42" s="43">
        <f>VLOOKUP(B42,'Stock Write-Off'!$B$3:$F$9,MATCH('Stock Bal 31.12.2016'!C42,'Stock Write-Off'!$B$3:$F$3,0),1)</f>
        <v>0.95</v>
      </c>
      <c r="G42" s="56">
        <f t="shared" si="0"/>
        <v>3493.1499999999996</v>
      </c>
      <c r="H42" s="33">
        <v>61155</v>
      </c>
      <c r="I42" s="33" t="s">
        <v>63</v>
      </c>
      <c r="J42" s="33" t="s">
        <v>31</v>
      </c>
    </row>
    <row r="43" spans="1:10" x14ac:dyDescent="0.2">
      <c r="A43" s="33">
        <v>458080752</v>
      </c>
      <c r="B43" s="46">
        <v>40590</v>
      </c>
      <c r="C43" s="55" t="s">
        <v>30</v>
      </c>
      <c r="D43" s="34">
        <v>8</v>
      </c>
      <c r="E43" s="34">
        <v>71</v>
      </c>
      <c r="F43" s="43">
        <f>VLOOKUP(B43,'Stock Write-Off'!$B$3:$F$9,MATCH('Stock Bal 31.12.2016'!C43,'Stock Write-Off'!$B$3:$F$3,0),1)</f>
        <v>0.95</v>
      </c>
      <c r="G43" s="56">
        <f t="shared" si="0"/>
        <v>67.45</v>
      </c>
      <c r="H43" s="33">
        <v>61155</v>
      </c>
      <c r="I43" s="33" t="s">
        <v>60</v>
      </c>
      <c r="J43" s="33" t="s">
        <v>31</v>
      </c>
    </row>
    <row r="44" spans="1:10" x14ac:dyDescent="0.2">
      <c r="A44" s="33">
        <v>458080752</v>
      </c>
      <c r="B44" s="46">
        <v>40591</v>
      </c>
      <c r="C44" s="55" t="s">
        <v>30</v>
      </c>
      <c r="D44" s="34">
        <v>6</v>
      </c>
      <c r="E44" s="34">
        <v>1872</v>
      </c>
      <c r="F44" s="43">
        <f>VLOOKUP(B44,'Stock Write-Off'!$B$3:$F$9,MATCH('Stock Bal 31.12.2016'!C44,'Stock Write-Off'!$B$3:$F$3,0),1)</f>
        <v>0.95</v>
      </c>
      <c r="G44" s="56">
        <f t="shared" si="0"/>
        <v>1778.3999999999999</v>
      </c>
      <c r="H44" s="33">
        <v>61155</v>
      </c>
      <c r="I44" s="33" t="s">
        <v>37</v>
      </c>
      <c r="J44" s="33" t="s">
        <v>31</v>
      </c>
    </row>
    <row r="45" spans="1:10" x14ac:dyDescent="0.2">
      <c r="A45" s="33">
        <v>458080752</v>
      </c>
      <c r="B45" s="46">
        <v>40593</v>
      </c>
      <c r="C45" s="55" t="s">
        <v>30</v>
      </c>
      <c r="D45" s="34">
        <v>22</v>
      </c>
      <c r="E45" s="34">
        <v>7604</v>
      </c>
      <c r="F45" s="43">
        <f>VLOOKUP(B45,'Stock Write-Off'!$B$3:$F$9,MATCH('Stock Bal 31.12.2016'!C45,'Stock Write-Off'!$B$3:$F$3,0),1)</f>
        <v>0.95</v>
      </c>
      <c r="G45" s="56">
        <f t="shared" si="0"/>
        <v>7223.7999999999993</v>
      </c>
      <c r="H45" s="33">
        <v>61155</v>
      </c>
      <c r="I45" s="33" t="s">
        <v>64</v>
      </c>
      <c r="J45" s="33" t="s">
        <v>31</v>
      </c>
    </row>
    <row r="46" spans="1:10" x14ac:dyDescent="0.2">
      <c r="A46" s="33">
        <v>458080752</v>
      </c>
      <c r="B46" s="46">
        <v>40595</v>
      </c>
      <c r="C46" s="55" t="s">
        <v>30</v>
      </c>
      <c r="D46" s="34">
        <v>10</v>
      </c>
      <c r="E46" s="34">
        <v>22096</v>
      </c>
      <c r="F46" s="43">
        <f>VLOOKUP(B46,'Stock Write-Off'!$B$3:$F$9,MATCH('Stock Bal 31.12.2016'!C46,'Stock Write-Off'!$B$3:$F$3,0),1)</f>
        <v>0.95</v>
      </c>
      <c r="G46" s="56">
        <f t="shared" si="0"/>
        <v>20991.200000000001</v>
      </c>
      <c r="H46" s="33">
        <v>61155</v>
      </c>
      <c r="I46" s="33" t="s">
        <v>65</v>
      </c>
      <c r="J46" s="33" t="s">
        <v>31</v>
      </c>
    </row>
    <row r="47" spans="1:10" x14ac:dyDescent="0.2">
      <c r="A47" s="33">
        <v>458080752</v>
      </c>
      <c r="B47" s="46">
        <v>40595</v>
      </c>
      <c r="C47" s="55" t="s">
        <v>30</v>
      </c>
      <c r="D47" s="34">
        <v>1</v>
      </c>
      <c r="E47" s="34">
        <v>9</v>
      </c>
      <c r="F47" s="43">
        <f>VLOOKUP(B47,'Stock Write-Off'!$B$3:$F$9,MATCH('Stock Bal 31.12.2016'!C47,'Stock Write-Off'!$B$3:$F$3,0),1)</f>
        <v>0.95</v>
      </c>
      <c r="G47" s="56">
        <f t="shared" si="0"/>
        <v>8.5499999999999989</v>
      </c>
      <c r="H47" s="33">
        <v>61155</v>
      </c>
      <c r="I47" s="33" t="s">
        <v>60</v>
      </c>
      <c r="J47" s="33" t="s">
        <v>31</v>
      </c>
    </row>
    <row r="48" spans="1:10" x14ac:dyDescent="0.2">
      <c r="A48" s="33">
        <v>458080740</v>
      </c>
      <c r="B48" s="46">
        <v>40598</v>
      </c>
      <c r="C48" s="55" t="s">
        <v>30</v>
      </c>
      <c r="D48" s="34">
        <v>4</v>
      </c>
      <c r="E48" s="34">
        <v>1904</v>
      </c>
      <c r="F48" s="43">
        <f>VLOOKUP(B48,'Stock Write-Off'!$B$3:$F$9,MATCH('Stock Bal 31.12.2016'!C48,'Stock Write-Off'!$B$3:$F$3,0),1)</f>
        <v>0.95</v>
      </c>
      <c r="G48" s="56">
        <f t="shared" si="0"/>
        <v>1808.8</v>
      </c>
      <c r="H48" s="33">
        <v>62101</v>
      </c>
      <c r="I48" s="33" t="s">
        <v>66</v>
      </c>
      <c r="J48" s="33" t="s">
        <v>34</v>
      </c>
    </row>
    <row r="49" spans="1:10" x14ac:dyDescent="0.2">
      <c r="A49" s="33">
        <v>458080752</v>
      </c>
      <c r="B49" s="46">
        <v>40598</v>
      </c>
      <c r="C49" s="55" t="s">
        <v>30</v>
      </c>
      <c r="D49" s="34">
        <v>8</v>
      </c>
      <c r="E49" s="34">
        <v>2381</v>
      </c>
      <c r="F49" s="43">
        <f>VLOOKUP(B49,'Stock Write-Off'!$B$3:$F$9,MATCH('Stock Bal 31.12.2016'!C49,'Stock Write-Off'!$B$3:$F$3,0),1)</f>
        <v>0.95</v>
      </c>
      <c r="G49" s="56">
        <f t="shared" si="0"/>
        <v>2261.9499999999998</v>
      </c>
      <c r="H49" s="33">
        <v>61155</v>
      </c>
      <c r="I49" s="33" t="s">
        <v>67</v>
      </c>
      <c r="J49" s="33" t="s">
        <v>31</v>
      </c>
    </row>
    <row r="50" spans="1:10" x14ac:dyDescent="0.2">
      <c r="A50" s="33">
        <v>458080752</v>
      </c>
      <c r="B50" s="46">
        <v>40598</v>
      </c>
      <c r="C50" s="55" t="s">
        <v>30</v>
      </c>
      <c r="D50" s="34">
        <v>15</v>
      </c>
      <c r="E50" s="34">
        <v>384</v>
      </c>
      <c r="F50" s="43">
        <f>VLOOKUP(B50,'Stock Write-Off'!$B$3:$F$9,MATCH('Stock Bal 31.12.2016'!C50,'Stock Write-Off'!$B$3:$F$3,0),1)</f>
        <v>0.95</v>
      </c>
      <c r="G50" s="56">
        <f t="shared" si="0"/>
        <v>364.79999999999995</v>
      </c>
      <c r="H50" s="33">
        <v>61155</v>
      </c>
      <c r="I50" s="33" t="s">
        <v>57</v>
      </c>
      <c r="J50" s="33" t="s">
        <v>31</v>
      </c>
    </row>
    <row r="51" spans="1:10" x14ac:dyDescent="0.2">
      <c r="A51" s="33">
        <v>458080752</v>
      </c>
      <c r="B51" s="46">
        <v>40600</v>
      </c>
      <c r="C51" s="55" t="s">
        <v>30</v>
      </c>
      <c r="D51" s="34">
        <v>2</v>
      </c>
      <c r="E51" s="34">
        <v>669</v>
      </c>
      <c r="F51" s="43">
        <f>VLOOKUP(B51,'Stock Write-Off'!$B$3:$F$9,MATCH('Stock Bal 31.12.2016'!C51,'Stock Write-Off'!$B$3:$F$3,0),1)</f>
        <v>0.95</v>
      </c>
      <c r="G51" s="56">
        <f t="shared" si="0"/>
        <v>635.54999999999995</v>
      </c>
      <c r="H51" s="33">
        <v>61155</v>
      </c>
      <c r="I51" s="33" t="s">
        <v>68</v>
      </c>
      <c r="J51" s="33" t="s">
        <v>34</v>
      </c>
    </row>
    <row r="52" spans="1:10" x14ac:dyDescent="0.2">
      <c r="A52" s="33">
        <v>458080752</v>
      </c>
      <c r="B52" s="46">
        <v>40601</v>
      </c>
      <c r="C52" s="55" t="s">
        <v>30</v>
      </c>
      <c r="D52" s="34">
        <v>4</v>
      </c>
      <c r="E52" s="34">
        <v>253</v>
      </c>
      <c r="F52" s="43">
        <f>VLOOKUP(B52,'Stock Write-Off'!$B$3:$F$9,MATCH('Stock Bal 31.12.2016'!C52,'Stock Write-Off'!$B$3:$F$3,0),1)</f>
        <v>0.95</v>
      </c>
      <c r="G52" s="56">
        <f t="shared" si="0"/>
        <v>240.35</v>
      </c>
      <c r="H52" s="33">
        <v>61155</v>
      </c>
      <c r="I52" s="33" t="s">
        <v>69</v>
      </c>
      <c r="J52" s="33" t="s">
        <v>31</v>
      </c>
    </row>
    <row r="53" spans="1:10" x14ac:dyDescent="0.2">
      <c r="A53" s="33">
        <v>458080752</v>
      </c>
      <c r="B53" s="46">
        <v>40602</v>
      </c>
      <c r="C53" s="55" t="s">
        <v>30</v>
      </c>
      <c r="D53" s="34">
        <v>15</v>
      </c>
      <c r="E53" s="34">
        <v>4596</v>
      </c>
      <c r="F53" s="43">
        <f>VLOOKUP(B53,'Stock Write-Off'!$B$3:$F$9,MATCH('Stock Bal 31.12.2016'!C53,'Stock Write-Off'!$B$3:$F$3,0),1)</f>
        <v>0.95</v>
      </c>
      <c r="G53" s="56">
        <f t="shared" si="0"/>
        <v>4366.2</v>
      </c>
      <c r="H53" s="33">
        <v>61155</v>
      </c>
      <c r="I53" s="33" t="s">
        <v>70</v>
      </c>
      <c r="J53" s="33" t="s">
        <v>31</v>
      </c>
    </row>
    <row r="54" spans="1:10" x14ac:dyDescent="0.2">
      <c r="A54" s="33">
        <v>458080752</v>
      </c>
      <c r="B54" s="46">
        <v>40603</v>
      </c>
      <c r="C54" s="55" t="s">
        <v>30</v>
      </c>
      <c r="D54" s="34">
        <v>11</v>
      </c>
      <c r="E54" s="34">
        <v>3072</v>
      </c>
      <c r="F54" s="43">
        <f>VLOOKUP(B54,'Stock Write-Off'!$B$3:$F$9,MATCH('Stock Bal 31.12.2016'!C54,'Stock Write-Off'!$B$3:$F$3,0),1)</f>
        <v>0.95</v>
      </c>
      <c r="G54" s="56">
        <f t="shared" si="0"/>
        <v>2918.3999999999996</v>
      </c>
      <c r="H54" s="33">
        <v>61155</v>
      </c>
      <c r="I54" s="33" t="s">
        <v>59</v>
      </c>
      <c r="J54" s="33" t="s">
        <v>31</v>
      </c>
    </row>
    <row r="55" spans="1:10" x14ac:dyDescent="0.2">
      <c r="A55" s="33">
        <v>458080752</v>
      </c>
      <c r="B55" s="46">
        <v>40603</v>
      </c>
      <c r="C55" s="55" t="s">
        <v>30</v>
      </c>
      <c r="D55" s="34">
        <v>5</v>
      </c>
      <c r="E55" s="34">
        <v>1488</v>
      </c>
      <c r="F55" s="43">
        <f>VLOOKUP(B55,'Stock Write-Off'!$B$3:$F$9,MATCH('Stock Bal 31.12.2016'!C55,'Stock Write-Off'!$B$3:$F$3,0),1)</f>
        <v>0.95</v>
      </c>
      <c r="G55" s="56">
        <f t="shared" si="0"/>
        <v>1413.6</v>
      </c>
      <c r="H55" s="33">
        <v>61155</v>
      </c>
      <c r="I55" s="33" t="s">
        <v>67</v>
      </c>
      <c r="J55" s="33" t="s">
        <v>31</v>
      </c>
    </row>
    <row r="56" spans="1:10" x14ac:dyDescent="0.2">
      <c r="A56" s="33">
        <v>458080752</v>
      </c>
      <c r="B56" s="46">
        <v>40603</v>
      </c>
      <c r="C56" s="55" t="s">
        <v>30</v>
      </c>
      <c r="D56" s="34">
        <v>34</v>
      </c>
      <c r="E56" s="34">
        <v>952</v>
      </c>
      <c r="F56" s="43">
        <f>VLOOKUP(B56,'Stock Write-Off'!$B$3:$F$9,MATCH('Stock Bal 31.12.2016'!C56,'Stock Write-Off'!$B$3:$F$3,0),1)</f>
        <v>0.95</v>
      </c>
      <c r="G56" s="56">
        <f t="shared" si="0"/>
        <v>904.4</v>
      </c>
      <c r="H56" s="33">
        <v>61155</v>
      </c>
      <c r="I56" s="33" t="s">
        <v>71</v>
      </c>
      <c r="J56" s="33" t="s">
        <v>31</v>
      </c>
    </row>
    <row r="57" spans="1:10" x14ac:dyDescent="0.2">
      <c r="A57" s="33">
        <v>458080752</v>
      </c>
      <c r="B57" s="46">
        <v>40604</v>
      </c>
      <c r="C57" s="55" t="s">
        <v>30</v>
      </c>
      <c r="D57" s="34">
        <v>429</v>
      </c>
      <c r="E57" s="34">
        <v>3776</v>
      </c>
      <c r="F57" s="43">
        <f>VLOOKUP(B57,'Stock Write-Off'!$B$3:$F$9,MATCH('Stock Bal 31.12.2016'!C57,'Stock Write-Off'!$B$3:$F$3,0),1)</f>
        <v>0.95</v>
      </c>
      <c r="G57" s="56">
        <f t="shared" si="0"/>
        <v>3587.2</v>
      </c>
      <c r="H57" s="33">
        <v>61155</v>
      </c>
      <c r="I57" s="33" t="s">
        <v>60</v>
      </c>
      <c r="J57" s="33" t="s">
        <v>31</v>
      </c>
    </row>
    <row r="58" spans="1:10" x14ac:dyDescent="0.2">
      <c r="A58" s="33">
        <v>458080752</v>
      </c>
      <c r="B58" s="46">
        <v>40607</v>
      </c>
      <c r="C58" s="55" t="s">
        <v>30</v>
      </c>
      <c r="D58" s="34">
        <v>13</v>
      </c>
      <c r="E58" s="34">
        <v>4192</v>
      </c>
      <c r="F58" s="43">
        <f>VLOOKUP(B58,'Stock Write-Off'!$B$3:$F$9,MATCH('Stock Bal 31.12.2016'!C58,'Stock Write-Off'!$B$3:$F$3,0),1)</f>
        <v>0.95</v>
      </c>
      <c r="G58" s="56">
        <f t="shared" si="0"/>
        <v>3982.3999999999996</v>
      </c>
      <c r="H58" s="33">
        <v>61155</v>
      </c>
      <c r="I58" s="33" t="s">
        <v>61</v>
      </c>
      <c r="J58" s="33" t="s">
        <v>31</v>
      </c>
    </row>
    <row r="59" spans="1:10" x14ac:dyDescent="0.2">
      <c r="A59" s="33">
        <v>458080752</v>
      </c>
      <c r="B59" s="46">
        <v>40609</v>
      </c>
      <c r="C59" s="55" t="s">
        <v>30</v>
      </c>
      <c r="D59" s="34">
        <v>25</v>
      </c>
      <c r="E59" s="34">
        <v>8060</v>
      </c>
      <c r="F59" s="43">
        <f>VLOOKUP(B59,'Stock Write-Off'!$B$3:$F$9,MATCH('Stock Bal 31.12.2016'!C59,'Stock Write-Off'!$B$3:$F$3,0),1)</f>
        <v>0.95</v>
      </c>
      <c r="G59" s="56">
        <f t="shared" si="0"/>
        <v>7657</v>
      </c>
      <c r="H59" s="33">
        <v>61155</v>
      </c>
      <c r="I59" s="33" t="s">
        <v>61</v>
      </c>
      <c r="J59" s="33" t="s">
        <v>31</v>
      </c>
    </row>
    <row r="60" spans="1:10" x14ac:dyDescent="0.2">
      <c r="A60" s="33">
        <v>458080752</v>
      </c>
      <c r="B60" s="46">
        <v>40609</v>
      </c>
      <c r="C60" s="55" t="s">
        <v>30</v>
      </c>
      <c r="D60" s="34">
        <v>10</v>
      </c>
      <c r="E60" s="34">
        <v>2952</v>
      </c>
      <c r="F60" s="43">
        <f>VLOOKUP(B60,'Stock Write-Off'!$B$3:$F$9,MATCH('Stock Bal 31.12.2016'!C60,'Stock Write-Off'!$B$3:$F$3,0),1)</f>
        <v>0.95</v>
      </c>
      <c r="G60" s="56">
        <f t="shared" si="0"/>
        <v>2804.4</v>
      </c>
      <c r="H60" s="33">
        <v>61155</v>
      </c>
      <c r="I60" s="33" t="s">
        <v>72</v>
      </c>
      <c r="J60" s="33" t="s">
        <v>31</v>
      </c>
    </row>
    <row r="61" spans="1:10" x14ac:dyDescent="0.2">
      <c r="A61" s="33">
        <v>458080752</v>
      </c>
      <c r="B61" s="46">
        <v>40611</v>
      </c>
      <c r="C61" s="55" t="s">
        <v>30</v>
      </c>
      <c r="D61" s="34">
        <v>2</v>
      </c>
      <c r="E61" s="34">
        <v>7844</v>
      </c>
      <c r="F61" s="43">
        <f>VLOOKUP(B61,'Stock Write-Off'!$B$3:$F$9,MATCH('Stock Bal 31.12.2016'!C61,'Stock Write-Off'!$B$3:$F$3,0),1)</f>
        <v>0.95</v>
      </c>
      <c r="G61" s="56">
        <f t="shared" si="0"/>
        <v>7451.7999999999993</v>
      </c>
      <c r="H61" s="33">
        <v>61155</v>
      </c>
      <c r="I61" s="33" t="s">
        <v>73</v>
      </c>
      <c r="J61" s="33" t="s">
        <v>31</v>
      </c>
    </row>
    <row r="62" spans="1:10" x14ac:dyDescent="0.2">
      <c r="A62" s="33">
        <v>458080740</v>
      </c>
      <c r="B62" s="46">
        <v>40613</v>
      </c>
      <c r="C62" s="55" t="s">
        <v>36</v>
      </c>
      <c r="D62" s="34">
        <v>10</v>
      </c>
      <c r="E62" s="34">
        <v>265</v>
      </c>
      <c r="F62" s="43">
        <f>VLOOKUP(B62,'Stock Write-Off'!$B$3:$F$9,MATCH('Stock Bal 31.12.2016'!C62,'Stock Write-Off'!$B$3:$F$3,0),1)</f>
        <v>1</v>
      </c>
      <c r="G62" s="56">
        <f t="shared" si="0"/>
        <v>265</v>
      </c>
      <c r="H62" s="33">
        <v>62101</v>
      </c>
      <c r="I62" s="33" t="s">
        <v>74</v>
      </c>
      <c r="J62" s="33" t="s">
        <v>34</v>
      </c>
    </row>
    <row r="63" spans="1:10" x14ac:dyDescent="0.2">
      <c r="A63" s="33">
        <v>458080752</v>
      </c>
      <c r="B63" s="46">
        <v>40614</v>
      </c>
      <c r="C63" s="55" t="s">
        <v>30</v>
      </c>
      <c r="D63" s="34">
        <v>21</v>
      </c>
      <c r="E63" s="34">
        <v>5813</v>
      </c>
      <c r="F63" s="43">
        <f>VLOOKUP(B63,'Stock Write-Off'!$B$3:$F$9,MATCH('Stock Bal 31.12.2016'!C63,'Stock Write-Off'!$B$3:$F$3,0),1)</f>
        <v>0.95</v>
      </c>
      <c r="G63" s="56">
        <f t="shared" si="0"/>
        <v>5522.3499999999995</v>
      </c>
      <c r="H63" s="33">
        <v>61155</v>
      </c>
      <c r="I63" s="33" t="s">
        <v>29</v>
      </c>
      <c r="J63" s="33" t="s">
        <v>31</v>
      </c>
    </row>
    <row r="64" spans="1:10" x14ac:dyDescent="0.2">
      <c r="A64" s="33">
        <v>458080752</v>
      </c>
      <c r="B64" s="46">
        <v>40614</v>
      </c>
      <c r="C64" s="55" t="s">
        <v>30</v>
      </c>
      <c r="D64" s="34">
        <v>6</v>
      </c>
      <c r="E64" s="34">
        <v>92</v>
      </c>
      <c r="F64" s="43">
        <f>VLOOKUP(B64,'Stock Write-Off'!$B$3:$F$9,MATCH('Stock Bal 31.12.2016'!C64,'Stock Write-Off'!$B$3:$F$3,0),1)</f>
        <v>0.95</v>
      </c>
      <c r="G64" s="56">
        <f t="shared" si="0"/>
        <v>87.399999999999991</v>
      </c>
      <c r="H64" s="33">
        <v>61155</v>
      </c>
      <c r="I64" s="33" t="s">
        <v>75</v>
      </c>
      <c r="J64" s="33" t="s">
        <v>34</v>
      </c>
    </row>
    <row r="65" spans="1:10" x14ac:dyDescent="0.2">
      <c r="A65" s="33">
        <v>458080740</v>
      </c>
      <c r="B65" s="46">
        <v>40617</v>
      </c>
      <c r="C65" s="55" t="s">
        <v>36</v>
      </c>
      <c r="D65" s="34">
        <v>140</v>
      </c>
      <c r="E65" s="34">
        <v>10976</v>
      </c>
      <c r="F65" s="43">
        <f>VLOOKUP(B65,'Stock Write-Off'!$B$3:$F$9,MATCH('Stock Bal 31.12.2016'!C65,'Stock Write-Off'!$B$3:$F$3,0),1)</f>
        <v>1</v>
      </c>
      <c r="G65" s="56">
        <f t="shared" si="0"/>
        <v>10976</v>
      </c>
      <c r="H65" s="33">
        <v>62101</v>
      </c>
      <c r="I65" s="33" t="s">
        <v>76</v>
      </c>
      <c r="J65" s="33" t="s">
        <v>34</v>
      </c>
    </row>
    <row r="66" spans="1:10" x14ac:dyDescent="0.2">
      <c r="A66" s="33">
        <v>458080752</v>
      </c>
      <c r="B66" s="46">
        <v>40617</v>
      </c>
      <c r="C66" s="55" t="s">
        <v>30</v>
      </c>
      <c r="D66" s="34">
        <v>6</v>
      </c>
      <c r="E66" s="34">
        <v>2213</v>
      </c>
      <c r="F66" s="43">
        <f>VLOOKUP(B66,'Stock Write-Off'!$B$3:$F$9,MATCH('Stock Bal 31.12.2016'!C66,'Stock Write-Off'!$B$3:$F$3,0),1)</f>
        <v>0.95</v>
      </c>
      <c r="G66" s="56">
        <f t="shared" si="0"/>
        <v>2102.35</v>
      </c>
      <c r="H66" s="33">
        <v>61155</v>
      </c>
      <c r="I66" s="33" t="s">
        <v>77</v>
      </c>
      <c r="J66" s="33" t="s">
        <v>47</v>
      </c>
    </row>
    <row r="67" spans="1:10" x14ac:dyDescent="0.2">
      <c r="A67" s="33">
        <v>458080752</v>
      </c>
      <c r="B67" s="46">
        <v>40620</v>
      </c>
      <c r="C67" s="55" t="s">
        <v>30</v>
      </c>
      <c r="D67" s="34">
        <v>2</v>
      </c>
      <c r="E67" s="34">
        <v>18</v>
      </c>
      <c r="F67" s="43">
        <f>VLOOKUP(B67,'Stock Write-Off'!$B$3:$F$9,MATCH('Stock Bal 31.12.2016'!C67,'Stock Write-Off'!$B$3:$F$3,0),1)</f>
        <v>0.95</v>
      </c>
      <c r="G67" s="56">
        <f t="shared" si="0"/>
        <v>17.099999999999998</v>
      </c>
      <c r="H67" s="33">
        <v>61155</v>
      </c>
      <c r="I67" s="33" t="s">
        <v>60</v>
      </c>
      <c r="J67" s="33" t="s">
        <v>31</v>
      </c>
    </row>
    <row r="68" spans="1:10" x14ac:dyDescent="0.2">
      <c r="A68" s="33">
        <v>458080752</v>
      </c>
      <c r="B68" s="46">
        <v>40620</v>
      </c>
      <c r="C68" s="55" t="s">
        <v>30</v>
      </c>
      <c r="D68" s="34">
        <v>40</v>
      </c>
      <c r="E68" s="34">
        <v>1696</v>
      </c>
      <c r="F68" s="43">
        <f>VLOOKUP(B68,'Stock Write-Off'!$B$3:$F$9,MATCH('Stock Bal 31.12.2016'!C68,'Stock Write-Off'!$B$3:$F$3,0),1)</f>
        <v>0.95</v>
      </c>
      <c r="G68" s="56">
        <f t="shared" si="0"/>
        <v>1611.1999999999998</v>
      </c>
      <c r="H68" s="33">
        <v>61155</v>
      </c>
      <c r="I68" s="33" t="s">
        <v>78</v>
      </c>
      <c r="J68" s="33" t="s">
        <v>31</v>
      </c>
    </row>
    <row r="69" spans="1:10" x14ac:dyDescent="0.2">
      <c r="A69" s="33">
        <v>458080752</v>
      </c>
      <c r="B69" s="46">
        <v>40623</v>
      </c>
      <c r="C69" s="55" t="s">
        <v>30</v>
      </c>
      <c r="D69" s="34">
        <v>10</v>
      </c>
      <c r="E69" s="34">
        <v>3080</v>
      </c>
      <c r="F69" s="43">
        <f>VLOOKUP(B69,'Stock Write-Off'!$B$3:$F$9,MATCH('Stock Bal 31.12.2016'!C69,'Stock Write-Off'!$B$3:$F$3,0),1)</f>
        <v>0.95</v>
      </c>
      <c r="G69" s="56">
        <f t="shared" si="0"/>
        <v>2926</v>
      </c>
      <c r="H69" s="33">
        <v>61155</v>
      </c>
      <c r="I69" s="33" t="s">
        <v>52</v>
      </c>
      <c r="J69" s="33" t="s">
        <v>31</v>
      </c>
    </row>
    <row r="70" spans="1:10" x14ac:dyDescent="0.2">
      <c r="A70" s="33">
        <v>458080752</v>
      </c>
      <c r="B70" s="46">
        <v>40623</v>
      </c>
      <c r="C70" s="55" t="s">
        <v>30</v>
      </c>
      <c r="D70" s="34">
        <v>4</v>
      </c>
      <c r="E70" s="34">
        <v>148</v>
      </c>
      <c r="F70" s="43">
        <f>VLOOKUP(B70,'Stock Write-Off'!$B$3:$F$9,MATCH('Stock Bal 31.12.2016'!C70,'Stock Write-Off'!$B$3:$F$3,0),1)</f>
        <v>0.95</v>
      </c>
      <c r="G70" s="56">
        <f t="shared" si="0"/>
        <v>140.6</v>
      </c>
      <c r="H70" s="33">
        <v>61155</v>
      </c>
      <c r="I70" s="33" t="s">
        <v>79</v>
      </c>
      <c r="J70" s="33" t="s">
        <v>34</v>
      </c>
    </row>
    <row r="71" spans="1:10" x14ac:dyDescent="0.2">
      <c r="A71" s="33">
        <v>458080752</v>
      </c>
      <c r="B71" s="46">
        <v>40624</v>
      </c>
      <c r="C71" s="55" t="s">
        <v>30</v>
      </c>
      <c r="D71" s="34">
        <v>8</v>
      </c>
      <c r="E71" s="34">
        <v>9248</v>
      </c>
      <c r="F71" s="43">
        <f>VLOOKUP(B71,'Stock Write-Off'!$B$3:$F$9,MATCH('Stock Bal 31.12.2016'!C71,'Stock Write-Off'!$B$3:$F$3,0),1)</f>
        <v>0.95</v>
      </c>
      <c r="G71" s="56">
        <f t="shared" ref="G71:G134" si="1">F71*E71</f>
        <v>8785.6</v>
      </c>
      <c r="H71" s="33">
        <v>61155</v>
      </c>
      <c r="I71" s="33" t="s">
        <v>80</v>
      </c>
      <c r="J71" s="33" t="s">
        <v>31</v>
      </c>
    </row>
    <row r="72" spans="1:10" x14ac:dyDescent="0.2">
      <c r="A72" s="33">
        <v>458080740</v>
      </c>
      <c r="B72" s="46">
        <v>40625</v>
      </c>
      <c r="C72" s="55" t="s">
        <v>36</v>
      </c>
      <c r="D72" s="34">
        <v>1500</v>
      </c>
      <c r="E72" s="34">
        <v>240</v>
      </c>
      <c r="F72" s="43">
        <f>VLOOKUP(B72,'Stock Write-Off'!$B$3:$F$9,MATCH('Stock Bal 31.12.2016'!C72,'Stock Write-Off'!$B$3:$F$3,0),1)</f>
        <v>1</v>
      </c>
      <c r="G72" s="56">
        <f t="shared" si="1"/>
        <v>240</v>
      </c>
      <c r="H72" s="33">
        <v>62101</v>
      </c>
      <c r="I72" s="33" t="s">
        <v>81</v>
      </c>
      <c r="J72" s="33" t="s">
        <v>34</v>
      </c>
    </row>
    <row r="73" spans="1:10" x14ac:dyDescent="0.2">
      <c r="A73" s="33">
        <v>458080752</v>
      </c>
      <c r="B73" s="46">
        <v>40629</v>
      </c>
      <c r="C73" s="55" t="s">
        <v>30</v>
      </c>
      <c r="D73" s="34">
        <v>8</v>
      </c>
      <c r="E73" s="34">
        <v>3604</v>
      </c>
      <c r="F73" s="43">
        <f>VLOOKUP(B73,'Stock Write-Off'!$B$3:$F$9,MATCH('Stock Bal 31.12.2016'!C73,'Stock Write-Off'!$B$3:$F$3,0),1)</f>
        <v>0.95</v>
      </c>
      <c r="G73" s="56">
        <f t="shared" si="1"/>
        <v>3423.7999999999997</v>
      </c>
      <c r="H73" s="33">
        <v>61155</v>
      </c>
      <c r="I73" s="33" t="s">
        <v>82</v>
      </c>
      <c r="J73" s="33" t="s">
        <v>31</v>
      </c>
    </row>
    <row r="74" spans="1:10" x14ac:dyDescent="0.2">
      <c r="A74" s="33">
        <v>458080752</v>
      </c>
      <c r="B74" s="46">
        <v>40630</v>
      </c>
      <c r="C74" s="55" t="s">
        <v>30</v>
      </c>
      <c r="D74" s="34">
        <v>9</v>
      </c>
      <c r="E74" s="34">
        <v>569</v>
      </c>
      <c r="F74" s="43">
        <f>VLOOKUP(B74,'Stock Write-Off'!$B$3:$F$9,MATCH('Stock Bal 31.12.2016'!C74,'Stock Write-Off'!$B$3:$F$3,0),1)</f>
        <v>0.95</v>
      </c>
      <c r="G74" s="56">
        <f t="shared" si="1"/>
        <v>540.54999999999995</v>
      </c>
      <c r="H74" s="33">
        <v>61155</v>
      </c>
      <c r="I74" s="33" t="s">
        <v>69</v>
      </c>
      <c r="J74" s="33" t="s">
        <v>31</v>
      </c>
    </row>
    <row r="75" spans="1:10" x14ac:dyDescent="0.2">
      <c r="A75" s="33">
        <v>458080752</v>
      </c>
      <c r="B75" s="46">
        <v>40634</v>
      </c>
      <c r="C75" s="55" t="s">
        <v>30</v>
      </c>
      <c r="D75" s="34">
        <v>65</v>
      </c>
      <c r="E75" s="34">
        <v>988</v>
      </c>
      <c r="F75" s="43">
        <f>VLOOKUP(B75,'Stock Write-Off'!$B$3:$F$9,MATCH('Stock Bal 31.12.2016'!C75,'Stock Write-Off'!$B$3:$F$3,0),1)</f>
        <v>0.95</v>
      </c>
      <c r="G75" s="56">
        <f t="shared" si="1"/>
        <v>938.59999999999991</v>
      </c>
      <c r="H75" s="33">
        <v>61155</v>
      </c>
      <c r="I75" s="33" t="s">
        <v>75</v>
      </c>
      <c r="J75" s="33" t="s">
        <v>34</v>
      </c>
    </row>
    <row r="76" spans="1:10" x14ac:dyDescent="0.2">
      <c r="A76" s="33">
        <v>458080752</v>
      </c>
      <c r="B76" s="46">
        <v>40635</v>
      </c>
      <c r="C76" s="55" t="s">
        <v>30</v>
      </c>
      <c r="D76" s="34">
        <v>10</v>
      </c>
      <c r="E76" s="34">
        <v>22616</v>
      </c>
      <c r="F76" s="43">
        <f>VLOOKUP(B76,'Stock Write-Off'!$B$3:$F$9,MATCH('Stock Bal 31.12.2016'!C76,'Stock Write-Off'!$B$3:$F$3,0),1)</f>
        <v>0.95</v>
      </c>
      <c r="G76" s="56">
        <f t="shared" si="1"/>
        <v>21485.200000000001</v>
      </c>
      <c r="H76" s="33">
        <v>61155</v>
      </c>
      <c r="I76" s="33" t="s">
        <v>62</v>
      </c>
      <c r="J76" s="33" t="s">
        <v>31</v>
      </c>
    </row>
    <row r="77" spans="1:10" x14ac:dyDescent="0.2">
      <c r="A77" s="33">
        <v>458080752</v>
      </c>
      <c r="B77" s="46">
        <v>40636</v>
      </c>
      <c r="C77" s="55" t="s">
        <v>30</v>
      </c>
      <c r="D77" s="34">
        <v>8</v>
      </c>
      <c r="E77" s="34">
        <v>18093</v>
      </c>
      <c r="F77" s="43">
        <f>VLOOKUP(B77,'Stock Write-Off'!$B$3:$F$9,MATCH('Stock Bal 31.12.2016'!C77,'Stock Write-Off'!$B$3:$F$3,0),1)</f>
        <v>0.95</v>
      </c>
      <c r="G77" s="56">
        <f t="shared" si="1"/>
        <v>17188.349999999999</v>
      </c>
      <c r="H77" s="33">
        <v>61155</v>
      </c>
      <c r="I77" s="33" t="s">
        <v>62</v>
      </c>
      <c r="J77" s="33" t="s">
        <v>31</v>
      </c>
    </row>
    <row r="78" spans="1:10" x14ac:dyDescent="0.2">
      <c r="A78" s="33">
        <v>458080740</v>
      </c>
      <c r="B78" s="46">
        <v>40637</v>
      </c>
      <c r="C78" s="55" t="s">
        <v>36</v>
      </c>
      <c r="D78" s="34">
        <v>125</v>
      </c>
      <c r="E78" s="34">
        <v>3302</v>
      </c>
      <c r="F78" s="43">
        <f>VLOOKUP(B78,'Stock Write-Off'!$B$3:$F$9,MATCH('Stock Bal 31.12.2016'!C78,'Stock Write-Off'!$B$3:$F$3,0),1)</f>
        <v>1</v>
      </c>
      <c r="G78" s="56">
        <f t="shared" si="1"/>
        <v>3302</v>
      </c>
      <c r="H78" s="33">
        <v>62101</v>
      </c>
      <c r="I78" s="33" t="s">
        <v>74</v>
      </c>
      <c r="J78" s="33" t="s">
        <v>34</v>
      </c>
    </row>
    <row r="79" spans="1:10" x14ac:dyDescent="0.2">
      <c r="A79" s="33">
        <v>458080752</v>
      </c>
      <c r="B79" s="46">
        <v>40637</v>
      </c>
      <c r="C79" s="55" t="s">
        <v>30</v>
      </c>
      <c r="D79" s="34">
        <v>4</v>
      </c>
      <c r="E79" s="34">
        <v>12132</v>
      </c>
      <c r="F79" s="43">
        <f>VLOOKUP(B79,'Stock Write-Off'!$B$3:$F$9,MATCH('Stock Bal 31.12.2016'!C79,'Stock Write-Off'!$B$3:$F$3,0),1)</f>
        <v>0.95</v>
      </c>
      <c r="G79" s="56">
        <f t="shared" si="1"/>
        <v>11525.4</v>
      </c>
      <c r="H79" s="33">
        <v>61155</v>
      </c>
      <c r="I79" s="33" t="s">
        <v>48</v>
      </c>
      <c r="J79" s="33" t="s">
        <v>31</v>
      </c>
    </row>
    <row r="80" spans="1:10" x14ac:dyDescent="0.2">
      <c r="A80" s="33">
        <v>458080752</v>
      </c>
      <c r="B80" s="46">
        <v>40637</v>
      </c>
      <c r="C80" s="55" t="s">
        <v>30</v>
      </c>
      <c r="D80" s="34">
        <v>20</v>
      </c>
      <c r="E80" s="34">
        <v>6176</v>
      </c>
      <c r="F80" s="43">
        <f>VLOOKUP(B80,'Stock Write-Off'!$B$3:$F$9,MATCH('Stock Bal 31.12.2016'!C80,'Stock Write-Off'!$B$3:$F$3,0),1)</f>
        <v>0.95</v>
      </c>
      <c r="G80" s="56">
        <f t="shared" si="1"/>
        <v>5867.2</v>
      </c>
      <c r="H80" s="33">
        <v>61155</v>
      </c>
      <c r="I80" s="33" t="s">
        <v>83</v>
      </c>
      <c r="J80" s="33" t="s">
        <v>31</v>
      </c>
    </row>
    <row r="81" spans="1:10" x14ac:dyDescent="0.2">
      <c r="A81" s="33">
        <v>458080752</v>
      </c>
      <c r="B81" s="46">
        <v>40637</v>
      </c>
      <c r="C81" s="55" t="s">
        <v>30</v>
      </c>
      <c r="D81" s="34">
        <v>12</v>
      </c>
      <c r="E81" s="34">
        <v>279</v>
      </c>
      <c r="F81" s="43">
        <f>VLOOKUP(B81,'Stock Write-Off'!$B$3:$F$9,MATCH('Stock Bal 31.12.2016'!C81,'Stock Write-Off'!$B$3:$F$3,0),1)</f>
        <v>0.95</v>
      </c>
      <c r="G81" s="56">
        <f t="shared" si="1"/>
        <v>265.05</v>
      </c>
      <c r="H81" s="33">
        <v>61155</v>
      </c>
      <c r="I81" s="33" t="s">
        <v>42</v>
      </c>
      <c r="J81" s="33" t="s">
        <v>34</v>
      </c>
    </row>
    <row r="82" spans="1:10" x14ac:dyDescent="0.2">
      <c r="A82" s="33">
        <v>458080752</v>
      </c>
      <c r="B82" s="46">
        <v>40637</v>
      </c>
      <c r="C82" s="55" t="s">
        <v>30</v>
      </c>
      <c r="D82" s="34">
        <v>2</v>
      </c>
      <c r="E82" s="34">
        <v>645</v>
      </c>
      <c r="F82" s="43">
        <f>VLOOKUP(B82,'Stock Write-Off'!$B$3:$F$9,MATCH('Stock Bal 31.12.2016'!C82,'Stock Write-Off'!$B$3:$F$3,0),1)</f>
        <v>0.95</v>
      </c>
      <c r="G82" s="56">
        <f t="shared" si="1"/>
        <v>612.75</v>
      </c>
      <c r="H82" s="33">
        <v>61155</v>
      </c>
      <c r="I82" s="33" t="s">
        <v>84</v>
      </c>
      <c r="J82" s="33" t="s">
        <v>34</v>
      </c>
    </row>
    <row r="83" spans="1:10" x14ac:dyDescent="0.2">
      <c r="A83" s="33">
        <v>458080752</v>
      </c>
      <c r="B83" s="46">
        <v>40638</v>
      </c>
      <c r="C83" s="55" t="s">
        <v>30</v>
      </c>
      <c r="D83" s="34">
        <v>1</v>
      </c>
      <c r="E83" s="34">
        <v>309</v>
      </c>
      <c r="F83" s="43">
        <f>VLOOKUP(B83,'Stock Write-Off'!$B$3:$F$9,MATCH('Stock Bal 31.12.2016'!C83,'Stock Write-Off'!$B$3:$F$3,0),1)</f>
        <v>0.95</v>
      </c>
      <c r="G83" s="56">
        <f t="shared" si="1"/>
        <v>293.55</v>
      </c>
      <c r="H83" s="33">
        <v>61155</v>
      </c>
      <c r="I83" s="33" t="s">
        <v>83</v>
      </c>
      <c r="J83" s="33" t="s">
        <v>31</v>
      </c>
    </row>
    <row r="84" spans="1:10" x14ac:dyDescent="0.2">
      <c r="A84" s="33">
        <v>458080752</v>
      </c>
      <c r="B84" s="46">
        <v>40641</v>
      </c>
      <c r="C84" s="55" t="s">
        <v>30</v>
      </c>
      <c r="D84" s="34">
        <v>15</v>
      </c>
      <c r="E84" s="34">
        <v>4632</v>
      </c>
      <c r="F84" s="43">
        <f>VLOOKUP(B84,'Stock Write-Off'!$B$3:$F$9,MATCH('Stock Bal 31.12.2016'!C84,'Stock Write-Off'!$B$3:$F$3,0),1)</f>
        <v>0.95</v>
      </c>
      <c r="G84" s="56">
        <f t="shared" si="1"/>
        <v>4400.3999999999996</v>
      </c>
      <c r="H84" s="33">
        <v>61155</v>
      </c>
      <c r="I84" s="33" t="s">
        <v>83</v>
      </c>
      <c r="J84" s="33" t="s">
        <v>31</v>
      </c>
    </row>
    <row r="85" spans="1:10" x14ac:dyDescent="0.2">
      <c r="A85" s="33">
        <v>458080752</v>
      </c>
      <c r="B85" s="46">
        <v>40643</v>
      </c>
      <c r="C85" s="55" t="s">
        <v>30</v>
      </c>
      <c r="D85" s="34">
        <v>16</v>
      </c>
      <c r="E85" s="34">
        <v>5108</v>
      </c>
      <c r="F85" s="43">
        <f>VLOOKUP(B85,'Stock Write-Off'!$B$3:$F$9,MATCH('Stock Bal 31.12.2016'!C85,'Stock Write-Off'!$B$3:$F$3,0),1)</f>
        <v>0.95</v>
      </c>
      <c r="G85" s="56">
        <f t="shared" si="1"/>
        <v>4852.5999999999995</v>
      </c>
      <c r="H85" s="33">
        <v>61155</v>
      </c>
      <c r="I85" s="33" t="s">
        <v>85</v>
      </c>
      <c r="J85" s="33" t="s">
        <v>31</v>
      </c>
    </row>
    <row r="86" spans="1:10" x14ac:dyDescent="0.2">
      <c r="A86" s="33">
        <v>458080752</v>
      </c>
      <c r="B86" s="46">
        <v>40645</v>
      </c>
      <c r="C86" s="55" t="s">
        <v>30</v>
      </c>
      <c r="D86" s="34">
        <v>13</v>
      </c>
      <c r="E86" s="34">
        <v>3838</v>
      </c>
      <c r="F86" s="43">
        <f>VLOOKUP(B86,'Stock Write-Off'!$B$3:$F$9,MATCH('Stock Bal 31.12.2016'!C86,'Stock Write-Off'!$B$3:$F$3,0),1)</f>
        <v>0.95</v>
      </c>
      <c r="G86" s="56">
        <f t="shared" si="1"/>
        <v>3646.1</v>
      </c>
      <c r="H86" s="33">
        <v>61155</v>
      </c>
      <c r="I86" s="33" t="s">
        <v>72</v>
      </c>
      <c r="J86" s="33" t="s">
        <v>31</v>
      </c>
    </row>
    <row r="87" spans="1:10" x14ac:dyDescent="0.2">
      <c r="A87" s="33">
        <v>458080752</v>
      </c>
      <c r="B87" s="46">
        <v>40645</v>
      </c>
      <c r="C87" s="55" t="s">
        <v>30</v>
      </c>
      <c r="D87" s="34">
        <v>4</v>
      </c>
      <c r="E87" s="34">
        <v>861</v>
      </c>
      <c r="F87" s="43">
        <f>VLOOKUP(B87,'Stock Write-Off'!$B$3:$F$9,MATCH('Stock Bal 31.12.2016'!C87,'Stock Write-Off'!$B$3:$F$3,0),1)</f>
        <v>0.95</v>
      </c>
      <c r="G87" s="56">
        <f t="shared" si="1"/>
        <v>817.94999999999993</v>
      </c>
      <c r="H87" s="33">
        <v>61155</v>
      </c>
      <c r="I87" s="33" t="s">
        <v>86</v>
      </c>
      <c r="J87" s="33" t="s">
        <v>31</v>
      </c>
    </row>
    <row r="88" spans="1:10" x14ac:dyDescent="0.2">
      <c r="A88" s="33">
        <v>458080740</v>
      </c>
      <c r="B88" s="46">
        <v>40646</v>
      </c>
      <c r="C88" s="55" t="s">
        <v>30</v>
      </c>
      <c r="D88" s="34">
        <v>1</v>
      </c>
      <c r="E88" s="34">
        <v>476</v>
      </c>
      <c r="F88" s="43">
        <f>VLOOKUP(B88,'Stock Write-Off'!$B$3:$F$9,MATCH('Stock Bal 31.12.2016'!C88,'Stock Write-Off'!$B$3:$F$3,0),1)</f>
        <v>0.95</v>
      </c>
      <c r="G88" s="56">
        <f t="shared" si="1"/>
        <v>452.2</v>
      </c>
      <c r="H88" s="33">
        <v>62101</v>
      </c>
      <c r="I88" s="33" t="s">
        <v>66</v>
      </c>
      <c r="J88" s="33" t="s">
        <v>34</v>
      </c>
    </row>
    <row r="89" spans="1:10" x14ac:dyDescent="0.2">
      <c r="A89" s="33">
        <v>458080740</v>
      </c>
      <c r="B89" s="46">
        <v>40646</v>
      </c>
      <c r="C89" s="55" t="s">
        <v>30</v>
      </c>
      <c r="D89" s="34">
        <v>1</v>
      </c>
      <c r="E89" s="34">
        <v>476</v>
      </c>
      <c r="F89" s="43">
        <f>VLOOKUP(B89,'Stock Write-Off'!$B$3:$F$9,MATCH('Stock Bal 31.12.2016'!C89,'Stock Write-Off'!$B$3:$F$3,0),1)</f>
        <v>0.95</v>
      </c>
      <c r="G89" s="56">
        <f t="shared" si="1"/>
        <v>452.2</v>
      </c>
      <c r="H89" s="33">
        <v>62101</v>
      </c>
      <c r="I89" s="33" t="s">
        <v>66</v>
      </c>
      <c r="J89" s="33" t="s">
        <v>34</v>
      </c>
    </row>
    <row r="90" spans="1:10" x14ac:dyDescent="0.2">
      <c r="A90" s="33">
        <v>458080752</v>
      </c>
      <c r="B90" s="46">
        <v>40648</v>
      </c>
      <c r="C90" s="55" t="s">
        <v>30</v>
      </c>
      <c r="D90" s="34">
        <v>17</v>
      </c>
      <c r="E90" s="34">
        <v>4665</v>
      </c>
      <c r="F90" s="43">
        <f>VLOOKUP(B90,'Stock Write-Off'!$B$3:$F$9,MATCH('Stock Bal 31.12.2016'!C90,'Stock Write-Off'!$B$3:$F$3,0),1)</f>
        <v>0.95</v>
      </c>
      <c r="G90" s="56">
        <f t="shared" si="1"/>
        <v>4431.75</v>
      </c>
      <c r="H90" s="33">
        <v>61155</v>
      </c>
      <c r="I90" s="33" t="s">
        <v>87</v>
      </c>
      <c r="J90" s="33" t="s">
        <v>31</v>
      </c>
    </row>
    <row r="91" spans="1:10" x14ac:dyDescent="0.2">
      <c r="A91" s="33">
        <v>458080752</v>
      </c>
      <c r="B91" s="46">
        <v>40650</v>
      </c>
      <c r="C91" s="55" t="s">
        <v>30</v>
      </c>
      <c r="D91" s="34">
        <v>8</v>
      </c>
      <c r="E91" s="34">
        <v>3604</v>
      </c>
      <c r="F91" s="43">
        <f>VLOOKUP(B91,'Stock Write-Off'!$B$3:$F$9,MATCH('Stock Bal 31.12.2016'!C91,'Stock Write-Off'!$B$3:$F$3,0),1)</f>
        <v>0.95</v>
      </c>
      <c r="G91" s="56">
        <f t="shared" si="1"/>
        <v>3423.7999999999997</v>
      </c>
      <c r="H91" s="33">
        <v>61155</v>
      </c>
      <c r="I91" s="33" t="s">
        <v>82</v>
      </c>
      <c r="J91" s="33" t="s">
        <v>31</v>
      </c>
    </row>
    <row r="92" spans="1:10" x14ac:dyDescent="0.2">
      <c r="A92" s="33">
        <v>458080752</v>
      </c>
      <c r="B92" s="46">
        <v>40652</v>
      </c>
      <c r="C92" s="55" t="s">
        <v>30</v>
      </c>
      <c r="D92" s="34">
        <v>6</v>
      </c>
      <c r="E92" s="34">
        <v>1647</v>
      </c>
      <c r="F92" s="43">
        <f>VLOOKUP(B92,'Stock Write-Off'!$B$3:$F$9,MATCH('Stock Bal 31.12.2016'!C92,'Stock Write-Off'!$B$3:$F$3,0),1)</f>
        <v>0.95</v>
      </c>
      <c r="G92" s="56">
        <f t="shared" si="1"/>
        <v>1564.6499999999999</v>
      </c>
      <c r="H92" s="33">
        <v>61155</v>
      </c>
      <c r="I92" s="33" t="s">
        <v>87</v>
      </c>
      <c r="J92" s="33" t="s">
        <v>31</v>
      </c>
    </row>
    <row r="93" spans="1:10" x14ac:dyDescent="0.2">
      <c r="A93" s="33">
        <v>458080752</v>
      </c>
      <c r="B93" s="46">
        <v>40653</v>
      </c>
      <c r="C93" s="55" t="s">
        <v>30</v>
      </c>
      <c r="D93" s="34">
        <v>10</v>
      </c>
      <c r="E93" s="34">
        <v>23824</v>
      </c>
      <c r="F93" s="43">
        <f>VLOOKUP(B93,'Stock Write-Off'!$B$3:$F$9,MATCH('Stock Bal 31.12.2016'!C93,'Stock Write-Off'!$B$3:$F$3,0),1)</f>
        <v>0.95</v>
      </c>
      <c r="G93" s="56">
        <f t="shared" si="1"/>
        <v>22632.799999999999</v>
      </c>
      <c r="H93" s="33">
        <v>61155</v>
      </c>
      <c r="I93" s="33" t="s">
        <v>88</v>
      </c>
      <c r="J93" s="33" t="s">
        <v>31</v>
      </c>
    </row>
    <row r="94" spans="1:10" x14ac:dyDescent="0.2">
      <c r="A94" s="33">
        <v>458080752</v>
      </c>
      <c r="B94" s="46">
        <v>40653</v>
      </c>
      <c r="C94" s="55" t="s">
        <v>30</v>
      </c>
      <c r="D94" s="34">
        <v>9</v>
      </c>
      <c r="E94" s="34">
        <v>19815</v>
      </c>
      <c r="F94" s="43">
        <f>VLOOKUP(B94,'Stock Write-Off'!$B$3:$F$9,MATCH('Stock Bal 31.12.2016'!C94,'Stock Write-Off'!$B$3:$F$3,0),1)</f>
        <v>0.95</v>
      </c>
      <c r="G94" s="56">
        <f t="shared" si="1"/>
        <v>18824.25</v>
      </c>
      <c r="H94" s="33">
        <v>61155</v>
      </c>
      <c r="I94" s="33" t="s">
        <v>89</v>
      </c>
      <c r="J94" s="33" t="s">
        <v>31</v>
      </c>
    </row>
    <row r="95" spans="1:10" x14ac:dyDescent="0.2">
      <c r="A95" s="33">
        <v>458080752</v>
      </c>
      <c r="B95" s="46">
        <v>40655</v>
      </c>
      <c r="C95" s="55" t="s">
        <v>30</v>
      </c>
      <c r="D95" s="34">
        <v>4</v>
      </c>
      <c r="E95" s="34">
        <v>1412</v>
      </c>
      <c r="F95" s="43">
        <f>VLOOKUP(B95,'Stock Write-Off'!$B$3:$F$9,MATCH('Stock Bal 31.12.2016'!C95,'Stock Write-Off'!$B$3:$F$3,0),1)</f>
        <v>0.95</v>
      </c>
      <c r="G95" s="56">
        <f t="shared" si="1"/>
        <v>1341.3999999999999</v>
      </c>
      <c r="H95" s="33">
        <v>61155</v>
      </c>
      <c r="I95" s="33" t="s">
        <v>54</v>
      </c>
      <c r="J95" s="33" t="s">
        <v>47</v>
      </c>
    </row>
    <row r="96" spans="1:10" x14ac:dyDescent="0.2">
      <c r="A96" s="33">
        <v>458080752</v>
      </c>
      <c r="B96" s="46">
        <v>40656</v>
      </c>
      <c r="C96" s="55" t="s">
        <v>30</v>
      </c>
      <c r="D96" s="34">
        <v>5</v>
      </c>
      <c r="E96" s="34">
        <v>1544</v>
      </c>
      <c r="F96" s="43">
        <f>VLOOKUP(B96,'Stock Write-Off'!$B$3:$F$9,MATCH('Stock Bal 31.12.2016'!C96,'Stock Write-Off'!$B$3:$F$3,0),1)</f>
        <v>0.95</v>
      </c>
      <c r="G96" s="56">
        <f t="shared" si="1"/>
        <v>1466.8</v>
      </c>
      <c r="H96" s="33">
        <v>61155</v>
      </c>
      <c r="I96" s="33" t="s">
        <v>83</v>
      </c>
      <c r="J96" s="33" t="s">
        <v>31</v>
      </c>
    </row>
    <row r="97" spans="1:10" x14ac:dyDescent="0.2">
      <c r="A97" s="33">
        <v>458080752</v>
      </c>
      <c r="B97" s="46">
        <v>40659</v>
      </c>
      <c r="C97" s="55" t="s">
        <v>30</v>
      </c>
      <c r="D97" s="34">
        <v>6</v>
      </c>
      <c r="E97" s="34">
        <v>1853</v>
      </c>
      <c r="F97" s="43">
        <f>VLOOKUP(B97,'Stock Write-Off'!$B$3:$F$9,MATCH('Stock Bal 31.12.2016'!C97,'Stock Write-Off'!$B$3:$F$3,0),1)</f>
        <v>0.95</v>
      </c>
      <c r="G97" s="56">
        <f t="shared" si="1"/>
        <v>1760.35</v>
      </c>
      <c r="H97" s="33">
        <v>61155</v>
      </c>
      <c r="I97" s="33" t="s">
        <v>83</v>
      </c>
      <c r="J97" s="33" t="s">
        <v>31</v>
      </c>
    </row>
    <row r="98" spans="1:10" x14ac:dyDescent="0.2">
      <c r="A98" s="33">
        <v>458080752</v>
      </c>
      <c r="B98" s="46">
        <v>40659</v>
      </c>
      <c r="C98" s="55" t="s">
        <v>30</v>
      </c>
      <c r="D98" s="34">
        <v>10</v>
      </c>
      <c r="E98" s="34">
        <v>3224</v>
      </c>
      <c r="F98" s="43">
        <f>VLOOKUP(B98,'Stock Write-Off'!$B$3:$F$9,MATCH('Stock Bal 31.12.2016'!C98,'Stock Write-Off'!$B$3:$F$3,0),1)</f>
        <v>0.95</v>
      </c>
      <c r="G98" s="56">
        <f t="shared" si="1"/>
        <v>3062.7999999999997</v>
      </c>
      <c r="H98" s="33">
        <v>61155</v>
      </c>
      <c r="I98" s="33" t="s">
        <v>61</v>
      </c>
      <c r="J98" s="33" t="s">
        <v>31</v>
      </c>
    </row>
    <row r="99" spans="1:10" x14ac:dyDescent="0.2">
      <c r="A99" s="33">
        <v>458080752</v>
      </c>
      <c r="B99" s="46">
        <v>40659</v>
      </c>
      <c r="C99" s="55" t="s">
        <v>30</v>
      </c>
      <c r="D99" s="34">
        <v>10</v>
      </c>
      <c r="E99" s="34">
        <v>240</v>
      </c>
      <c r="F99" s="43">
        <f>VLOOKUP(B99,'Stock Write-Off'!$B$3:$F$9,MATCH('Stock Bal 31.12.2016'!C99,'Stock Write-Off'!$B$3:$F$3,0),1)</f>
        <v>0.95</v>
      </c>
      <c r="G99" s="56">
        <f t="shared" si="1"/>
        <v>228</v>
      </c>
      <c r="H99" s="33">
        <v>61155</v>
      </c>
      <c r="I99" s="33" t="s">
        <v>90</v>
      </c>
      <c r="J99" s="33" t="s">
        <v>34</v>
      </c>
    </row>
    <row r="100" spans="1:10" x14ac:dyDescent="0.2">
      <c r="A100" s="33">
        <v>458080752</v>
      </c>
      <c r="B100" s="46">
        <v>40660</v>
      </c>
      <c r="C100" s="55" t="s">
        <v>30</v>
      </c>
      <c r="D100" s="34">
        <v>25</v>
      </c>
      <c r="E100" s="34">
        <v>6980</v>
      </c>
      <c r="F100" s="43">
        <f>VLOOKUP(B100,'Stock Write-Off'!$B$3:$F$9,MATCH('Stock Bal 31.12.2016'!C100,'Stock Write-Off'!$B$3:$F$3,0),1)</f>
        <v>0.95</v>
      </c>
      <c r="G100" s="56">
        <f t="shared" si="1"/>
        <v>6631</v>
      </c>
      <c r="H100" s="33">
        <v>61155</v>
      </c>
      <c r="I100" s="33" t="s">
        <v>59</v>
      </c>
      <c r="J100" s="33" t="s">
        <v>31</v>
      </c>
    </row>
    <row r="101" spans="1:10" x14ac:dyDescent="0.2">
      <c r="A101" s="33">
        <v>458080752</v>
      </c>
      <c r="B101" s="46">
        <v>40666</v>
      </c>
      <c r="C101" s="55" t="s">
        <v>30</v>
      </c>
      <c r="D101" s="34">
        <v>6</v>
      </c>
      <c r="E101" s="34">
        <v>18197</v>
      </c>
      <c r="F101" s="43">
        <f>VLOOKUP(B101,'Stock Write-Off'!$B$3:$F$9,MATCH('Stock Bal 31.12.2016'!C101,'Stock Write-Off'!$B$3:$F$3,0),1)</f>
        <v>0.95</v>
      </c>
      <c r="G101" s="56">
        <f t="shared" si="1"/>
        <v>17287.149999999998</v>
      </c>
      <c r="H101" s="33">
        <v>61155</v>
      </c>
      <c r="I101" s="33" t="s">
        <v>48</v>
      </c>
      <c r="J101" s="33" t="s">
        <v>31</v>
      </c>
    </row>
    <row r="102" spans="1:10" x14ac:dyDescent="0.2">
      <c r="A102" s="33">
        <v>458080752</v>
      </c>
      <c r="B102" s="46">
        <v>40666</v>
      </c>
      <c r="C102" s="55" t="s">
        <v>30</v>
      </c>
      <c r="D102" s="34">
        <v>70</v>
      </c>
      <c r="E102" s="34">
        <v>560</v>
      </c>
      <c r="F102" s="43">
        <f>VLOOKUP(B102,'Stock Write-Off'!$B$3:$F$9,MATCH('Stock Bal 31.12.2016'!C102,'Stock Write-Off'!$B$3:$F$3,0),1)</f>
        <v>0.95</v>
      </c>
      <c r="G102" s="56">
        <f t="shared" si="1"/>
        <v>532</v>
      </c>
      <c r="H102" s="33">
        <v>61155</v>
      </c>
      <c r="I102" s="33" t="s">
        <v>55</v>
      </c>
      <c r="J102" s="33" t="s">
        <v>34</v>
      </c>
    </row>
    <row r="103" spans="1:10" x14ac:dyDescent="0.2">
      <c r="A103" s="33">
        <v>458080752</v>
      </c>
      <c r="B103" s="46">
        <v>40668</v>
      </c>
      <c r="C103" s="55" t="s">
        <v>30</v>
      </c>
      <c r="D103" s="34">
        <v>4</v>
      </c>
      <c r="E103" s="34">
        <v>12132</v>
      </c>
      <c r="F103" s="43">
        <f>VLOOKUP(B103,'Stock Write-Off'!$B$3:$F$9,MATCH('Stock Bal 31.12.2016'!C103,'Stock Write-Off'!$B$3:$F$3,0),1)</f>
        <v>0.95</v>
      </c>
      <c r="G103" s="56">
        <f t="shared" si="1"/>
        <v>11525.4</v>
      </c>
      <c r="H103" s="33">
        <v>61155</v>
      </c>
      <c r="I103" s="33" t="s">
        <v>48</v>
      </c>
      <c r="J103" s="33" t="s">
        <v>31</v>
      </c>
    </row>
    <row r="104" spans="1:10" x14ac:dyDescent="0.2">
      <c r="A104" s="33">
        <v>458080752</v>
      </c>
      <c r="B104" s="46">
        <v>40670</v>
      </c>
      <c r="C104" s="55" t="s">
        <v>30</v>
      </c>
      <c r="D104" s="34">
        <v>5</v>
      </c>
      <c r="E104" s="34">
        <v>1560</v>
      </c>
      <c r="F104" s="43">
        <f>VLOOKUP(B104,'Stock Write-Off'!$B$3:$F$9,MATCH('Stock Bal 31.12.2016'!C104,'Stock Write-Off'!$B$3:$F$3,0),1)</f>
        <v>0.95</v>
      </c>
      <c r="G104" s="56">
        <f t="shared" si="1"/>
        <v>1482</v>
      </c>
      <c r="H104" s="33">
        <v>61155</v>
      </c>
      <c r="I104" s="33" t="s">
        <v>37</v>
      </c>
      <c r="J104" s="33" t="s">
        <v>31</v>
      </c>
    </row>
    <row r="105" spans="1:10" x14ac:dyDescent="0.2">
      <c r="A105" s="33">
        <v>458080752</v>
      </c>
      <c r="B105" s="46">
        <v>40671</v>
      </c>
      <c r="C105" s="55" t="s">
        <v>30</v>
      </c>
      <c r="D105" s="34">
        <v>2</v>
      </c>
      <c r="E105" s="34">
        <v>56</v>
      </c>
      <c r="F105" s="43">
        <f>VLOOKUP(B105,'Stock Write-Off'!$B$3:$F$9,MATCH('Stock Bal 31.12.2016'!C105,'Stock Write-Off'!$B$3:$F$3,0),1)</f>
        <v>0.95</v>
      </c>
      <c r="G105" s="56">
        <f t="shared" si="1"/>
        <v>53.199999999999996</v>
      </c>
      <c r="H105" s="33">
        <v>61155</v>
      </c>
      <c r="I105" s="33" t="s">
        <v>71</v>
      </c>
      <c r="J105" s="33" t="s">
        <v>31</v>
      </c>
    </row>
    <row r="106" spans="1:10" x14ac:dyDescent="0.2">
      <c r="A106" s="33">
        <v>458080752</v>
      </c>
      <c r="B106" s="46">
        <v>40673</v>
      </c>
      <c r="C106" s="55" t="s">
        <v>30</v>
      </c>
      <c r="D106" s="34">
        <v>20</v>
      </c>
      <c r="E106" s="34">
        <v>8000</v>
      </c>
      <c r="F106" s="43">
        <f>VLOOKUP(B106,'Stock Write-Off'!$B$3:$F$9,MATCH('Stock Bal 31.12.2016'!C106,'Stock Write-Off'!$B$3:$F$3,0),1)</f>
        <v>0.95</v>
      </c>
      <c r="G106" s="56">
        <f t="shared" si="1"/>
        <v>7600</v>
      </c>
      <c r="H106" s="33">
        <v>61155</v>
      </c>
      <c r="I106" s="33" t="s">
        <v>91</v>
      </c>
      <c r="J106" s="33" t="s">
        <v>31</v>
      </c>
    </row>
    <row r="107" spans="1:10" x14ac:dyDescent="0.2">
      <c r="A107" s="33">
        <v>458080752</v>
      </c>
      <c r="B107" s="46">
        <v>40673</v>
      </c>
      <c r="C107" s="55" t="s">
        <v>30</v>
      </c>
      <c r="D107" s="34">
        <v>50</v>
      </c>
      <c r="E107" s="34">
        <v>760</v>
      </c>
      <c r="F107" s="43">
        <f>VLOOKUP(B107,'Stock Write-Off'!$B$3:$F$9,MATCH('Stock Bal 31.12.2016'!C107,'Stock Write-Off'!$B$3:$F$3,0),1)</f>
        <v>0.95</v>
      </c>
      <c r="G107" s="56">
        <f t="shared" si="1"/>
        <v>722</v>
      </c>
      <c r="H107" s="33">
        <v>61155</v>
      </c>
      <c r="I107" s="33" t="s">
        <v>75</v>
      </c>
      <c r="J107" s="33" t="s">
        <v>34</v>
      </c>
    </row>
    <row r="108" spans="1:10" x14ac:dyDescent="0.2">
      <c r="A108" s="33">
        <v>458080740</v>
      </c>
      <c r="B108" s="46">
        <v>40675</v>
      </c>
      <c r="C108" s="55" t="s">
        <v>36</v>
      </c>
      <c r="D108" s="34">
        <v>10</v>
      </c>
      <c r="E108" s="34">
        <v>955</v>
      </c>
      <c r="F108" s="43">
        <f>VLOOKUP(B108,'Stock Write-Off'!$B$3:$F$9,MATCH('Stock Bal 31.12.2016'!C108,'Stock Write-Off'!$B$3:$F$3,0),1)</f>
        <v>1</v>
      </c>
      <c r="G108" s="56">
        <f t="shared" si="1"/>
        <v>955</v>
      </c>
      <c r="H108" s="33">
        <v>62101</v>
      </c>
      <c r="I108" s="33" t="s">
        <v>92</v>
      </c>
      <c r="J108" s="33" t="s">
        <v>34</v>
      </c>
    </row>
    <row r="109" spans="1:10" x14ac:dyDescent="0.2">
      <c r="A109" s="33">
        <v>458080752</v>
      </c>
      <c r="B109" s="46">
        <v>40675</v>
      </c>
      <c r="C109" s="55" t="s">
        <v>30</v>
      </c>
      <c r="D109" s="34">
        <v>100</v>
      </c>
      <c r="E109" s="34">
        <v>800</v>
      </c>
      <c r="F109" s="43">
        <f>VLOOKUP(B109,'Stock Write-Off'!$B$3:$F$9,MATCH('Stock Bal 31.12.2016'!C109,'Stock Write-Off'!$B$3:$F$3,0),1)</f>
        <v>0.95</v>
      </c>
      <c r="G109" s="56">
        <f t="shared" si="1"/>
        <v>760</v>
      </c>
      <c r="H109" s="33">
        <v>61155</v>
      </c>
      <c r="I109" s="33" t="s">
        <v>55</v>
      </c>
      <c r="J109" s="33" t="s">
        <v>31</v>
      </c>
    </row>
    <row r="110" spans="1:10" x14ac:dyDescent="0.2">
      <c r="A110" s="33">
        <v>458080740</v>
      </c>
      <c r="B110" s="46">
        <v>40676</v>
      </c>
      <c r="C110" s="55" t="s">
        <v>36</v>
      </c>
      <c r="D110" s="34">
        <v>20</v>
      </c>
      <c r="E110" s="34">
        <v>50</v>
      </c>
      <c r="F110" s="43">
        <f>VLOOKUP(B110,'Stock Write-Off'!$B$3:$F$9,MATCH('Stock Bal 31.12.2016'!C110,'Stock Write-Off'!$B$3:$F$3,0),1)</f>
        <v>1</v>
      </c>
      <c r="G110" s="56">
        <f t="shared" si="1"/>
        <v>50</v>
      </c>
      <c r="H110" s="33">
        <v>62101</v>
      </c>
      <c r="I110" s="33" t="s">
        <v>93</v>
      </c>
      <c r="J110" s="33" t="s">
        <v>34</v>
      </c>
    </row>
    <row r="111" spans="1:10" x14ac:dyDescent="0.2">
      <c r="A111" s="33">
        <v>458080752</v>
      </c>
      <c r="B111" s="46">
        <v>40676</v>
      </c>
      <c r="C111" s="55" t="s">
        <v>30</v>
      </c>
      <c r="D111" s="34">
        <v>1</v>
      </c>
      <c r="E111" s="34">
        <v>514</v>
      </c>
      <c r="F111" s="43">
        <f>VLOOKUP(B111,'Stock Write-Off'!$B$3:$F$9,MATCH('Stock Bal 31.12.2016'!C111,'Stock Write-Off'!$B$3:$F$3,0),1)</f>
        <v>0.95</v>
      </c>
      <c r="G111" s="56">
        <f t="shared" si="1"/>
        <v>488.29999999999995</v>
      </c>
      <c r="H111" s="33">
        <v>61155</v>
      </c>
      <c r="I111" s="33" t="s">
        <v>94</v>
      </c>
      <c r="J111" s="33" t="s">
        <v>47</v>
      </c>
    </row>
    <row r="112" spans="1:10" x14ac:dyDescent="0.2">
      <c r="A112" s="33">
        <v>458080752</v>
      </c>
      <c r="B112" s="46">
        <v>40678</v>
      </c>
      <c r="C112" s="55" t="s">
        <v>30</v>
      </c>
      <c r="D112" s="34">
        <v>2</v>
      </c>
      <c r="E112" s="34">
        <v>669</v>
      </c>
      <c r="F112" s="43">
        <f>VLOOKUP(B112,'Stock Write-Off'!$B$3:$F$9,MATCH('Stock Bal 31.12.2016'!C112,'Stock Write-Off'!$B$3:$F$3,0),1)</f>
        <v>0.95</v>
      </c>
      <c r="G112" s="56">
        <f t="shared" si="1"/>
        <v>635.54999999999995</v>
      </c>
      <c r="H112" s="33">
        <v>61155</v>
      </c>
      <c r="I112" s="33" t="s">
        <v>68</v>
      </c>
      <c r="J112" s="33" t="s">
        <v>34</v>
      </c>
    </row>
    <row r="113" spans="1:10" x14ac:dyDescent="0.2">
      <c r="A113" s="33">
        <v>458080752</v>
      </c>
      <c r="B113" s="46">
        <v>40680</v>
      </c>
      <c r="C113" s="55" t="s">
        <v>30</v>
      </c>
      <c r="D113" s="34">
        <v>6</v>
      </c>
      <c r="E113" s="34">
        <v>2741</v>
      </c>
      <c r="F113" s="43">
        <f>VLOOKUP(B113,'Stock Write-Off'!$B$3:$F$9,MATCH('Stock Bal 31.12.2016'!C113,'Stock Write-Off'!$B$3:$F$3,0),1)</f>
        <v>0.95</v>
      </c>
      <c r="G113" s="56">
        <f t="shared" si="1"/>
        <v>2603.9499999999998</v>
      </c>
      <c r="H113" s="33">
        <v>61155</v>
      </c>
      <c r="I113" s="33" t="s">
        <v>32</v>
      </c>
      <c r="J113" s="33" t="s">
        <v>31</v>
      </c>
    </row>
    <row r="114" spans="1:10" x14ac:dyDescent="0.2">
      <c r="A114" s="33">
        <v>458080752</v>
      </c>
      <c r="B114" s="46">
        <v>40681</v>
      </c>
      <c r="C114" s="55" t="s">
        <v>30</v>
      </c>
      <c r="D114" s="34">
        <v>4</v>
      </c>
      <c r="E114" s="34">
        <v>8807</v>
      </c>
      <c r="F114" s="43">
        <f>VLOOKUP(B114,'Stock Write-Off'!$B$3:$F$9,MATCH('Stock Bal 31.12.2016'!C114,'Stock Write-Off'!$B$3:$F$3,0),1)</f>
        <v>0.95</v>
      </c>
      <c r="G114" s="56">
        <f t="shared" si="1"/>
        <v>8366.65</v>
      </c>
      <c r="H114" s="33">
        <v>61155</v>
      </c>
      <c r="I114" s="33" t="s">
        <v>89</v>
      </c>
      <c r="J114" s="33" t="s">
        <v>31</v>
      </c>
    </row>
    <row r="115" spans="1:10" x14ac:dyDescent="0.2">
      <c r="A115" s="33">
        <v>458080740</v>
      </c>
      <c r="B115" s="46">
        <v>40683</v>
      </c>
      <c r="C115" s="55" t="s">
        <v>36</v>
      </c>
      <c r="D115" s="34">
        <v>50</v>
      </c>
      <c r="E115" s="34">
        <v>245</v>
      </c>
      <c r="F115" s="43">
        <f>VLOOKUP(B115,'Stock Write-Off'!$B$3:$F$9,MATCH('Stock Bal 31.12.2016'!C115,'Stock Write-Off'!$B$3:$F$3,0),1)</f>
        <v>1</v>
      </c>
      <c r="G115" s="56">
        <f t="shared" si="1"/>
        <v>245</v>
      </c>
      <c r="H115" s="33">
        <v>62101</v>
      </c>
      <c r="I115" s="33" t="s">
        <v>95</v>
      </c>
      <c r="J115" s="33" t="s">
        <v>34</v>
      </c>
    </row>
    <row r="116" spans="1:10" x14ac:dyDescent="0.2">
      <c r="A116" s="33">
        <v>458080752</v>
      </c>
      <c r="B116" s="46">
        <v>40683</v>
      </c>
      <c r="C116" s="55" t="s">
        <v>30</v>
      </c>
      <c r="D116" s="34">
        <v>1</v>
      </c>
      <c r="E116" s="34">
        <v>308</v>
      </c>
      <c r="F116" s="43">
        <f>VLOOKUP(B116,'Stock Write-Off'!$B$3:$F$9,MATCH('Stock Bal 31.12.2016'!C116,'Stock Write-Off'!$B$3:$F$3,0),1)</f>
        <v>0.95</v>
      </c>
      <c r="G116" s="56">
        <f t="shared" si="1"/>
        <v>292.59999999999997</v>
      </c>
      <c r="H116" s="33">
        <v>61155</v>
      </c>
      <c r="I116" s="33" t="s">
        <v>52</v>
      </c>
      <c r="J116" s="33" t="s">
        <v>31</v>
      </c>
    </row>
    <row r="117" spans="1:10" x14ac:dyDescent="0.2">
      <c r="A117" s="33">
        <v>458080752</v>
      </c>
      <c r="B117" s="46">
        <v>40683</v>
      </c>
      <c r="C117" s="55" t="s">
        <v>30</v>
      </c>
      <c r="D117" s="34">
        <v>4</v>
      </c>
      <c r="E117" s="34">
        <v>1277</v>
      </c>
      <c r="F117" s="43">
        <f>VLOOKUP(B117,'Stock Write-Off'!$B$3:$F$9,MATCH('Stock Bal 31.12.2016'!C117,'Stock Write-Off'!$B$3:$F$3,0),1)</f>
        <v>0.95</v>
      </c>
      <c r="G117" s="56">
        <f t="shared" si="1"/>
        <v>1213.1499999999999</v>
      </c>
      <c r="H117" s="33">
        <v>61155</v>
      </c>
      <c r="I117" s="33" t="s">
        <v>85</v>
      </c>
      <c r="J117" s="33" t="s">
        <v>31</v>
      </c>
    </row>
    <row r="118" spans="1:10" x14ac:dyDescent="0.2">
      <c r="A118" s="33">
        <v>458080752</v>
      </c>
      <c r="B118" s="46">
        <v>40684</v>
      </c>
      <c r="C118" s="55" t="s">
        <v>30</v>
      </c>
      <c r="D118" s="34">
        <v>18</v>
      </c>
      <c r="E118" s="34">
        <v>159</v>
      </c>
      <c r="F118" s="43">
        <f>VLOOKUP(B118,'Stock Write-Off'!$B$3:$F$9,MATCH('Stock Bal 31.12.2016'!C118,'Stock Write-Off'!$B$3:$F$3,0),1)</f>
        <v>0.95</v>
      </c>
      <c r="G118" s="56">
        <f t="shared" si="1"/>
        <v>151.04999999999998</v>
      </c>
      <c r="H118" s="33">
        <v>61155</v>
      </c>
      <c r="I118" s="33" t="s">
        <v>60</v>
      </c>
      <c r="J118" s="33" t="s">
        <v>31</v>
      </c>
    </row>
    <row r="119" spans="1:10" x14ac:dyDescent="0.2">
      <c r="A119" s="33">
        <v>458080752</v>
      </c>
      <c r="B119" s="46">
        <v>40685</v>
      </c>
      <c r="C119" s="55" t="s">
        <v>30</v>
      </c>
      <c r="D119" s="34">
        <v>5</v>
      </c>
      <c r="E119" s="34">
        <v>1532</v>
      </c>
      <c r="F119" s="43">
        <f>VLOOKUP(B119,'Stock Write-Off'!$B$3:$F$9,MATCH('Stock Bal 31.12.2016'!C119,'Stock Write-Off'!$B$3:$F$3,0),1)</f>
        <v>0.95</v>
      </c>
      <c r="G119" s="56">
        <f t="shared" si="1"/>
        <v>1455.3999999999999</v>
      </c>
      <c r="H119" s="33">
        <v>61155</v>
      </c>
      <c r="I119" s="33" t="s">
        <v>63</v>
      </c>
      <c r="J119" s="33" t="s">
        <v>31</v>
      </c>
    </row>
    <row r="120" spans="1:10" x14ac:dyDescent="0.2">
      <c r="A120" s="33">
        <v>458080740</v>
      </c>
      <c r="B120" s="46">
        <v>40687</v>
      </c>
      <c r="C120" s="55" t="s">
        <v>36</v>
      </c>
      <c r="D120" s="34">
        <v>223</v>
      </c>
      <c r="E120" s="34">
        <v>9764</v>
      </c>
      <c r="F120" s="43">
        <f>VLOOKUP(B120,'Stock Write-Off'!$B$3:$F$9,MATCH('Stock Bal 31.12.2016'!C120,'Stock Write-Off'!$B$3:$F$3,0),1)</f>
        <v>1</v>
      </c>
      <c r="G120" s="56">
        <f t="shared" si="1"/>
        <v>9764</v>
      </c>
      <c r="H120" s="33">
        <v>62101</v>
      </c>
      <c r="I120" s="33" t="s">
        <v>96</v>
      </c>
      <c r="J120" s="33" t="s">
        <v>34</v>
      </c>
    </row>
    <row r="121" spans="1:10" x14ac:dyDescent="0.2">
      <c r="A121" s="33">
        <v>458080752</v>
      </c>
      <c r="B121" s="46">
        <v>40687</v>
      </c>
      <c r="C121" s="55" t="s">
        <v>30</v>
      </c>
      <c r="D121" s="34">
        <v>9</v>
      </c>
      <c r="E121" s="34">
        <v>8086</v>
      </c>
      <c r="F121" s="43">
        <f>VLOOKUP(B121,'Stock Write-Off'!$B$3:$F$9,MATCH('Stock Bal 31.12.2016'!C121,'Stock Write-Off'!$B$3:$F$3,0),1)</f>
        <v>0.95</v>
      </c>
      <c r="G121" s="56">
        <f t="shared" si="1"/>
        <v>7681.7</v>
      </c>
      <c r="H121" s="33">
        <v>61155</v>
      </c>
      <c r="I121" s="33" t="s">
        <v>97</v>
      </c>
      <c r="J121" s="33" t="s">
        <v>31</v>
      </c>
    </row>
    <row r="122" spans="1:10" x14ac:dyDescent="0.2">
      <c r="A122" s="33">
        <v>458080752</v>
      </c>
      <c r="B122" s="46">
        <v>40691</v>
      </c>
      <c r="C122" s="55" t="s">
        <v>30</v>
      </c>
      <c r="D122" s="34">
        <v>5</v>
      </c>
      <c r="E122" s="34">
        <v>1384</v>
      </c>
      <c r="F122" s="43">
        <f>VLOOKUP(B122,'Stock Write-Off'!$B$3:$F$9,MATCH('Stock Bal 31.12.2016'!C122,'Stock Write-Off'!$B$3:$F$3,0),1)</f>
        <v>0.95</v>
      </c>
      <c r="G122" s="56">
        <f t="shared" si="1"/>
        <v>1314.8</v>
      </c>
      <c r="H122" s="33">
        <v>61155</v>
      </c>
      <c r="I122" s="33" t="s">
        <v>29</v>
      </c>
      <c r="J122" s="33" t="s">
        <v>31</v>
      </c>
    </row>
    <row r="123" spans="1:10" x14ac:dyDescent="0.2">
      <c r="A123" s="33">
        <v>458080752</v>
      </c>
      <c r="B123" s="46">
        <v>40691</v>
      </c>
      <c r="C123" s="55" t="s">
        <v>30</v>
      </c>
      <c r="D123" s="34">
        <v>21</v>
      </c>
      <c r="E123" s="34">
        <v>538</v>
      </c>
      <c r="F123" s="43">
        <f>VLOOKUP(B123,'Stock Write-Off'!$B$3:$F$9,MATCH('Stock Bal 31.12.2016'!C123,'Stock Write-Off'!$B$3:$F$3,0),1)</f>
        <v>0.95</v>
      </c>
      <c r="G123" s="56">
        <f t="shared" si="1"/>
        <v>511.09999999999997</v>
      </c>
      <c r="H123" s="33">
        <v>61155</v>
      </c>
      <c r="I123" s="33" t="s">
        <v>57</v>
      </c>
      <c r="J123" s="33" t="s">
        <v>34</v>
      </c>
    </row>
    <row r="124" spans="1:10" x14ac:dyDescent="0.2">
      <c r="A124" s="33">
        <v>458080752</v>
      </c>
      <c r="B124" s="46">
        <v>40695</v>
      </c>
      <c r="C124" s="55" t="s">
        <v>30</v>
      </c>
      <c r="D124" s="34">
        <v>2</v>
      </c>
      <c r="E124" s="34">
        <v>6066</v>
      </c>
      <c r="F124" s="43">
        <f>VLOOKUP(B124,'Stock Write-Off'!$B$3:$F$9,MATCH('Stock Bal 31.12.2016'!C124,'Stock Write-Off'!$B$3:$F$3,0),1)</f>
        <v>0.95</v>
      </c>
      <c r="G124" s="56">
        <f t="shared" si="1"/>
        <v>5762.7</v>
      </c>
      <c r="H124" s="33">
        <v>61155</v>
      </c>
      <c r="I124" s="33" t="s">
        <v>48</v>
      </c>
      <c r="J124" s="33" t="s">
        <v>31</v>
      </c>
    </row>
    <row r="125" spans="1:10" x14ac:dyDescent="0.2">
      <c r="A125" s="33">
        <v>458080752</v>
      </c>
      <c r="B125" s="46">
        <v>40695</v>
      </c>
      <c r="C125" s="55" t="s">
        <v>30</v>
      </c>
      <c r="D125" s="34">
        <v>2</v>
      </c>
      <c r="E125" s="34">
        <v>31</v>
      </c>
      <c r="F125" s="43">
        <f>VLOOKUP(B125,'Stock Write-Off'!$B$3:$F$9,MATCH('Stock Bal 31.12.2016'!C125,'Stock Write-Off'!$B$3:$F$3,0),1)</f>
        <v>0.95</v>
      </c>
      <c r="G125" s="56">
        <f t="shared" si="1"/>
        <v>29.45</v>
      </c>
      <c r="H125" s="33">
        <v>61155</v>
      </c>
      <c r="I125" s="33" t="s">
        <v>75</v>
      </c>
      <c r="J125" s="33" t="s">
        <v>34</v>
      </c>
    </row>
    <row r="126" spans="1:10" x14ac:dyDescent="0.2">
      <c r="A126" s="33">
        <v>458080740</v>
      </c>
      <c r="B126" s="46">
        <v>40696</v>
      </c>
      <c r="C126" s="55" t="s">
        <v>36</v>
      </c>
      <c r="D126" s="34">
        <v>58</v>
      </c>
      <c r="E126" s="34">
        <v>928</v>
      </c>
      <c r="F126" s="43">
        <f>VLOOKUP(B126,'Stock Write-Off'!$B$3:$F$9,MATCH('Stock Bal 31.12.2016'!C126,'Stock Write-Off'!$B$3:$F$3,0),1)</f>
        <v>1</v>
      </c>
      <c r="G126" s="56">
        <f t="shared" si="1"/>
        <v>928</v>
      </c>
      <c r="H126" s="33">
        <v>62101</v>
      </c>
      <c r="I126" s="33" t="s">
        <v>98</v>
      </c>
      <c r="J126" s="33" t="s">
        <v>34</v>
      </c>
    </row>
    <row r="127" spans="1:10" x14ac:dyDescent="0.2">
      <c r="A127" s="33">
        <v>458080752</v>
      </c>
      <c r="B127" s="46">
        <v>40696</v>
      </c>
      <c r="C127" s="55" t="s">
        <v>30</v>
      </c>
      <c r="D127" s="34">
        <v>2</v>
      </c>
      <c r="E127" s="34">
        <v>618</v>
      </c>
      <c r="F127" s="43">
        <f>VLOOKUP(B127,'Stock Write-Off'!$B$3:$F$9,MATCH('Stock Bal 31.12.2016'!C127,'Stock Write-Off'!$B$3:$F$3,0),1)</f>
        <v>0.95</v>
      </c>
      <c r="G127" s="56">
        <f t="shared" si="1"/>
        <v>587.1</v>
      </c>
      <c r="H127" s="33">
        <v>61155</v>
      </c>
      <c r="I127" s="33" t="s">
        <v>83</v>
      </c>
      <c r="J127" s="33" t="s">
        <v>31</v>
      </c>
    </row>
    <row r="128" spans="1:10" x14ac:dyDescent="0.2">
      <c r="A128" s="33">
        <v>458080752</v>
      </c>
      <c r="B128" s="46">
        <v>40697</v>
      </c>
      <c r="C128" s="55" t="s">
        <v>30</v>
      </c>
      <c r="D128" s="34">
        <v>4</v>
      </c>
      <c r="E128" s="34">
        <v>1412</v>
      </c>
      <c r="F128" s="43">
        <f>VLOOKUP(B128,'Stock Write-Off'!$B$3:$F$9,MATCH('Stock Bal 31.12.2016'!C128,'Stock Write-Off'!$B$3:$F$3,0),1)</f>
        <v>0.95</v>
      </c>
      <c r="G128" s="56">
        <f t="shared" si="1"/>
        <v>1341.3999999999999</v>
      </c>
      <c r="H128" s="33">
        <v>61155</v>
      </c>
      <c r="I128" s="33" t="s">
        <v>54</v>
      </c>
      <c r="J128" s="33" t="s">
        <v>47</v>
      </c>
    </row>
    <row r="129" spans="1:10" x14ac:dyDescent="0.2">
      <c r="A129" s="33">
        <v>458080752</v>
      </c>
      <c r="B129" s="46">
        <v>40698</v>
      </c>
      <c r="C129" s="55" t="s">
        <v>30</v>
      </c>
      <c r="D129" s="34">
        <v>29</v>
      </c>
      <c r="E129" s="34">
        <v>696</v>
      </c>
      <c r="F129" s="43">
        <f>VLOOKUP(B129,'Stock Write-Off'!$B$3:$F$9,MATCH('Stock Bal 31.12.2016'!C129,'Stock Write-Off'!$B$3:$F$3,0),1)</f>
        <v>0.95</v>
      </c>
      <c r="G129" s="56">
        <f t="shared" si="1"/>
        <v>661.19999999999993</v>
      </c>
      <c r="H129" s="33">
        <v>61155</v>
      </c>
      <c r="I129" s="33" t="s">
        <v>90</v>
      </c>
      <c r="J129" s="33" t="s">
        <v>34</v>
      </c>
    </row>
    <row r="130" spans="1:10" x14ac:dyDescent="0.2">
      <c r="A130" s="33">
        <v>458080752</v>
      </c>
      <c r="B130" s="46">
        <v>40700</v>
      </c>
      <c r="C130" s="55" t="s">
        <v>30</v>
      </c>
      <c r="D130" s="34">
        <v>15</v>
      </c>
      <c r="E130" s="34">
        <v>4788</v>
      </c>
      <c r="F130" s="43">
        <f>VLOOKUP(B130,'Stock Write-Off'!$B$3:$F$9,MATCH('Stock Bal 31.12.2016'!C130,'Stock Write-Off'!$B$3:$F$3,0),1)</f>
        <v>0.95</v>
      </c>
      <c r="G130" s="56">
        <f t="shared" si="1"/>
        <v>4548.5999999999995</v>
      </c>
      <c r="H130" s="33">
        <v>61155</v>
      </c>
      <c r="I130" s="33" t="s">
        <v>85</v>
      </c>
      <c r="J130" s="33" t="s">
        <v>31</v>
      </c>
    </row>
    <row r="131" spans="1:10" x14ac:dyDescent="0.2">
      <c r="A131" s="33">
        <v>458080752</v>
      </c>
      <c r="B131" s="46">
        <v>40704</v>
      </c>
      <c r="C131" s="55" t="s">
        <v>30</v>
      </c>
      <c r="D131" s="34">
        <v>10</v>
      </c>
      <c r="E131" s="34">
        <v>3224</v>
      </c>
      <c r="F131" s="43">
        <f>VLOOKUP(B131,'Stock Write-Off'!$B$3:$F$9,MATCH('Stock Bal 31.12.2016'!C131,'Stock Write-Off'!$B$3:$F$3,0),1)</f>
        <v>0.95</v>
      </c>
      <c r="G131" s="56">
        <f t="shared" si="1"/>
        <v>3062.7999999999997</v>
      </c>
      <c r="H131" s="33">
        <v>61155</v>
      </c>
      <c r="I131" s="33" t="s">
        <v>61</v>
      </c>
      <c r="J131" s="33" t="s">
        <v>31</v>
      </c>
    </row>
    <row r="132" spans="1:10" x14ac:dyDescent="0.2">
      <c r="A132" s="33">
        <v>458080752</v>
      </c>
      <c r="B132" s="46">
        <v>40704</v>
      </c>
      <c r="C132" s="55" t="s">
        <v>30</v>
      </c>
      <c r="D132" s="34">
        <v>2</v>
      </c>
      <c r="E132" s="34">
        <v>706</v>
      </c>
      <c r="F132" s="43">
        <f>VLOOKUP(B132,'Stock Write-Off'!$B$3:$F$9,MATCH('Stock Bal 31.12.2016'!C132,'Stock Write-Off'!$B$3:$F$3,0),1)</f>
        <v>0.95</v>
      </c>
      <c r="G132" s="56">
        <f t="shared" si="1"/>
        <v>670.69999999999993</v>
      </c>
      <c r="H132" s="33">
        <v>61155</v>
      </c>
      <c r="I132" s="33" t="s">
        <v>54</v>
      </c>
      <c r="J132" s="33" t="s">
        <v>47</v>
      </c>
    </row>
    <row r="133" spans="1:10" x14ac:dyDescent="0.2">
      <c r="A133" s="33">
        <v>458080740</v>
      </c>
      <c r="B133" s="46">
        <v>40710</v>
      </c>
      <c r="C133" s="55" t="s">
        <v>36</v>
      </c>
      <c r="D133" s="34">
        <v>300</v>
      </c>
      <c r="E133" s="34">
        <v>8880</v>
      </c>
      <c r="F133" s="43">
        <f>VLOOKUP(B133,'Stock Write-Off'!$B$3:$F$9,MATCH('Stock Bal 31.12.2016'!C133,'Stock Write-Off'!$B$3:$F$3,0),1)</f>
        <v>1</v>
      </c>
      <c r="G133" s="56">
        <f t="shared" si="1"/>
        <v>8880</v>
      </c>
      <c r="H133" s="33">
        <v>62101</v>
      </c>
      <c r="I133" s="33" t="s">
        <v>99</v>
      </c>
      <c r="J133" s="33" t="s">
        <v>34</v>
      </c>
    </row>
    <row r="134" spans="1:10" x14ac:dyDescent="0.2">
      <c r="A134" s="33">
        <v>458080752</v>
      </c>
      <c r="B134" s="46">
        <v>40711</v>
      </c>
      <c r="C134" s="55" t="s">
        <v>30</v>
      </c>
      <c r="D134" s="34">
        <v>4</v>
      </c>
      <c r="E134" s="34">
        <v>12132</v>
      </c>
      <c r="F134" s="43">
        <f>VLOOKUP(B134,'Stock Write-Off'!$B$3:$F$9,MATCH('Stock Bal 31.12.2016'!C134,'Stock Write-Off'!$B$3:$F$3,0),1)</f>
        <v>0.95</v>
      </c>
      <c r="G134" s="56">
        <f t="shared" si="1"/>
        <v>11525.4</v>
      </c>
      <c r="H134" s="33">
        <v>61155</v>
      </c>
      <c r="I134" s="33" t="s">
        <v>48</v>
      </c>
      <c r="J134" s="33" t="s">
        <v>31</v>
      </c>
    </row>
    <row r="135" spans="1:10" x14ac:dyDescent="0.2">
      <c r="A135" s="33">
        <v>458080752</v>
      </c>
      <c r="B135" s="46">
        <v>40711</v>
      </c>
      <c r="C135" s="55" t="s">
        <v>30</v>
      </c>
      <c r="D135" s="34">
        <v>61</v>
      </c>
      <c r="E135" s="34">
        <v>70516</v>
      </c>
      <c r="F135" s="43">
        <f>VLOOKUP(B135,'Stock Write-Off'!$B$3:$F$9,MATCH('Stock Bal 31.12.2016'!C135,'Stock Write-Off'!$B$3:$F$3,0),1)</f>
        <v>0.95</v>
      </c>
      <c r="G135" s="56">
        <f t="shared" ref="G135:G198" si="2">F135*E135</f>
        <v>66990.2</v>
      </c>
      <c r="H135" s="33">
        <v>61155</v>
      </c>
      <c r="I135" s="33" t="s">
        <v>80</v>
      </c>
      <c r="J135" s="33" t="s">
        <v>31</v>
      </c>
    </row>
    <row r="136" spans="1:10" x14ac:dyDescent="0.2">
      <c r="A136" s="33">
        <v>458080752</v>
      </c>
      <c r="B136" s="46">
        <v>40713</v>
      </c>
      <c r="C136" s="55" t="s">
        <v>30</v>
      </c>
      <c r="D136" s="34">
        <v>1</v>
      </c>
      <c r="E136" s="34">
        <v>24</v>
      </c>
      <c r="F136" s="43">
        <f>VLOOKUP(B136,'Stock Write-Off'!$B$3:$F$9,MATCH('Stock Bal 31.12.2016'!C136,'Stock Write-Off'!$B$3:$F$3,0),1)</f>
        <v>0.95</v>
      </c>
      <c r="G136" s="56">
        <f t="shared" si="2"/>
        <v>22.799999999999997</v>
      </c>
      <c r="H136" s="33">
        <v>61155</v>
      </c>
      <c r="I136" s="33" t="s">
        <v>90</v>
      </c>
      <c r="J136" s="33" t="s">
        <v>34</v>
      </c>
    </row>
    <row r="137" spans="1:10" x14ac:dyDescent="0.2">
      <c r="A137" s="33">
        <v>458080740</v>
      </c>
      <c r="B137" s="46">
        <v>40714</v>
      </c>
      <c r="C137" s="55" t="s">
        <v>101</v>
      </c>
      <c r="D137" s="34">
        <v>25</v>
      </c>
      <c r="E137" s="34">
        <v>8279</v>
      </c>
      <c r="F137" s="43">
        <f>VLOOKUP(B137,'Stock Write-Off'!$B$3:$F$9,MATCH('Stock Bal 31.12.2016'!C137,'Stock Write-Off'!$B$3:$F$3,0),1)</f>
        <v>0.91</v>
      </c>
      <c r="G137" s="56">
        <f t="shared" si="2"/>
        <v>7533.89</v>
      </c>
      <c r="H137" s="33">
        <v>62101</v>
      </c>
      <c r="I137" s="33" t="s">
        <v>100</v>
      </c>
      <c r="J137" s="33" t="s">
        <v>34</v>
      </c>
    </row>
    <row r="138" spans="1:10" x14ac:dyDescent="0.2">
      <c r="A138" s="33">
        <v>458080752</v>
      </c>
      <c r="B138" s="46">
        <v>40715</v>
      </c>
      <c r="C138" s="55" t="s">
        <v>30</v>
      </c>
      <c r="D138" s="34">
        <v>3</v>
      </c>
      <c r="E138" s="34">
        <v>1107</v>
      </c>
      <c r="F138" s="43">
        <f>VLOOKUP(B138,'Stock Write-Off'!$B$3:$F$9,MATCH('Stock Bal 31.12.2016'!C138,'Stock Write-Off'!$B$3:$F$3,0),1)</f>
        <v>0.95</v>
      </c>
      <c r="G138" s="56">
        <f t="shared" si="2"/>
        <v>1051.6499999999999</v>
      </c>
      <c r="H138" s="33">
        <v>61155</v>
      </c>
      <c r="I138" s="33" t="s">
        <v>77</v>
      </c>
      <c r="J138" s="33" t="s">
        <v>47</v>
      </c>
    </row>
    <row r="139" spans="1:10" x14ac:dyDescent="0.2">
      <c r="A139" s="33">
        <v>458080752</v>
      </c>
      <c r="B139" s="46">
        <v>40716</v>
      </c>
      <c r="C139" s="55" t="s">
        <v>30</v>
      </c>
      <c r="D139" s="34">
        <v>2</v>
      </c>
      <c r="E139" s="34">
        <v>40412</v>
      </c>
      <c r="F139" s="43">
        <f>VLOOKUP(B139,'Stock Write-Off'!$B$3:$F$9,MATCH('Stock Bal 31.12.2016'!C139,'Stock Write-Off'!$B$3:$F$3,0),1)</f>
        <v>0.95</v>
      </c>
      <c r="G139" s="56">
        <f t="shared" si="2"/>
        <v>38391.4</v>
      </c>
      <c r="H139" s="33">
        <v>61155</v>
      </c>
      <c r="I139" s="33" t="s">
        <v>102</v>
      </c>
      <c r="J139" s="33" t="s">
        <v>31</v>
      </c>
    </row>
    <row r="140" spans="1:10" x14ac:dyDescent="0.2">
      <c r="A140" s="33">
        <v>458080740</v>
      </c>
      <c r="B140" s="46">
        <v>40719</v>
      </c>
      <c r="C140" s="55" t="s">
        <v>36</v>
      </c>
      <c r="D140" s="34">
        <v>91</v>
      </c>
      <c r="E140" s="34">
        <v>8690</v>
      </c>
      <c r="F140" s="43">
        <f>VLOOKUP(B140,'Stock Write-Off'!$B$3:$F$9,MATCH('Stock Bal 31.12.2016'!C140,'Stock Write-Off'!$B$3:$F$3,0),1)</f>
        <v>1</v>
      </c>
      <c r="G140" s="56">
        <f t="shared" si="2"/>
        <v>8690</v>
      </c>
      <c r="H140" s="33">
        <v>62101</v>
      </c>
      <c r="I140" s="33" t="s">
        <v>92</v>
      </c>
      <c r="J140" s="33" t="s">
        <v>34</v>
      </c>
    </row>
    <row r="141" spans="1:10" x14ac:dyDescent="0.2">
      <c r="A141" s="33">
        <v>458080740</v>
      </c>
      <c r="B141" s="46">
        <v>40719</v>
      </c>
      <c r="C141" s="55" t="s">
        <v>36</v>
      </c>
      <c r="D141" s="34">
        <v>152</v>
      </c>
      <c r="E141" s="34">
        <v>376</v>
      </c>
      <c r="F141" s="43">
        <f>VLOOKUP(B141,'Stock Write-Off'!$B$3:$F$9,MATCH('Stock Bal 31.12.2016'!C141,'Stock Write-Off'!$B$3:$F$3,0),1)</f>
        <v>1</v>
      </c>
      <c r="G141" s="56">
        <f t="shared" si="2"/>
        <v>376</v>
      </c>
      <c r="H141" s="33">
        <v>62101</v>
      </c>
      <c r="I141" s="33" t="s">
        <v>93</v>
      </c>
      <c r="J141" s="33" t="s">
        <v>34</v>
      </c>
    </row>
    <row r="142" spans="1:10" x14ac:dyDescent="0.2">
      <c r="A142" s="33">
        <v>458080752</v>
      </c>
      <c r="B142" s="46">
        <v>40719</v>
      </c>
      <c r="C142" s="55" t="s">
        <v>30</v>
      </c>
      <c r="D142" s="34">
        <v>25</v>
      </c>
      <c r="E142" s="34">
        <v>7720</v>
      </c>
      <c r="F142" s="43">
        <f>VLOOKUP(B142,'Stock Write-Off'!$B$3:$F$9,MATCH('Stock Bal 31.12.2016'!C142,'Stock Write-Off'!$B$3:$F$3,0),1)</f>
        <v>0.95</v>
      </c>
      <c r="G142" s="56">
        <f t="shared" si="2"/>
        <v>7334</v>
      </c>
      <c r="H142" s="33">
        <v>61155</v>
      </c>
      <c r="I142" s="33" t="s">
        <v>83</v>
      </c>
      <c r="J142" s="33" t="s">
        <v>31</v>
      </c>
    </row>
    <row r="143" spans="1:10" x14ac:dyDescent="0.2">
      <c r="A143" s="33">
        <v>458080752</v>
      </c>
      <c r="B143" s="46">
        <v>40719</v>
      </c>
      <c r="C143" s="55" t="s">
        <v>30</v>
      </c>
      <c r="D143" s="34">
        <v>7</v>
      </c>
      <c r="E143" s="34">
        <v>2235</v>
      </c>
      <c r="F143" s="43">
        <f>VLOOKUP(B143,'Stock Write-Off'!$B$3:$F$9,MATCH('Stock Bal 31.12.2016'!C143,'Stock Write-Off'!$B$3:$F$3,0),1)</f>
        <v>0.95</v>
      </c>
      <c r="G143" s="56">
        <f t="shared" si="2"/>
        <v>2123.25</v>
      </c>
      <c r="H143" s="33">
        <v>61155</v>
      </c>
      <c r="I143" s="33" t="s">
        <v>85</v>
      </c>
      <c r="J143" s="33" t="s">
        <v>31</v>
      </c>
    </row>
    <row r="144" spans="1:10" x14ac:dyDescent="0.2">
      <c r="A144" s="33">
        <v>458080752</v>
      </c>
      <c r="B144" s="46">
        <v>40719</v>
      </c>
      <c r="C144" s="55" t="s">
        <v>30</v>
      </c>
      <c r="D144" s="34">
        <v>6</v>
      </c>
      <c r="E144" s="34">
        <v>2074</v>
      </c>
      <c r="F144" s="43">
        <f>VLOOKUP(B144,'Stock Write-Off'!$B$3:$F$9,MATCH('Stock Bal 31.12.2016'!C144,'Stock Write-Off'!$B$3:$F$3,0),1)</f>
        <v>0.95</v>
      </c>
      <c r="G144" s="56">
        <f t="shared" si="2"/>
        <v>1970.3</v>
      </c>
      <c r="H144" s="33">
        <v>61155</v>
      </c>
      <c r="I144" s="33" t="s">
        <v>64</v>
      </c>
      <c r="J144" s="33" t="s">
        <v>31</v>
      </c>
    </row>
    <row r="145" spans="1:10" x14ac:dyDescent="0.2">
      <c r="A145" s="33">
        <v>458080740</v>
      </c>
      <c r="B145" s="46">
        <v>40721</v>
      </c>
      <c r="C145" s="55" t="s">
        <v>36</v>
      </c>
      <c r="D145" s="34">
        <v>1433</v>
      </c>
      <c r="E145" s="34">
        <v>287</v>
      </c>
      <c r="F145" s="43">
        <f>VLOOKUP(B145,'Stock Write-Off'!$B$3:$F$9,MATCH('Stock Bal 31.12.2016'!C145,'Stock Write-Off'!$B$3:$F$3,0),1)</f>
        <v>1</v>
      </c>
      <c r="G145" s="56">
        <f t="shared" si="2"/>
        <v>287</v>
      </c>
      <c r="H145" s="33">
        <v>62101</v>
      </c>
      <c r="I145" s="33" t="s">
        <v>103</v>
      </c>
      <c r="J145" s="33" t="s">
        <v>34</v>
      </c>
    </row>
    <row r="146" spans="1:10" x14ac:dyDescent="0.2">
      <c r="A146" s="33">
        <v>458080752</v>
      </c>
      <c r="B146" s="46">
        <v>40721</v>
      </c>
      <c r="C146" s="55" t="s">
        <v>30</v>
      </c>
      <c r="D146" s="34">
        <v>2</v>
      </c>
      <c r="E146" s="34">
        <v>792</v>
      </c>
      <c r="F146" s="43">
        <f>VLOOKUP(B146,'Stock Write-Off'!$B$3:$F$9,MATCH('Stock Bal 31.12.2016'!C146,'Stock Write-Off'!$B$3:$F$3,0),1)</f>
        <v>0.95</v>
      </c>
      <c r="G146" s="56">
        <f t="shared" si="2"/>
        <v>752.4</v>
      </c>
      <c r="H146" s="33">
        <v>61155</v>
      </c>
      <c r="I146" s="33" t="s">
        <v>104</v>
      </c>
      <c r="J146" s="33" t="s">
        <v>34</v>
      </c>
    </row>
    <row r="147" spans="1:10" x14ac:dyDescent="0.2">
      <c r="A147" s="33">
        <v>458080752</v>
      </c>
      <c r="B147" s="46">
        <v>40722</v>
      </c>
      <c r="C147" s="55" t="s">
        <v>30</v>
      </c>
      <c r="D147" s="34">
        <v>32</v>
      </c>
      <c r="E147" s="34">
        <v>9524</v>
      </c>
      <c r="F147" s="43">
        <f>VLOOKUP(B147,'Stock Write-Off'!$B$3:$F$9,MATCH('Stock Bal 31.12.2016'!C147,'Stock Write-Off'!$B$3:$F$3,0),1)</f>
        <v>0.95</v>
      </c>
      <c r="G147" s="56">
        <f t="shared" si="2"/>
        <v>9047.7999999999993</v>
      </c>
      <c r="H147" s="33">
        <v>61155</v>
      </c>
      <c r="I147" s="33" t="s">
        <v>67</v>
      </c>
      <c r="J147" s="33" t="s">
        <v>31</v>
      </c>
    </row>
    <row r="148" spans="1:10" x14ac:dyDescent="0.2">
      <c r="A148" s="33">
        <v>458080752</v>
      </c>
      <c r="B148" s="46">
        <v>40722</v>
      </c>
      <c r="C148" s="55" t="s">
        <v>30</v>
      </c>
      <c r="D148" s="34">
        <v>20</v>
      </c>
      <c r="E148" s="34">
        <v>6160</v>
      </c>
      <c r="F148" s="43">
        <f>VLOOKUP(B148,'Stock Write-Off'!$B$3:$F$9,MATCH('Stock Bal 31.12.2016'!C148,'Stock Write-Off'!$B$3:$F$3,0),1)</f>
        <v>0.95</v>
      </c>
      <c r="G148" s="56">
        <f t="shared" si="2"/>
        <v>5852</v>
      </c>
      <c r="H148" s="33">
        <v>61155</v>
      </c>
      <c r="I148" s="33" t="s">
        <v>52</v>
      </c>
      <c r="J148" s="33" t="s">
        <v>31</v>
      </c>
    </row>
    <row r="149" spans="1:10" x14ac:dyDescent="0.2">
      <c r="A149" s="33">
        <v>458080740</v>
      </c>
      <c r="B149" s="46">
        <v>40725</v>
      </c>
      <c r="C149" s="55" t="s">
        <v>30</v>
      </c>
      <c r="D149" s="34">
        <v>9</v>
      </c>
      <c r="E149" s="34">
        <v>265299</v>
      </c>
      <c r="F149" s="43">
        <f>VLOOKUP(B149,'Stock Write-Off'!$B$3:$F$9,MATCH('Stock Bal 31.12.2016'!C149,'Stock Write-Off'!$B$3:$F$3,0),1)</f>
        <v>0.95</v>
      </c>
      <c r="G149" s="56">
        <f t="shared" si="2"/>
        <v>252034.05</v>
      </c>
      <c r="H149" s="33">
        <v>62101</v>
      </c>
      <c r="I149" s="33" t="s">
        <v>105</v>
      </c>
      <c r="J149" s="33" t="s">
        <v>34</v>
      </c>
    </row>
    <row r="150" spans="1:10" x14ac:dyDescent="0.2">
      <c r="A150" s="33">
        <v>458080752</v>
      </c>
      <c r="B150" s="46">
        <v>40726</v>
      </c>
      <c r="C150" s="55" t="s">
        <v>30</v>
      </c>
      <c r="D150" s="34">
        <v>6</v>
      </c>
      <c r="E150" s="34">
        <v>140</v>
      </c>
      <c r="F150" s="43">
        <f>VLOOKUP(B150,'Stock Write-Off'!$B$3:$F$9,MATCH('Stock Bal 31.12.2016'!C150,'Stock Write-Off'!$B$3:$F$3,0),1)</f>
        <v>0.95</v>
      </c>
      <c r="G150" s="56">
        <f t="shared" si="2"/>
        <v>133</v>
      </c>
      <c r="H150" s="33">
        <v>61155</v>
      </c>
      <c r="I150" s="33" t="s">
        <v>42</v>
      </c>
      <c r="J150" s="33" t="s">
        <v>34</v>
      </c>
    </row>
    <row r="151" spans="1:10" x14ac:dyDescent="0.2">
      <c r="A151" s="33">
        <v>458080740</v>
      </c>
      <c r="B151" s="46">
        <v>40727</v>
      </c>
      <c r="C151" s="55" t="s">
        <v>36</v>
      </c>
      <c r="D151" s="34">
        <v>209</v>
      </c>
      <c r="E151" s="34">
        <v>4336</v>
      </c>
      <c r="F151" s="43">
        <f>VLOOKUP(B151,'Stock Write-Off'!$B$3:$F$9,MATCH('Stock Bal 31.12.2016'!C151,'Stock Write-Off'!$B$3:$F$3,0),1)</f>
        <v>1</v>
      </c>
      <c r="G151" s="56">
        <f t="shared" si="2"/>
        <v>4336</v>
      </c>
      <c r="H151" s="33">
        <v>62101</v>
      </c>
      <c r="I151" s="33" t="s">
        <v>38</v>
      </c>
      <c r="J151" s="33" t="s">
        <v>34</v>
      </c>
    </row>
    <row r="152" spans="1:10" x14ac:dyDescent="0.2">
      <c r="A152" s="33">
        <v>458080752</v>
      </c>
      <c r="B152" s="46">
        <v>40727</v>
      </c>
      <c r="C152" s="55" t="s">
        <v>30</v>
      </c>
      <c r="D152" s="34">
        <v>2</v>
      </c>
      <c r="E152" s="34">
        <v>703</v>
      </c>
      <c r="F152" s="43">
        <f>VLOOKUP(B152,'Stock Write-Off'!$B$3:$F$9,MATCH('Stock Bal 31.12.2016'!C152,'Stock Write-Off'!$B$3:$F$3,0),1)</f>
        <v>0.95</v>
      </c>
      <c r="G152" s="56">
        <f t="shared" si="2"/>
        <v>667.85</v>
      </c>
      <c r="H152" s="33">
        <v>61155</v>
      </c>
      <c r="I152" s="33" t="s">
        <v>40</v>
      </c>
      <c r="J152" s="33" t="s">
        <v>31</v>
      </c>
    </row>
    <row r="153" spans="1:10" x14ac:dyDescent="0.2">
      <c r="A153" s="33">
        <v>458080740</v>
      </c>
      <c r="B153" s="46">
        <v>40730</v>
      </c>
      <c r="C153" s="55" t="s">
        <v>36</v>
      </c>
      <c r="D153" s="34">
        <v>706</v>
      </c>
      <c r="E153" s="34">
        <v>718</v>
      </c>
      <c r="F153" s="43">
        <f>VLOOKUP(B153,'Stock Write-Off'!$B$3:$F$9,MATCH('Stock Bal 31.12.2016'!C153,'Stock Write-Off'!$B$3:$F$3,0),1)</f>
        <v>1</v>
      </c>
      <c r="G153" s="56">
        <f t="shared" si="2"/>
        <v>718</v>
      </c>
      <c r="H153" s="33">
        <v>62101</v>
      </c>
      <c r="I153" s="33" t="s">
        <v>50</v>
      </c>
      <c r="J153" s="33" t="s">
        <v>34</v>
      </c>
    </row>
    <row r="154" spans="1:10" x14ac:dyDescent="0.2">
      <c r="A154" s="33">
        <v>458080752</v>
      </c>
      <c r="B154" s="46">
        <v>40730</v>
      </c>
      <c r="C154" s="55" t="s">
        <v>30</v>
      </c>
      <c r="D154" s="34">
        <v>29</v>
      </c>
      <c r="E154" s="34">
        <v>1068</v>
      </c>
      <c r="F154" s="43">
        <f>VLOOKUP(B154,'Stock Write-Off'!$B$3:$F$9,MATCH('Stock Bal 31.12.2016'!C154,'Stock Write-Off'!$B$3:$F$3,0),1)</f>
        <v>0.95</v>
      </c>
      <c r="G154" s="56">
        <f t="shared" si="2"/>
        <v>1014.5999999999999</v>
      </c>
      <c r="H154" s="33">
        <v>61155</v>
      </c>
      <c r="I154" s="33" t="s">
        <v>79</v>
      </c>
      <c r="J154" s="33" t="s">
        <v>34</v>
      </c>
    </row>
    <row r="155" spans="1:10" x14ac:dyDescent="0.2">
      <c r="A155" s="33">
        <v>458080752</v>
      </c>
      <c r="B155" s="46">
        <v>40731</v>
      </c>
      <c r="C155" s="55" t="s">
        <v>30</v>
      </c>
      <c r="D155" s="34">
        <v>7</v>
      </c>
      <c r="E155" s="34">
        <v>21230</v>
      </c>
      <c r="F155" s="43">
        <f>VLOOKUP(B155,'Stock Write-Off'!$B$3:$F$9,MATCH('Stock Bal 31.12.2016'!C155,'Stock Write-Off'!$B$3:$F$3,0),1)</f>
        <v>0.95</v>
      </c>
      <c r="G155" s="56">
        <f t="shared" si="2"/>
        <v>20168.5</v>
      </c>
      <c r="H155" s="33">
        <v>61155</v>
      </c>
      <c r="I155" s="33" t="s">
        <v>48</v>
      </c>
      <c r="J155" s="33" t="s">
        <v>31</v>
      </c>
    </row>
    <row r="156" spans="1:10" x14ac:dyDescent="0.2">
      <c r="A156" s="33">
        <v>458080752</v>
      </c>
      <c r="B156" s="46">
        <v>40731</v>
      </c>
      <c r="C156" s="55" t="s">
        <v>30</v>
      </c>
      <c r="D156" s="34">
        <v>4</v>
      </c>
      <c r="E156" s="34">
        <v>1232</v>
      </c>
      <c r="F156" s="43">
        <f>VLOOKUP(B156,'Stock Write-Off'!$B$3:$F$9,MATCH('Stock Bal 31.12.2016'!C156,'Stock Write-Off'!$B$3:$F$3,0),1)</f>
        <v>0.95</v>
      </c>
      <c r="G156" s="56">
        <f t="shared" si="2"/>
        <v>1170.3999999999999</v>
      </c>
      <c r="H156" s="33">
        <v>61155</v>
      </c>
      <c r="I156" s="33" t="s">
        <v>52</v>
      </c>
      <c r="J156" s="33" t="s">
        <v>31</v>
      </c>
    </row>
    <row r="157" spans="1:10" x14ac:dyDescent="0.2">
      <c r="A157" s="33">
        <v>458080752</v>
      </c>
      <c r="B157" s="46">
        <v>40734</v>
      </c>
      <c r="C157" s="55" t="s">
        <v>30</v>
      </c>
      <c r="D157" s="34">
        <v>7</v>
      </c>
      <c r="E157" s="34">
        <v>180</v>
      </c>
      <c r="F157" s="43">
        <f>VLOOKUP(B157,'Stock Write-Off'!$B$3:$F$9,MATCH('Stock Bal 31.12.2016'!C157,'Stock Write-Off'!$B$3:$F$3,0),1)</f>
        <v>0.95</v>
      </c>
      <c r="G157" s="56">
        <f t="shared" si="2"/>
        <v>171</v>
      </c>
      <c r="H157" s="33">
        <v>61155</v>
      </c>
      <c r="I157" s="33" t="s">
        <v>57</v>
      </c>
      <c r="J157" s="33" t="s">
        <v>34</v>
      </c>
    </row>
    <row r="158" spans="1:10" x14ac:dyDescent="0.2">
      <c r="A158" s="33">
        <v>458080752</v>
      </c>
      <c r="B158" s="46">
        <v>40735</v>
      </c>
      <c r="C158" s="55" t="s">
        <v>30</v>
      </c>
      <c r="D158" s="34">
        <v>23</v>
      </c>
      <c r="E158" s="34">
        <v>6422</v>
      </c>
      <c r="F158" s="43">
        <f>VLOOKUP(B158,'Stock Write-Off'!$B$3:$F$9,MATCH('Stock Bal 31.12.2016'!C158,'Stock Write-Off'!$B$3:$F$3,0),1)</f>
        <v>0.95</v>
      </c>
      <c r="G158" s="56">
        <f t="shared" si="2"/>
        <v>6100.9</v>
      </c>
      <c r="H158" s="33">
        <v>61155</v>
      </c>
      <c r="I158" s="33" t="s">
        <v>59</v>
      </c>
      <c r="J158" s="33" t="s">
        <v>31</v>
      </c>
    </row>
    <row r="159" spans="1:10" x14ac:dyDescent="0.2">
      <c r="A159" s="33">
        <v>458080752</v>
      </c>
      <c r="B159" s="46">
        <v>40735</v>
      </c>
      <c r="C159" s="55" t="s">
        <v>30</v>
      </c>
      <c r="D159" s="34">
        <v>3</v>
      </c>
      <c r="E159" s="34">
        <v>1107</v>
      </c>
      <c r="F159" s="43">
        <f>VLOOKUP(B159,'Stock Write-Off'!$B$3:$F$9,MATCH('Stock Bal 31.12.2016'!C159,'Stock Write-Off'!$B$3:$F$3,0),1)</f>
        <v>0.95</v>
      </c>
      <c r="G159" s="56">
        <f t="shared" si="2"/>
        <v>1051.6499999999999</v>
      </c>
      <c r="H159" s="33">
        <v>61155</v>
      </c>
      <c r="I159" s="33" t="s">
        <v>77</v>
      </c>
      <c r="J159" s="33" t="s">
        <v>47</v>
      </c>
    </row>
    <row r="160" spans="1:10" x14ac:dyDescent="0.2">
      <c r="A160" s="33">
        <v>458080740</v>
      </c>
      <c r="B160" s="46">
        <v>40736</v>
      </c>
      <c r="C160" s="55" t="s">
        <v>36</v>
      </c>
      <c r="D160" s="34">
        <v>189</v>
      </c>
      <c r="E160" s="34">
        <v>454</v>
      </c>
      <c r="F160" s="43">
        <f>VLOOKUP(B160,'Stock Write-Off'!$B$3:$F$9,MATCH('Stock Bal 31.12.2016'!C160,'Stock Write-Off'!$B$3:$F$3,0),1)</f>
        <v>1</v>
      </c>
      <c r="G160" s="56">
        <f t="shared" si="2"/>
        <v>454</v>
      </c>
      <c r="H160" s="33">
        <v>62101</v>
      </c>
      <c r="I160" s="33" t="s">
        <v>106</v>
      </c>
      <c r="J160" s="33" t="s">
        <v>34</v>
      </c>
    </row>
    <row r="161" spans="1:10" x14ac:dyDescent="0.2">
      <c r="A161" s="33">
        <v>458080752</v>
      </c>
      <c r="B161" s="46">
        <v>40736</v>
      </c>
      <c r="C161" s="55" t="s">
        <v>30</v>
      </c>
      <c r="D161" s="34">
        <v>15</v>
      </c>
      <c r="E161" s="34">
        <v>4836</v>
      </c>
      <c r="F161" s="43">
        <f>VLOOKUP(B161,'Stock Write-Off'!$B$3:$F$9,MATCH('Stock Bal 31.12.2016'!C161,'Stock Write-Off'!$B$3:$F$3,0),1)</f>
        <v>0.95</v>
      </c>
      <c r="G161" s="56">
        <f t="shared" si="2"/>
        <v>4594.2</v>
      </c>
      <c r="H161" s="33">
        <v>61155</v>
      </c>
      <c r="I161" s="33" t="s">
        <v>61</v>
      </c>
      <c r="J161" s="33" t="s">
        <v>31</v>
      </c>
    </row>
    <row r="162" spans="1:10" x14ac:dyDescent="0.2">
      <c r="A162" s="33">
        <v>458080752</v>
      </c>
      <c r="B162" s="46">
        <v>40736</v>
      </c>
      <c r="C162" s="55" t="s">
        <v>30</v>
      </c>
      <c r="D162" s="34">
        <v>4</v>
      </c>
      <c r="E162" s="34">
        <v>5972</v>
      </c>
      <c r="F162" s="43">
        <f>VLOOKUP(B162,'Stock Write-Off'!$B$3:$F$9,MATCH('Stock Bal 31.12.2016'!C162,'Stock Write-Off'!$B$3:$F$3,0),1)</f>
        <v>0.95</v>
      </c>
      <c r="G162" s="56">
        <f t="shared" si="2"/>
        <v>5673.4</v>
      </c>
      <c r="H162" s="33">
        <v>61155</v>
      </c>
      <c r="I162" s="33" t="s">
        <v>107</v>
      </c>
      <c r="J162" s="33" t="s">
        <v>31</v>
      </c>
    </row>
    <row r="163" spans="1:10" x14ac:dyDescent="0.2">
      <c r="A163" s="33">
        <v>458080740</v>
      </c>
      <c r="B163" s="46">
        <v>40737</v>
      </c>
      <c r="C163" s="55" t="s">
        <v>30</v>
      </c>
      <c r="D163" s="34">
        <v>4</v>
      </c>
      <c r="E163" s="34">
        <v>1904</v>
      </c>
      <c r="F163" s="43">
        <f>VLOOKUP(B163,'Stock Write-Off'!$B$3:$F$9,MATCH('Stock Bal 31.12.2016'!C163,'Stock Write-Off'!$B$3:$F$3,0),1)</f>
        <v>0.95</v>
      </c>
      <c r="G163" s="56">
        <f t="shared" si="2"/>
        <v>1808.8</v>
      </c>
      <c r="H163" s="33">
        <v>62101</v>
      </c>
      <c r="I163" s="33" t="s">
        <v>66</v>
      </c>
      <c r="J163" s="33" t="s">
        <v>34</v>
      </c>
    </row>
    <row r="164" spans="1:10" x14ac:dyDescent="0.2">
      <c r="A164" s="33">
        <v>458080752</v>
      </c>
      <c r="B164" s="46">
        <v>40737</v>
      </c>
      <c r="C164" s="55" t="s">
        <v>30</v>
      </c>
      <c r="D164" s="34">
        <v>1</v>
      </c>
      <c r="E164" s="34">
        <v>323</v>
      </c>
      <c r="F164" s="43">
        <f>VLOOKUP(B164,'Stock Write-Off'!$B$3:$F$9,MATCH('Stock Bal 31.12.2016'!C164,'Stock Write-Off'!$B$3:$F$3,0),1)</f>
        <v>0.95</v>
      </c>
      <c r="G164" s="56">
        <f t="shared" si="2"/>
        <v>306.84999999999997</v>
      </c>
      <c r="H164" s="33">
        <v>61155</v>
      </c>
      <c r="I164" s="33" t="s">
        <v>61</v>
      </c>
      <c r="J164" s="33" t="s">
        <v>31</v>
      </c>
    </row>
    <row r="165" spans="1:10" x14ac:dyDescent="0.2">
      <c r="A165" s="33">
        <v>458080740</v>
      </c>
      <c r="B165" s="46">
        <v>40738</v>
      </c>
      <c r="C165" s="55" t="s">
        <v>30</v>
      </c>
      <c r="D165" s="34">
        <v>3</v>
      </c>
      <c r="E165" s="34">
        <v>290</v>
      </c>
      <c r="F165" s="43">
        <f>VLOOKUP(B165,'Stock Write-Off'!$B$3:$F$9,MATCH('Stock Bal 31.12.2016'!C165,'Stock Write-Off'!$B$3:$F$3,0),1)</f>
        <v>0.95</v>
      </c>
      <c r="G165" s="56">
        <f t="shared" si="2"/>
        <v>275.5</v>
      </c>
      <c r="H165" s="33">
        <v>62101</v>
      </c>
      <c r="I165" s="33" t="s">
        <v>108</v>
      </c>
      <c r="J165" s="33" t="s">
        <v>34</v>
      </c>
    </row>
    <row r="166" spans="1:10" x14ac:dyDescent="0.2">
      <c r="A166" s="33">
        <v>458080752</v>
      </c>
      <c r="B166" s="46">
        <v>40738</v>
      </c>
      <c r="C166" s="55" t="s">
        <v>30</v>
      </c>
      <c r="D166" s="34">
        <v>4</v>
      </c>
      <c r="E166" s="34">
        <v>2055</v>
      </c>
      <c r="F166" s="43">
        <f>VLOOKUP(B166,'Stock Write-Off'!$B$3:$F$9,MATCH('Stock Bal 31.12.2016'!C166,'Stock Write-Off'!$B$3:$F$3,0),1)</f>
        <v>0.95</v>
      </c>
      <c r="G166" s="56">
        <f t="shared" si="2"/>
        <v>1952.25</v>
      </c>
      <c r="H166" s="33">
        <v>61155</v>
      </c>
      <c r="I166" s="33" t="s">
        <v>94</v>
      </c>
      <c r="J166" s="33" t="s">
        <v>47</v>
      </c>
    </row>
    <row r="167" spans="1:10" x14ac:dyDescent="0.2">
      <c r="A167" s="33">
        <v>458080752</v>
      </c>
      <c r="B167" s="46">
        <v>40740</v>
      </c>
      <c r="C167" s="55" t="s">
        <v>30</v>
      </c>
      <c r="D167" s="34">
        <v>19</v>
      </c>
      <c r="E167" s="34">
        <v>5822</v>
      </c>
      <c r="F167" s="43">
        <f>VLOOKUP(B167,'Stock Write-Off'!$B$3:$F$9,MATCH('Stock Bal 31.12.2016'!C167,'Stock Write-Off'!$B$3:$F$3,0),1)</f>
        <v>0.95</v>
      </c>
      <c r="G167" s="56">
        <f t="shared" si="2"/>
        <v>5530.9</v>
      </c>
      <c r="H167" s="33">
        <v>61155</v>
      </c>
      <c r="I167" s="33" t="s">
        <v>70</v>
      </c>
      <c r="J167" s="33" t="s">
        <v>31</v>
      </c>
    </row>
    <row r="168" spans="1:10" x14ac:dyDescent="0.2">
      <c r="A168" s="33">
        <v>458080752</v>
      </c>
      <c r="B168" s="46">
        <v>40740</v>
      </c>
      <c r="C168" s="55" t="s">
        <v>30</v>
      </c>
      <c r="D168" s="34">
        <v>6</v>
      </c>
      <c r="E168" s="34">
        <v>140</v>
      </c>
      <c r="F168" s="43">
        <f>VLOOKUP(B168,'Stock Write-Off'!$B$3:$F$9,MATCH('Stock Bal 31.12.2016'!C168,'Stock Write-Off'!$B$3:$F$3,0),1)</f>
        <v>0.95</v>
      </c>
      <c r="G168" s="56">
        <f t="shared" si="2"/>
        <v>133</v>
      </c>
      <c r="H168" s="33">
        <v>61155</v>
      </c>
      <c r="I168" s="33" t="s">
        <v>42</v>
      </c>
      <c r="J168" s="33" t="s">
        <v>34</v>
      </c>
    </row>
    <row r="169" spans="1:10" x14ac:dyDescent="0.2">
      <c r="A169" s="33">
        <v>458080752</v>
      </c>
      <c r="B169" s="46">
        <v>40743</v>
      </c>
      <c r="C169" s="55" t="s">
        <v>30</v>
      </c>
      <c r="D169" s="34">
        <v>24</v>
      </c>
      <c r="E169" s="34">
        <v>7488</v>
      </c>
      <c r="F169" s="43">
        <f>VLOOKUP(B169,'Stock Write-Off'!$B$3:$F$9,MATCH('Stock Bal 31.12.2016'!C169,'Stock Write-Off'!$B$3:$F$3,0),1)</f>
        <v>0.95</v>
      </c>
      <c r="G169" s="56">
        <f t="shared" si="2"/>
        <v>7113.5999999999995</v>
      </c>
      <c r="H169" s="33">
        <v>61155</v>
      </c>
      <c r="I169" s="33" t="s">
        <v>37</v>
      </c>
      <c r="J169" s="33" t="s">
        <v>31</v>
      </c>
    </row>
    <row r="170" spans="1:10" x14ac:dyDescent="0.2">
      <c r="A170" s="33">
        <v>458080752</v>
      </c>
      <c r="B170" s="46">
        <v>40743</v>
      </c>
      <c r="C170" s="55" t="s">
        <v>30</v>
      </c>
      <c r="D170" s="34">
        <v>2</v>
      </c>
      <c r="E170" s="34">
        <v>2927</v>
      </c>
      <c r="F170" s="43">
        <f>VLOOKUP(B170,'Stock Write-Off'!$B$3:$F$9,MATCH('Stock Bal 31.12.2016'!C170,'Stock Write-Off'!$B$3:$F$3,0),1)</f>
        <v>0.95</v>
      </c>
      <c r="G170" s="56">
        <f t="shared" si="2"/>
        <v>2780.65</v>
      </c>
      <c r="H170" s="33">
        <v>61155</v>
      </c>
      <c r="I170" s="33" t="s">
        <v>109</v>
      </c>
      <c r="J170" s="33" t="s">
        <v>34</v>
      </c>
    </row>
    <row r="171" spans="1:10" x14ac:dyDescent="0.2">
      <c r="A171" s="33">
        <v>458080752</v>
      </c>
      <c r="B171" s="46">
        <v>40744</v>
      </c>
      <c r="C171" s="55" t="s">
        <v>30</v>
      </c>
      <c r="D171" s="34">
        <v>6</v>
      </c>
      <c r="E171" s="34">
        <v>2117</v>
      </c>
      <c r="F171" s="43">
        <f>VLOOKUP(B171,'Stock Write-Off'!$B$3:$F$9,MATCH('Stock Bal 31.12.2016'!C171,'Stock Write-Off'!$B$3:$F$3,0),1)</f>
        <v>0.95</v>
      </c>
      <c r="G171" s="56">
        <f t="shared" si="2"/>
        <v>2011.1499999999999</v>
      </c>
      <c r="H171" s="33">
        <v>61155</v>
      </c>
      <c r="I171" s="33" t="s">
        <v>54</v>
      </c>
      <c r="J171" s="33" t="s">
        <v>47</v>
      </c>
    </row>
    <row r="172" spans="1:10" x14ac:dyDescent="0.2">
      <c r="A172" s="33">
        <v>458080752</v>
      </c>
      <c r="B172" s="46">
        <v>40748</v>
      </c>
      <c r="C172" s="55" t="s">
        <v>30</v>
      </c>
      <c r="D172" s="34">
        <v>24</v>
      </c>
      <c r="E172" s="34">
        <v>7354</v>
      </c>
      <c r="F172" s="43">
        <f>VLOOKUP(B172,'Stock Write-Off'!$B$3:$F$9,MATCH('Stock Bal 31.12.2016'!C172,'Stock Write-Off'!$B$3:$F$3,0),1)</f>
        <v>0.95</v>
      </c>
      <c r="G172" s="56">
        <f t="shared" si="2"/>
        <v>6986.2999999999993</v>
      </c>
      <c r="H172" s="33">
        <v>61155</v>
      </c>
      <c r="I172" s="33" t="s">
        <v>63</v>
      </c>
      <c r="J172" s="33" t="s">
        <v>31</v>
      </c>
    </row>
    <row r="173" spans="1:10" x14ac:dyDescent="0.2">
      <c r="A173" s="33">
        <v>458080752</v>
      </c>
      <c r="B173" s="46">
        <v>40752</v>
      </c>
      <c r="C173" s="55" t="s">
        <v>30</v>
      </c>
      <c r="D173" s="34">
        <v>26</v>
      </c>
      <c r="E173" s="34">
        <v>6927</v>
      </c>
      <c r="F173" s="43">
        <f>VLOOKUP(B173,'Stock Write-Off'!$B$3:$F$9,MATCH('Stock Bal 31.12.2016'!C173,'Stock Write-Off'!$B$3:$F$3,0),1)</f>
        <v>0.95</v>
      </c>
      <c r="G173" s="56">
        <f t="shared" si="2"/>
        <v>6580.65</v>
      </c>
      <c r="H173" s="33">
        <v>61155</v>
      </c>
      <c r="I173" s="33" t="s">
        <v>110</v>
      </c>
      <c r="J173" s="33" t="s">
        <v>31</v>
      </c>
    </row>
    <row r="174" spans="1:10" x14ac:dyDescent="0.2">
      <c r="A174" s="33">
        <v>458080752</v>
      </c>
      <c r="B174" s="46">
        <v>40756</v>
      </c>
      <c r="C174" s="55" t="s">
        <v>30</v>
      </c>
      <c r="D174" s="34">
        <v>13</v>
      </c>
      <c r="E174" s="34">
        <v>3932</v>
      </c>
      <c r="F174" s="43">
        <f>VLOOKUP(B174,'Stock Write-Off'!$B$3:$F$9,MATCH('Stock Bal 31.12.2016'!C174,'Stock Write-Off'!$B$3:$F$3,0),1)</f>
        <v>0.95</v>
      </c>
      <c r="G174" s="56">
        <f t="shared" si="2"/>
        <v>3735.3999999999996</v>
      </c>
      <c r="H174" s="33">
        <v>61155</v>
      </c>
      <c r="I174" s="33" t="s">
        <v>41</v>
      </c>
      <c r="J174" s="33" t="s">
        <v>31</v>
      </c>
    </row>
    <row r="175" spans="1:10" x14ac:dyDescent="0.2">
      <c r="A175" s="33">
        <v>458080752</v>
      </c>
      <c r="B175" s="46">
        <v>40757</v>
      </c>
      <c r="C175" s="55" t="s">
        <v>30</v>
      </c>
      <c r="D175" s="34">
        <v>19</v>
      </c>
      <c r="E175" s="34">
        <v>6126</v>
      </c>
      <c r="F175" s="43">
        <f>VLOOKUP(B175,'Stock Write-Off'!$B$3:$F$9,MATCH('Stock Bal 31.12.2016'!C175,'Stock Write-Off'!$B$3:$F$3,0),1)</f>
        <v>0.95</v>
      </c>
      <c r="G175" s="56">
        <f t="shared" si="2"/>
        <v>5819.7</v>
      </c>
      <c r="H175" s="33">
        <v>61155</v>
      </c>
      <c r="I175" s="33" t="s">
        <v>61</v>
      </c>
      <c r="J175" s="33" t="s">
        <v>31</v>
      </c>
    </row>
    <row r="176" spans="1:10" x14ac:dyDescent="0.2">
      <c r="A176" s="33">
        <v>458080752</v>
      </c>
      <c r="B176" s="46">
        <v>40757</v>
      </c>
      <c r="C176" s="55" t="s">
        <v>30</v>
      </c>
      <c r="D176" s="34">
        <v>1</v>
      </c>
      <c r="E176" s="34">
        <v>28</v>
      </c>
      <c r="F176" s="43">
        <f>VLOOKUP(B176,'Stock Write-Off'!$B$3:$F$9,MATCH('Stock Bal 31.12.2016'!C176,'Stock Write-Off'!$B$3:$F$3,0),1)</f>
        <v>0.95</v>
      </c>
      <c r="G176" s="56">
        <f t="shared" si="2"/>
        <v>26.599999999999998</v>
      </c>
      <c r="H176" s="33">
        <v>61155</v>
      </c>
      <c r="I176" s="33" t="s">
        <v>71</v>
      </c>
      <c r="J176" s="33" t="s">
        <v>31</v>
      </c>
    </row>
    <row r="177" spans="1:10" x14ac:dyDescent="0.2">
      <c r="A177" s="33">
        <v>458080752</v>
      </c>
      <c r="B177" s="46">
        <v>40760</v>
      </c>
      <c r="C177" s="55" t="s">
        <v>30</v>
      </c>
      <c r="D177" s="34">
        <v>5</v>
      </c>
      <c r="E177" s="34">
        <v>128</v>
      </c>
      <c r="F177" s="43">
        <f>VLOOKUP(B177,'Stock Write-Off'!$B$3:$F$9,MATCH('Stock Bal 31.12.2016'!C177,'Stock Write-Off'!$B$3:$F$3,0),1)</f>
        <v>0.95</v>
      </c>
      <c r="G177" s="56">
        <f t="shared" si="2"/>
        <v>121.6</v>
      </c>
      <c r="H177" s="33">
        <v>61155</v>
      </c>
      <c r="I177" s="33" t="s">
        <v>57</v>
      </c>
      <c r="J177" s="33" t="s">
        <v>34</v>
      </c>
    </row>
    <row r="178" spans="1:10" x14ac:dyDescent="0.2">
      <c r="A178" s="33">
        <v>458080740</v>
      </c>
      <c r="B178" s="46">
        <v>40761</v>
      </c>
      <c r="C178" s="55" t="s">
        <v>36</v>
      </c>
      <c r="D178" s="34">
        <v>124</v>
      </c>
      <c r="E178" s="34">
        <v>606</v>
      </c>
      <c r="F178" s="43">
        <f>VLOOKUP(B178,'Stock Write-Off'!$B$3:$F$9,MATCH('Stock Bal 31.12.2016'!C178,'Stock Write-Off'!$B$3:$F$3,0),1)</f>
        <v>1</v>
      </c>
      <c r="G178" s="56">
        <f t="shared" si="2"/>
        <v>606</v>
      </c>
      <c r="H178" s="33">
        <v>62101</v>
      </c>
      <c r="I178" s="33" t="s">
        <v>95</v>
      </c>
      <c r="J178" s="33" t="s">
        <v>34</v>
      </c>
    </row>
    <row r="179" spans="1:10" x14ac:dyDescent="0.2">
      <c r="A179" s="33">
        <v>458080740</v>
      </c>
      <c r="B179" s="46">
        <v>40765</v>
      </c>
      <c r="C179" s="55" t="s">
        <v>36</v>
      </c>
      <c r="D179" s="34">
        <v>100</v>
      </c>
      <c r="E179" s="34">
        <v>859</v>
      </c>
      <c r="F179" s="43">
        <f>VLOOKUP(B179,'Stock Write-Off'!$B$3:$F$9,MATCH('Stock Bal 31.12.2016'!C179,'Stock Write-Off'!$B$3:$F$3,0),1)</f>
        <v>1</v>
      </c>
      <c r="G179" s="56">
        <f t="shared" si="2"/>
        <v>859</v>
      </c>
      <c r="H179" s="33">
        <v>62101</v>
      </c>
      <c r="I179" s="33" t="s">
        <v>111</v>
      </c>
      <c r="J179" s="33" t="s">
        <v>34</v>
      </c>
    </row>
    <row r="180" spans="1:10" x14ac:dyDescent="0.2">
      <c r="A180" s="33">
        <v>458080752</v>
      </c>
      <c r="B180" s="46">
        <v>40765</v>
      </c>
      <c r="C180" s="55" t="s">
        <v>30</v>
      </c>
      <c r="D180" s="34">
        <v>38</v>
      </c>
      <c r="E180" s="34">
        <v>12252</v>
      </c>
      <c r="F180" s="43">
        <f>VLOOKUP(B180,'Stock Write-Off'!$B$3:$F$9,MATCH('Stock Bal 31.12.2016'!C180,'Stock Write-Off'!$B$3:$F$3,0),1)</f>
        <v>0.95</v>
      </c>
      <c r="G180" s="56">
        <f t="shared" si="2"/>
        <v>11639.4</v>
      </c>
      <c r="H180" s="33">
        <v>61155</v>
      </c>
      <c r="I180" s="33" t="s">
        <v>112</v>
      </c>
      <c r="J180" s="33" t="s">
        <v>31</v>
      </c>
    </row>
    <row r="181" spans="1:10" x14ac:dyDescent="0.2">
      <c r="A181" s="33">
        <v>458080752</v>
      </c>
      <c r="B181" s="46">
        <v>40766</v>
      </c>
      <c r="C181" s="55" t="s">
        <v>30</v>
      </c>
      <c r="D181" s="34">
        <v>5</v>
      </c>
      <c r="E181" s="34">
        <v>1596</v>
      </c>
      <c r="F181" s="43">
        <f>VLOOKUP(B181,'Stock Write-Off'!$B$3:$F$9,MATCH('Stock Bal 31.12.2016'!C181,'Stock Write-Off'!$B$3:$F$3,0),1)</f>
        <v>0.95</v>
      </c>
      <c r="G181" s="56">
        <f t="shared" si="2"/>
        <v>1516.1999999999998</v>
      </c>
      <c r="H181" s="33">
        <v>61155</v>
      </c>
      <c r="I181" s="33" t="s">
        <v>85</v>
      </c>
      <c r="J181" s="33" t="s">
        <v>31</v>
      </c>
    </row>
    <row r="182" spans="1:10" x14ac:dyDescent="0.2">
      <c r="A182" s="33">
        <v>458080740</v>
      </c>
      <c r="B182" s="46">
        <v>40768</v>
      </c>
      <c r="C182" s="55" t="s">
        <v>36</v>
      </c>
      <c r="D182" s="34">
        <v>122</v>
      </c>
      <c r="E182" s="34">
        <v>527</v>
      </c>
      <c r="F182" s="43">
        <f>VLOOKUP(B182,'Stock Write-Off'!$B$3:$F$9,MATCH('Stock Bal 31.12.2016'!C182,'Stock Write-Off'!$B$3:$F$3,0),1)</f>
        <v>1</v>
      </c>
      <c r="G182" s="56">
        <f t="shared" si="2"/>
        <v>527</v>
      </c>
      <c r="H182" s="33">
        <v>62101</v>
      </c>
      <c r="I182" s="33" t="s">
        <v>113</v>
      </c>
      <c r="J182" s="33" t="s">
        <v>34</v>
      </c>
    </row>
    <row r="183" spans="1:10" x14ac:dyDescent="0.2">
      <c r="A183" s="33">
        <v>458080740</v>
      </c>
      <c r="B183" s="46">
        <v>40769</v>
      </c>
      <c r="C183" s="55" t="s">
        <v>36</v>
      </c>
      <c r="D183" s="34">
        <v>141</v>
      </c>
      <c r="E183" s="34">
        <v>5640</v>
      </c>
      <c r="F183" s="43">
        <f>VLOOKUP(B183,'Stock Write-Off'!$B$3:$F$9,MATCH('Stock Bal 31.12.2016'!C183,'Stock Write-Off'!$B$3:$F$3,0),1)</f>
        <v>1</v>
      </c>
      <c r="G183" s="56">
        <f t="shared" si="2"/>
        <v>5640</v>
      </c>
      <c r="H183" s="33">
        <v>62101</v>
      </c>
      <c r="I183" s="33" t="s">
        <v>114</v>
      </c>
      <c r="J183" s="33" t="s">
        <v>34</v>
      </c>
    </row>
    <row r="184" spans="1:10" x14ac:dyDescent="0.2">
      <c r="A184" s="33">
        <v>458080752</v>
      </c>
      <c r="B184" s="46">
        <v>40771</v>
      </c>
      <c r="C184" s="55" t="s">
        <v>30</v>
      </c>
      <c r="D184" s="34">
        <v>4</v>
      </c>
      <c r="E184" s="34">
        <v>12132</v>
      </c>
      <c r="F184" s="43">
        <f>VLOOKUP(B184,'Stock Write-Off'!$B$3:$F$9,MATCH('Stock Bal 31.12.2016'!C184,'Stock Write-Off'!$B$3:$F$3,0),1)</f>
        <v>0.95</v>
      </c>
      <c r="G184" s="56">
        <f t="shared" si="2"/>
        <v>11525.4</v>
      </c>
      <c r="H184" s="33">
        <v>61155</v>
      </c>
      <c r="I184" s="33" t="s">
        <v>48</v>
      </c>
      <c r="J184" s="33" t="s">
        <v>31</v>
      </c>
    </row>
    <row r="185" spans="1:10" x14ac:dyDescent="0.2">
      <c r="A185" s="33">
        <v>458080752</v>
      </c>
      <c r="B185" s="46">
        <v>40771</v>
      </c>
      <c r="C185" s="55" t="s">
        <v>30</v>
      </c>
      <c r="D185" s="34">
        <v>15</v>
      </c>
      <c r="E185" s="34">
        <v>4596</v>
      </c>
      <c r="F185" s="43">
        <f>VLOOKUP(B185,'Stock Write-Off'!$B$3:$F$9,MATCH('Stock Bal 31.12.2016'!C185,'Stock Write-Off'!$B$3:$F$3,0),1)</f>
        <v>0.95</v>
      </c>
      <c r="G185" s="56">
        <f t="shared" si="2"/>
        <v>4366.2</v>
      </c>
      <c r="H185" s="33">
        <v>61155</v>
      </c>
      <c r="I185" s="33" t="s">
        <v>70</v>
      </c>
      <c r="J185" s="33" t="s">
        <v>31</v>
      </c>
    </row>
    <row r="186" spans="1:10" x14ac:dyDescent="0.2">
      <c r="A186" s="33">
        <v>458080752</v>
      </c>
      <c r="B186" s="46">
        <v>40772</v>
      </c>
      <c r="C186" s="55" t="s">
        <v>30</v>
      </c>
      <c r="D186" s="34">
        <v>4</v>
      </c>
      <c r="E186" s="34">
        <v>2055</v>
      </c>
      <c r="F186" s="43">
        <f>VLOOKUP(B186,'Stock Write-Off'!$B$3:$F$9,MATCH('Stock Bal 31.12.2016'!C186,'Stock Write-Off'!$B$3:$F$3,0),1)</f>
        <v>0.95</v>
      </c>
      <c r="G186" s="56">
        <f t="shared" si="2"/>
        <v>1952.25</v>
      </c>
      <c r="H186" s="33">
        <v>61155</v>
      </c>
      <c r="I186" s="33" t="s">
        <v>94</v>
      </c>
      <c r="J186" s="33" t="s">
        <v>47</v>
      </c>
    </row>
    <row r="187" spans="1:10" x14ac:dyDescent="0.2">
      <c r="A187" s="33">
        <v>458080752</v>
      </c>
      <c r="B187" s="46">
        <v>40773</v>
      </c>
      <c r="C187" s="55" t="s">
        <v>30</v>
      </c>
      <c r="D187" s="34">
        <v>4</v>
      </c>
      <c r="E187" s="34">
        <v>5972</v>
      </c>
      <c r="F187" s="43">
        <f>VLOOKUP(B187,'Stock Write-Off'!$B$3:$F$9,MATCH('Stock Bal 31.12.2016'!C187,'Stock Write-Off'!$B$3:$F$3,0),1)</f>
        <v>0.95</v>
      </c>
      <c r="G187" s="56">
        <f t="shared" si="2"/>
        <v>5673.4</v>
      </c>
      <c r="H187" s="33">
        <v>61155</v>
      </c>
      <c r="I187" s="33" t="s">
        <v>107</v>
      </c>
      <c r="J187" s="33" t="s">
        <v>31</v>
      </c>
    </row>
    <row r="188" spans="1:10" x14ac:dyDescent="0.2">
      <c r="A188" s="33">
        <v>458080752</v>
      </c>
      <c r="B188" s="46">
        <v>40773</v>
      </c>
      <c r="C188" s="55" t="s">
        <v>30</v>
      </c>
      <c r="D188" s="34">
        <v>15</v>
      </c>
      <c r="E188" s="34">
        <v>360</v>
      </c>
      <c r="F188" s="43">
        <f>VLOOKUP(B188,'Stock Write-Off'!$B$3:$F$9,MATCH('Stock Bal 31.12.2016'!C188,'Stock Write-Off'!$B$3:$F$3,0),1)</f>
        <v>0.95</v>
      </c>
      <c r="G188" s="56">
        <f t="shared" si="2"/>
        <v>342</v>
      </c>
      <c r="H188" s="33">
        <v>61155</v>
      </c>
      <c r="I188" s="33" t="s">
        <v>90</v>
      </c>
      <c r="J188" s="33" t="s">
        <v>34</v>
      </c>
    </row>
    <row r="189" spans="1:10" x14ac:dyDescent="0.2">
      <c r="A189" s="33">
        <v>458080752</v>
      </c>
      <c r="B189" s="46">
        <v>40775</v>
      </c>
      <c r="C189" s="55" t="s">
        <v>30</v>
      </c>
      <c r="D189" s="34">
        <v>10</v>
      </c>
      <c r="E189" s="34">
        <v>23824</v>
      </c>
      <c r="F189" s="43">
        <f>VLOOKUP(B189,'Stock Write-Off'!$B$3:$F$9,MATCH('Stock Bal 31.12.2016'!C189,'Stock Write-Off'!$B$3:$F$3,0),1)</f>
        <v>0.95</v>
      </c>
      <c r="G189" s="56">
        <f t="shared" si="2"/>
        <v>22632.799999999999</v>
      </c>
      <c r="H189" s="33">
        <v>61155</v>
      </c>
      <c r="I189" s="33" t="s">
        <v>88</v>
      </c>
      <c r="J189" s="33" t="s">
        <v>31</v>
      </c>
    </row>
    <row r="190" spans="1:10" x14ac:dyDescent="0.2">
      <c r="A190" s="33">
        <v>458080752</v>
      </c>
      <c r="B190" s="46">
        <v>40776</v>
      </c>
      <c r="C190" s="55" t="s">
        <v>30</v>
      </c>
      <c r="D190" s="34">
        <v>25</v>
      </c>
      <c r="E190" s="34">
        <v>7660</v>
      </c>
      <c r="F190" s="43">
        <f>VLOOKUP(B190,'Stock Write-Off'!$B$3:$F$9,MATCH('Stock Bal 31.12.2016'!C190,'Stock Write-Off'!$B$3:$F$3,0),1)</f>
        <v>0.95</v>
      </c>
      <c r="G190" s="56">
        <f t="shared" si="2"/>
        <v>7277</v>
      </c>
      <c r="H190" s="33">
        <v>61155</v>
      </c>
      <c r="I190" s="33" t="s">
        <v>70</v>
      </c>
      <c r="J190" s="33" t="s">
        <v>31</v>
      </c>
    </row>
    <row r="191" spans="1:10" x14ac:dyDescent="0.2">
      <c r="A191" s="33">
        <v>458080752</v>
      </c>
      <c r="B191" s="46">
        <v>40778</v>
      </c>
      <c r="C191" s="55" t="s">
        <v>30</v>
      </c>
      <c r="D191" s="34">
        <v>6</v>
      </c>
      <c r="E191" s="34">
        <v>92</v>
      </c>
      <c r="F191" s="43">
        <f>VLOOKUP(B191,'Stock Write-Off'!$B$3:$F$9,MATCH('Stock Bal 31.12.2016'!C191,'Stock Write-Off'!$B$3:$F$3,0),1)</f>
        <v>0.95</v>
      </c>
      <c r="G191" s="56">
        <f t="shared" si="2"/>
        <v>87.399999999999991</v>
      </c>
      <c r="H191" s="33">
        <v>61155</v>
      </c>
      <c r="I191" s="33" t="s">
        <v>75</v>
      </c>
      <c r="J191" s="33" t="s">
        <v>34</v>
      </c>
    </row>
    <row r="192" spans="1:10" x14ac:dyDescent="0.2">
      <c r="A192" s="33">
        <v>458080740</v>
      </c>
      <c r="B192" s="46">
        <v>40780</v>
      </c>
      <c r="C192" s="55" t="s">
        <v>36</v>
      </c>
      <c r="D192" s="34">
        <v>25</v>
      </c>
      <c r="E192" s="34">
        <v>740</v>
      </c>
      <c r="F192" s="43">
        <f>VLOOKUP(B192,'Stock Write-Off'!$B$3:$F$9,MATCH('Stock Bal 31.12.2016'!C192,'Stock Write-Off'!$B$3:$F$3,0),1)</f>
        <v>1</v>
      </c>
      <c r="G192" s="56">
        <f t="shared" si="2"/>
        <v>740</v>
      </c>
      <c r="H192" s="33">
        <v>62101</v>
      </c>
      <c r="I192" s="33" t="s">
        <v>99</v>
      </c>
      <c r="J192" s="33" t="s">
        <v>34</v>
      </c>
    </row>
    <row r="193" spans="1:10" x14ac:dyDescent="0.2">
      <c r="A193" s="33">
        <v>458080752</v>
      </c>
      <c r="B193" s="46">
        <v>40780</v>
      </c>
      <c r="C193" s="55" t="s">
        <v>30</v>
      </c>
      <c r="D193" s="34">
        <v>14</v>
      </c>
      <c r="E193" s="34">
        <v>4368</v>
      </c>
      <c r="F193" s="43">
        <f>VLOOKUP(B193,'Stock Write-Off'!$B$3:$F$9,MATCH('Stock Bal 31.12.2016'!C193,'Stock Write-Off'!$B$3:$F$3,0),1)</f>
        <v>0.95</v>
      </c>
      <c r="G193" s="56">
        <f t="shared" si="2"/>
        <v>4149.5999999999995</v>
      </c>
      <c r="H193" s="33">
        <v>61155</v>
      </c>
      <c r="I193" s="33" t="s">
        <v>37</v>
      </c>
      <c r="J193" s="33" t="s">
        <v>31</v>
      </c>
    </row>
    <row r="194" spans="1:10" x14ac:dyDescent="0.2">
      <c r="A194" s="33">
        <v>458080740</v>
      </c>
      <c r="B194" s="46">
        <v>40789</v>
      </c>
      <c r="C194" s="55" t="s">
        <v>36</v>
      </c>
      <c r="D194" s="34">
        <v>70</v>
      </c>
      <c r="E194" s="34">
        <v>504</v>
      </c>
      <c r="F194" s="43">
        <f>VLOOKUP(B194,'Stock Write-Off'!$B$3:$F$9,MATCH('Stock Bal 31.12.2016'!C194,'Stock Write-Off'!$B$3:$F$3,0),1)</f>
        <v>1</v>
      </c>
      <c r="G194" s="56">
        <f t="shared" si="2"/>
        <v>504</v>
      </c>
      <c r="H194" s="33">
        <v>62101</v>
      </c>
      <c r="I194" s="33" t="s">
        <v>115</v>
      </c>
      <c r="J194" s="33" t="s">
        <v>34</v>
      </c>
    </row>
    <row r="195" spans="1:10" x14ac:dyDescent="0.2">
      <c r="A195" s="33">
        <v>458080752</v>
      </c>
      <c r="B195" s="46">
        <v>40790</v>
      </c>
      <c r="C195" s="55" t="s">
        <v>30</v>
      </c>
      <c r="D195" s="34">
        <v>7</v>
      </c>
      <c r="E195" s="34">
        <v>2145</v>
      </c>
      <c r="F195" s="43">
        <f>VLOOKUP(B195,'Stock Write-Off'!$B$3:$F$9,MATCH('Stock Bal 31.12.2016'!C195,'Stock Write-Off'!$B$3:$F$3,0),1)</f>
        <v>0.95</v>
      </c>
      <c r="G195" s="56">
        <f t="shared" si="2"/>
        <v>2037.75</v>
      </c>
      <c r="H195" s="33">
        <v>61155</v>
      </c>
      <c r="I195" s="33" t="s">
        <v>63</v>
      </c>
      <c r="J195" s="33" t="s">
        <v>31</v>
      </c>
    </row>
    <row r="196" spans="1:10" x14ac:dyDescent="0.2">
      <c r="A196" s="33">
        <v>458080752</v>
      </c>
      <c r="B196" s="46">
        <v>40791</v>
      </c>
      <c r="C196" s="55" t="s">
        <v>30</v>
      </c>
      <c r="D196" s="34">
        <v>25</v>
      </c>
      <c r="E196" s="34">
        <v>920</v>
      </c>
      <c r="F196" s="43">
        <f>VLOOKUP(B196,'Stock Write-Off'!$B$3:$F$9,MATCH('Stock Bal 31.12.2016'!C196,'Stock Write-Off'!$B$3:$F$3,0),1)</f>
        <v>0.95</v>
      </c>
      <c r="G196" s="56">
        <f t="shared" si="2"/>
        <v>874</v>
      </c>
      <c r="H196" s="33">
        <v>61155</v>
      </c>
      <c r="I196" s="33" t="s">
        <v>79</v>
      </c>
      <c r="J196" s="33" t="s">
        <v>34</v>
      </c>
    </row>
    <row r="197" spans="1:10" x14ac:dyDescent="0.2">
      <c r="A197" s="33">
        <v>458080752</v>
      </c>
      <c r="B197" s="46">
        <v>40794</v>
      </c>
      <c r="C197" s="55" t="s">
        <v>30</v>
      </c>
      <c r="D197" s="34">
        <v>8</v>
      </c>
      <c r="E197" s="34">
        <v>18093</v>
      </c>
      <c r="F197" s="43">
        <f>VLOOKUP(B197,'Stock Write-Off'!$B$3:$F$9,MATCH('Stock Bal 31.12.2016'!C197,'Stock Write-Off'!$B$3:$F$3,0),1)</f>
        <v>0.95</v>
      </c>
      <c r="G197" s="56">
        <f t="shared" si="2"/>
        <v>17188.349999999999</v>
      </c>
      <c r="H197" s="33">
        <v>61155</v>
      </c>
      <c r="I197" s="33" t="s">
        <v>62</v>
      </c>
      <c r="J197" s="33" t="s">
        <v>31</v>
      </c>
    </row>
    <row r="198" spans="1:10" x14ac:dyDescent="0.2">
      <c r="A198" s="33">
        <v>458080740</v>
      </c>
      <c r="B198" s="46">
        <v>40795</v>
      </c>
      <c r="C198" s="55" t="s">
        <v>36</v>
      </c>
      <c r="D198" s="34">
        <v>808</v>
      </c>
      <c r="E198" s="34">
        <v>970</v>
      </c>
      <c r="F198" s="43">
        <f>VLOOKUP(B198,'Stock Write-Off'!$B$3:$F$9,MATCH('Stock Bal 31.12.2016'!C198,'Stock Write-Off'!$B$3:$F$3,0),1)</f>
        <v>1</v>
      </c>
      <c r="G198" s="56">
        <f t="shared" si="2"/>
        <v>970</v>
      </c>
      <c r="H198" s="33">
        <v>62101</v>
      </c>
      <c r="I198" s="33" t="s">
        <v>116</v>
      </c>
      <c r="J198" s="33" t="s">
        <v>34</v>
      </c>
    </row>
    <row r="199" spans="1:10" x14ac:dyDescent="0.2">
      <c r="A199" s="33">
        <v>458080752</v>
      </c>
      <c r="B199" s="46">
        <v>40795</v>
      </c>
      <c r="C199" s="55" t="s">
        <v>30</v>
      </c>
      <c r="D199" s="34">
        <v>5</v>
      </c>
      <c r="E199" s="34">
        <v>2568</v>
      </c>
      <c r="F199" s="43">
        <f>VLOOKUP(B199,'Stock Write-Off'!$B$3:$F$9,MATCH('Stock Bal 31.12.2016'!C199,'Stock Write-Off'!$B$3:$F$3,0),1)</f>
        <v>0.95</v>
      </c>
      <c r="G199" s="56">
        <f t="shared" ref="G199:G262" si="3">F199*E199</f>
        <v>2439.6</v>
      </c>
      <c r="H199" s="33">
        <v>61155</v>
      </c>
      <c r="I199" s="33" t="s">
        <v>94</v>
      </c>
      <c r="J199" s="33" t="s">
        <v>47</v>
      </c>
    </row>
    <row r="200" spans="1:10" x14ac:dyDescent="0.2">
      <c r="A200" s="33">
        <v>458080752</v>
      </c>
      <c r="B200" s="46">
        <v>40796</v>
      </c>
      <c r="C200" s="55" t="s">
        <v>30</v>
      </c>
      <c r="D200" s="34">
        <v>20</v>
      </c>
      <c r="E200" s="34">
        <v>5584</v>
      </c>
      <c r="F200" s="43">
        <f>VLOOKUP(B200,'Stock Write-Off'!$B$3:$F$9,MATCH('Stock Bal 31.12.2016'!C200,'Stock Write-Off'!$B$3:$F$3,0),1)</f>
        <v>0.95</v>
      </c>
      <c r="G200" s="56">
        <f t="shared" si="3"/>
        <v>5304.8</v>
      </c>
      <c r="H200" s="33">
        <v>61155</v>
      </c>
      <c r="I200" s="33" t="s">
        <v>59</v>
      </c>
      <c r="J200" s="33" t="s">
        <v>31</v>
      </c>
    </row>
    <row r="201" spans="1:10" x14ac:dyDescent="0.2">
      <c r="A201" s="33">
        <v>458080752</v>
      </c>
      <c r="B201" s="46">
        <v>40796</v>
      </c>
      <c r="C201" s="55" t="s">
        <v>30</v>
      </c>
      <c r="D201" s="34">
        <v>3</v>
      </c>
      <c r="E201" s="34">
        <v>6550</v>
      </c>
      <c r="F201" s="43">
        <f>VLOOKUP(B201,'Stock Write-Off'!$B$3:$F$9,MATCH('Stock Bal 31.12.2016'!C201,'Stock Write-Off'!$B$3:$F$3,0),1)</f>
        <v>0.95</v>
      </c>
      <c r="G201" s="56">
        <f t="shared" si="3"/>
        <v>6222.5</v>
      </c>
      <c r="H201" s="33">
        <v>61155</v>
      </c>
      <c r="I201" s="33" t="s">
        <v>117</v>
      </c>
      <c r="J201" s="33" t="s">
        <v>31</v>
      </c>
    </row>
    <row r="202" spans="1:10" x14ac:dyDescent="0.2">
      <c r="A202" s="33">
        <v>458080752</v>
      </c>
      <c r="B202" s="46">
        <v>40797</v>
      </c>
      <c r="C202" s="55" t="s">
        <v>30</v>
      </c>
      <c r="D202" s="34">
        <v>10</v>
      </c>
      <c r="E202" s="34">
        <v>3064</v>
      </c>
      <c r="F202" s="43">
        <f>VLOOKUP(B202,'Stock Write-Off'!$B$3:$F$9,MATCH('Stock Bal 31.12.2016'!C202,'Stock Write-Off'!$B$3:$F$3,0),1)</f>
        <v>0.95</v>
      </c>
      <c r="G202" s="56">
        <f t="shared" si="3"/>
        <v>2910.7999999999997</v>
      </c>
      <c r="H202" s="33">
        <v>61155</v>
      </c>
      <c r="I202" s="33" t="s">
        <v>70</v>
      </c>
      <c r="J202" s="33" t="s">
        <v>31</v>
      </c>
    </row>
    <row r="203" spans="1:10" x14ac:dyDescent="0.2">
      <c r="A203" s="33">
        <v>458080740</v>
      </c>
      <c r="B203" s="46">
        <v>40800</v>
      </c>
      <c r="C203" s="55" t="s">
        <v>36</v>
      </c>
      <c r="D203" s="34">
        <v>40</v>
      </c>
      <c r="E203" s="34">
        <v>1057</v>
      </c>
      <c r="F203" s="43">
        <f>VLOOKUP(B203,'Stock Write-Off'!$B$3:$F$9,MATCH('Stock Bal 31.12.2016'!C203,'Stock Write-Off'!$B$3:$F$3,0),1)</f>
        <v>1</v>
      </c>
      <c r="G203" s="56">
        <f t="shared" si="3"/>
        <v>1057</v>
      </c>
      <c r="H203" s="33">
        <v>62101</v>
      </c>
      <c r="I203" s="33" t="s">
        <v>74</v>
      </c>
      <c r="J203" s="33" t="s">
        <v>34</v>
      </c>
    </row>
    <row r="204" spans="1:10" x14ac:dyDescent="0.2">
      <c r="A204" s="33">
        <v>458080740</v>
      </c>
      <c r="B204" s="46">
        <v>40802</v>
      </c>
      <c r="C204" s="55" t="s">
        <v>36</v>
      </c>
      <c r="D204" s="34">
        <v>40</v>
      </c>
      <c r="E204" s="34">
        <v>3820</v>
      </c>
      <c r="F204" s="43">
        <f>VLOOKUP(B204,'Stock Write-Off'!$B$3:$F$9,MATCH('Stock Bal 31.12.2016'!C204,'Stock Write-Off'!$B$3:$F$3,0),1)</f>
        <v>1</v>
      </c>
      <c r="G204" s="56">
        <f t="shared" si="3"/>
        <v>3820</v>
      </c>
      <c r="H204" s="33">
        <v>62101</v>
      </c>
      <c r="I204" s="33" t="s">
        <v>92</v>
      </c>
      <c r="J204" s="33" t="s">
        <v>34</v>
      </c>
    </row>
    <row r="205" spans="1:10" x14ac:dyDescent="0.2">
      <c r="A205" s="33">
        <v>458080752</v>
      </c>
      <c r="B205" s="46">
        <v>40802</v>
      </c>
      <c r="C205" s="55" t="s">
        <v>30</v>
      </c>
      <c r="D205" s="34">
        <v>4</v>
      </c>
      <c r="E205" s="34">
        <v>12132</v>
      </c>
      <c r="F205" s="43">
        <f>VLOOKUP(B205,'Stock Write-Off'!$B$3:$F$9,MATCH('Stock Bal 31.12.2016'!C205,'Stock Write-Off'!$B$3:$F$3,0),1)</f>
        <v>0.95</v>
      </c>
      <c r="G205" s="56">
        <f t="shared" si="3"/>
        <v>11525.4</v>
      </c>
      <c r="H205" s="33">
        <v>61155</v>
      </c>
      <c r="I205" s="33" t="s">
        <v>48</v>
      </c>
      <c r="J205" s="33" t="s">
        <v>31</v>
      </c>
    </row>
    <row r="206" spans="1:10" x14ac:dyDescent="0.2">
      <c r="A206" s="33">
        <v>458080752</v>
      </c>
      <c r="B206" s="46">
        <v>40802</v>
      </c>
      <c r="C206" s="55" t="s">
        <v>30</v>
      </c>
      <c r="D206" s="34">
        <v>2</v>
      </c>
      <c r="E206" s="34">
        <v>669</v>
      </c>
      <c r="F206" s="43">
        <f>VLOOKUP(B206,'Stock Write-Off'!$B$3:$F$9,MATCH('Stock Bal 31.12.2016'!C206,'Stock Write-Off'!$B$3:$F$3,0),1)</f>
        <v>0.95</v>
      </c>
      <c r="G206" s="56">
        <f t="shared" si="3"/>
        <v>635.54999999999995</v>
      </c>
      <c r="H206" s="33">
        <v>61155</v>
      </c>
      <c r="I206" s="33" t="s">
        <v>68</v>
      </c>
      <c r="J206" s="33" t="s">
        <v>34</v>
      </c>
    </row>
    <row r="207" spans="1:10" x14ac:dyDescent="0.2">
      <c r="A207" s="33">
        <v>458080752</v>
      </c>
      <c r="B207" s="46">
        <v>40802</v>
      </c>
      <c r="C207" s="55" t="s">
        <v>30</v>
      </c>
      <c r="D207" s="34">
        <v>2</v>
      </c>
      <c r="E207" s="34">
        <v>52</v>
      </c>
      <c r="F207" s="43">
        <f>VLOOKUP(B207,'Stock Write-Off'!$B$3:$F$9,MATCH('Stock Bal 31.12.2016'!C207,'Stock Write-Off'!$B$3:$F$3,0),1)</f>
        <v>0.95</v>
      </c>
      <c r="G207" s="56">
        <f t="shared" si="3"/>
        <v>49.4</v>
      </c>
      <c r="H207" s="33">
        <v>61155</v>
      </c>
      <c r="I207" s="33" t="s">
        <v>57</v>
      </c>
      <c r="J207" s="33" t="s">
        <v>31</v>
      </c>
    </row>
    <row r="208" spans="1:10" x14ac:dyDescent="0.2">
      <c r="A208" s="33">
        <v>458080752</v>
      </c>
      <c r="B208" s="46">
        <v>40803</v>
      </c>
      <c r="C208" s="55" t="s">
        <v>30</v>
      </c>
      <c r="D208" s="34">
        <v>2</v>
      </c>
      <c r="E208" s="34">
        <v>40412</v>
      </c>
      <c r="F208" s="43">
        <f>VLOOKUP(B208,'Stock Write-Off'!$B$3:$F$9,MATCH('Stock Bal 31.12.2016'!C208,'Stock Write-Off'!$B$3:$F$3,0),1)</f>
        <v>0.95</v>
      </c>
      <c r="G208" s="56">
        <f t="shared" si="3"/>
        <v>38391.4</v>
      </c>
      <c r="H208" s="33">
        <v>61155</v>
      </c>
      <c r="I208" s="33" t="s">
        <v>102</v>
      </c>
      <c r="J208" s="33" t="s">
        <v>31</v>
      </c>
    </row>
    <row r="209" spans="1:10" x14ac:dyDescent="0.2">
      <c r="A209" s="33">
        <v>458080740</v>
      </c>
      <c r="B209" s="46">
        <v>40807</v>
      </c>
      <c r="C209" s="55" t="s">
        <v>36</v>
      </c>
      <c r="D209" s="34">
        <v>44</v>
      </c>
      <c r="E209" s="34">
        <v>1760</v>
      </c>
      <c r="F209" s="43">
        <f>VLOOKUP(B209,'Stock Write-Off'!$B$3:$F$9,MATCH('Stock Bal 31.12.2016'!C209,'Stock Write-Off'!$B$3:$F$3,0),1)</f>
        <v>1</v>
      </c>
      <c r="G209" s="56">
        <f t="shared" si="3"/>
        <v>1760</v>
      </c>
      <c r="H209" s="33">
        <v>62101</v>
      </c>
      <c r="I209" s="33" t="s">
        <v>118</v>
      </c>
      <c r="J209" s="33" t="s">
        <v>34</v>
      </c>
    </row>
    <row r="210" spans="1:10" x14ac:dyDescent="0.2">
      <c r="A210" s="33">
        <v>458080752</v>
      </c>
      <c r="B210" s="46">
        <v>40807</v>
      </c>
      <c r="C210" s="55" t="s">
        <v>30</v>
      </c>
      <c r="D210" s="34">
        <v>2</v>
      </c>
      <c r="E210" s="34">
        <v>7844</v>
      </c>
      <c r="F210" s="43">
        <f>VLOOKUP(B210,'Stock Write-Off'!$B$3:$F$9,MATCH('Stock Bal 31.12.2016'!C210,'Stock Write-Off'!$B$3:$F$3,0),1)</f>
        <v>0.95</v>
      </c>
      <c r="G210" s="56">
        <f t="shared" si="3"/>
        <v>7451.7999999999993</v>
      </c>
      <c r="H210" s="33">
        <v>61155</v>
      </c>
      <c r="I210" s="33" t="s">
        <v>73</v>
      </c>
      <c r="J210" s="33" t="s">
        <v>31</v>
      </c>
    </row>
    <row r="211" spans="1:10" x14ac:dyDescent="0.2">
      <c r="A211" s="33">
        <v>458080740</v>
      </c>
      <c r="B211" s="46">
        <v>40808</v>
      </c>
      <c r="C211" s="55" t="s">
        <v>36</v>
      </c>
      <c r="D211" s="34">
        <v>2000</v>
      </c>
      <c r="E211" s="34">
        <v>2400</v>
      </c>
      <c r="F211" s="43">
        <f>VLOOKUP(B211,'Stock Write-Off'!$B$3:$F$9,MATCH('Stock Bal 31.12.2016'!C211,'Stock Write-Off'!$B$3:$F$3,0),1)</f>
        <v>1</v>
      </c>
      <c r="G211" s="56">
        <f t="shared" si="3"/>
        <v>2400</v>
      </c>
      <c r="H211" s="33">
        <v>62101</v>
      </c>
      <c r="I211" s="33" t="s">
        <v>116</v>
      </c>
      <c r="J211" s="33" t="s">
        <v>34</v>
      </c>
    </row>
    <row r="212" spans="1:10" x14ac:dyDescent="0.2">
      <c r="A212" s="33">
        <v>458080752</v>
      </c>
      <c r="B212" s="46">
        <v>40808</v>
      </c>
      <c r="C212" s="55" t="s">
        <v>30</v>
      </c>
      <c r="D212" s="34">
        <v>38</v>
      </c>
      <c r="E212" s="34">
        <v>912</v>
      </c>
      <c r="F212" s="43">
        <f>VLOOKUP(B212,'Stock Write-Off'!$B$3:$F$9,MATCH('Stock Bal 31.12.2016'!C212,'Stock Write-Off'!$B$3:$F$3,0),1)</f>
        <v>0.95</v>
      </c>
      <c r="G212" s="56">
        <f t="shared" si="3"/>
        <v>866.4</v>
      </c>
      <c r="H212" s="33">
        <v>61155</v>
      </c>
      <c r="I212" s="33" t="s">
        <v>90</v>
      </c>
      <c r="J212" s="33" t="s">
        <v>34</v>
      </c>
    </row>
    <row r="213" spans="1:10" x14ac:dyDescent="0.2">
      <c r="A213" s="33">
        <v>458080752</v>
      </c>
      <c r="B213" s="46">
        <v>40809</v>
      </c>
      <c r="C213" s="55" t="s">
        <v>30</v>
      </c>
      <c r="D213" s="34">
        <v>1</v>
      </c>
      <c r="E213" s="34">
        <v>26</v>
      </c>
      <c r="F213" s="43">
        <f>VLOOKUP(B213,'Stock Write-Off'!$B$3:$F$9,MATCH('Stock Bal 31.12.2016'!C213,'Stock Write-Off'!$B$3:$F$3,0),1)</f>
        <v>0.95</v>
      </c>
      <c r="G213" s="56">
        <f t="shared" si="3"/>
        <v>24.7</v>
      </c>
      <c r="H213" s="33">
        <v>61155</v>
      </c>
      <c r="I213" s="33" t="s">
        <v>57</v>
      </c>
      <c r="J213" s="33" t="s">
        <v>34</v>
      </c>
    </row>
    <row r="214" spans="1:10" x14ac:dyDescent="0.2">
      <c r="A214" s="33">
        <v>458080752</v>
      </c>
      <c r="B214" s="46">
        <v>40810</v>
      </c>
      <c r="C214" s="55" t="s">
        <v>30</v>
      </c>
      <c r="D214" s="34">
        <v>3</v>
      </c>
      <c r="E214" s="34">
        <v>6629</v>
      </c>
      <c r="F214" s="43">
        <f>VLOOKUP(B214,'Stock Write-Off'!$B$3:$F$9,MATCH('Stock Bal 31.12.2016'!C214,'Stock Write-Off'!$B$3:$F$3,0),1)</f>
        <v>0.95</v>
      </c>
      <c r="G214" s="56">
        <f t="shared" si="3"/>
        <v>6297.5499999999993</v>
      </c>
      <c r="H214" s="33">
        <v>61155</v>
      </c>
      <c r="I214" s="33" t="s">
        <v>65</v>
      </c>
      <c r="J214" s="33" t="s">
        <v>31</v>
      </c>
    </row>
    <row r="215" spans="1:10" x14ac:dyDescent="0.2">
      <c r="A215" s="33">
        <v>458080740</v>
      </c>
      <c r="B215" s="46">
        <v>40811</v>
      </c>
      <c r="C215" s="55" t="s">
        <v>36</v>
      </c>
      <c r="D215" s="34">
        <v>112</v>
      </c>
      <c r="E215" s="34">
        <v>1882</v>
      </c>
      <c r="F215" s="43">
        <f>VLOOKUP(B215,'Stock Write-Off'!$B$3:$F$9,MATCH('Stock Bal 31.12.2016'!C215,'Stock Write-Off'!$B$3:$F$3,0),1)</f>
        <v>1</v>
      </c>
      <c r="G215" s="56">
        <f t="shared" si="3"/>
        <v>1882</v>
      </c>
      <c r="H215" s="33">
        <v>62101</v>
      </c>
      <c r="I215" s="33" t="s">
        <v>119</v>
      </c>
      <c r="J215" s="33" t="s">
        <v>34</v>
      </c>
    </row>
    <row r="216" spans="1:10" x14ac:dyDescent="0.2">
      <c r="A216" s="33">
        <v>458080752</v>
      </c>
      <c r="B216" s="46">
        <v>40812</v>
      </c>
      <c r="C216" s="55" t="s">
        <v>30</v>
      </c>
      <c r="D216" s="34">
        <v>6</v>
      </c>
      <c r="E216" s="34">
        <v>1872</v>
      </c>
      <c r="F216" s="43">
        <f>VLOOKUP(B216,'Stock Write-Off'!$B$3:$F$9,MATCH('Stock Bal 31.12.2016'!C216,'Stock Write-Off'!$B$3:$F$3,0),1)</f>
        <v>0.95</v>
      </c>
      <c r="G216" s="56">
        <f t="shared" si="3"/>
        <v>1778.3999999999999</v>
      </c>
      <c r="H216" s="33">
        <v>61155</v>
      </c>
      <c r="I216" s="33" t="s">
        <v>37</v>
      </c>
      <c r="J216" s="33" t="s">
        <v>31</v>
      </c>
    </row>
    <row r="217" spans="1:10" x14ac:dyDescent="0.2">
      <c r="A217" s="33">
        <v>458080752</v>
      </c>
      <c r="B217" s="46">
        <v>40814</v>
      </c>
      <c r="C217" s="55" t="s">
        <v>30</v>
      </c>
      <c r="D217" s="34">
        <v>19</v>
      </c>
      <c r="E217" s="34">
        <v>7600</v>
      </c>
      <c r="F217" s="43">
        <f>VLOOKUP(B217,'Stock Write-Off'!$B$3:$F$9,MATCH('Stock Bal 31.12.2016'!C217,'Stock Write-Off'!$B$3:$F$3,0),1)</f>
        <v>0.95</v>
      </c>
      <c r="G217" s="56">
        <f t="shared" si="3"/>
        <v>7220</v>
      </c>
      <c r="H217" s="33">
        <v>61155</v>
      </c>
      <c r="I217" s="33" t="s">
        <v>91</v>
      </c>
      <c r="J217" s="33" t="s">
        <v>31</v>
      </c>
    </row>
    <row r="218" spans="1:10" x14ac:dyDescent="0.2">
      <c r="A218" s="33">
        <v>458080740</v>
      </c>
      <c r="B218" s="46">
        <v>40817</v>
      </c>
      <c r="C218" s="55" t="s">
        <v>36</v>
      </c>
      <c r="D218" s="34">
        <v>120</v>
      </c>
      <c r="E218" s="34">
        <v>292</v>
      </c>
      <c r="F218" s="43">
        <f>VLOOKUP(B218,'Stock Write-Off'!$B$3:$F$9,MATCH('Stock Bal 31.12.2016'!C218,'Stock Write-Off'!$B$3:$F$3,0),1)</f>
        <v>1</v>
      </c>
      <c r="G218" s="56">
        <f t="shared" si="3"/>
        <v>292</v>
      </c>
      <c r="H218" s="33">
        <v>62101</v>
      </c>
      <c r="I218" s="33" t="s">
        <v>58</v>
      </c>
      <c r="J218" s="33" t="s">
        <v>34</v>
      </c>
    </row>
    <row r="219" spans="1:10" x14ac:dyDescent="0.2">
      <c r="A219" s="33">
        <v>458080740</v>
      </c>
      <c r="B219" s="46">
        <v>40819</v>
      </c>
      <c r="C219" s="55" t="s">
        <v>36</v>
      </c>
      <c r="D219" s="34">
        <v>100</v>
      </c>
      <c r="E219" s="34">
        <v>243</v>
      </c>
      <c r="F219" s="43">
        <f>VLOOKUP(B219,'Stock Write-Off'!$B$3:$F$9,MATCH('Stock Bal 31.12.2016'!C219,'Stock Write-Off'!$B$3:$F$3,0),1)</f>
        <v>1</v>
      </c>
      <c r="G219" s="56">
        <f t="shared" si="3"/>
        <v>243</v>
      </c>
      <c r="H219" s="33">
        <v>62101</v>
      </c>
      <c r="I219" s="33" t="s">
        <v>45</v>
      </c>
      <c r="J219" s="33" t="s">
        <v>34</v>
      </c>
    </row>
    <row r="220" spans="1:10" x14ac:dyDescent="0.2">
      <c r="A220" s="33">
        <v>458080752</v>
      </c>
      <c r="B220" s="46">
        <v>40820</v>
      </c>
      <c r="C220" s="55" t="s">
        <v>30</v>
      </c>
      <c r="D220" s="34">
        <v>27</v>
      </c>
      <c r="E220" s="34">
        <v>8036</v>
      </c>
      <c r="F220" s="43">
        <f>VLOOKUP(B220,'Stock Write-Off'!$B$3:$F$9,MATCH('Stock Bal 31.12.2016'!C220,'Stock Write-Off'!$B$3:$F$3,0),1)</f>
        <v>0.95</v>
      </c>
      <c r="G220" s="56">
        <f t="shared" si="3"/>
        <v>7634.2</v>
      </c>
      <c r="H220" s="33">
        <v>61155</v>
      </c>
      <c r="I220" s="33" t="s">
        <v>67</v>
      </c>
      <c r="J220" s="33" t="s">
        <v>31</v>
      </c>
    </row>
    <row r="221" spans="1:10" x14ac:dyDescent="0.2">
      <c r="A221" s="33">
        <v>458080740</v>
      </c>
      <c r="B221" s="46">
        <v>40821</v>
      </c>
      <c r="C221" s="55" t="s">
        <v>36</v>
      </c>
      <c r="D221" s="34">
        <v>100</v>
      </c>
      <c r="E221" s="34">
        <v>164</v>
      </c>
      <c r="F221" s="43">
        <f>VLOOKUP(B221,'Stock Write-Off'!$B$3:$F$9,MATCH('Stock Bal 31.12.2016'!C221,'Stock Write-Off'!$B$3:$F$3,0),1)</f>
        <v>1</v>
      </c>
      <c r="G221" s="56">
        <f t="shared" si="3"/>
        <v>164</v>
      </c>
      <c r="H221" s="33">
        <v>62101</v>
      </c>
      <c r="I221" s="33" t="s">
        <v>44</v>
      </c>
      <c r="J221" s="33" t="s">
        <v>34</v>
      </c>
    </row>
    <row r="222" spans="1:10" x14ac:dyDescent="0.2">
      <c r="A222" s="33">
        <v>458080740</v>
      </c>
      <c r="B222" s="46">
        <v>40824</v>
      </c>
      <c r="C222" s="55" t="s">
        <v>36</v>
      </c>
      <c r="D222" s="34">
        <v>25</v>
      </c>
      <c r="E222" s="34">
        <v>204</v>
      </c>
      <c r="F222" s="43">
        <f>VLOOKUP(B222,'Stock Write-Off'!$B$3:$F$9,MATCH('Stock Bal 31.12.2016'!C222,'Stock Write-Off'!$B$3:$F$3,0),1)</f>
        <v>1</v>
      </c>
      <c r="G222" s="56">
        <f t="shared" si="3"/>
        <v>204</v>
      </c>
      <c r="H222" s="33">
        <v>62101</v>
      </c>
      <c r="I222" s="33" t="s">
        <v>120</v>
      </c>
      <c r="J222" s="33" t="s">
        <v>34</v>
      </c>
    </row>
    <row r="223" spans="1:10" x14ac:dyDescent="0.2">
      <c r="A223" s="33">
        <v>458080740</v>
      </c>
      <c r="B223" s="46">
        <v>40824</v>
      </c>
      <c r="C223" s="55" t="s">
        <v>36</v>
      </c>
      <c r="D223" s="34">
        <v>971</v>
      </c>
      <c r="E223" s="34">
        <v>2331</v>
      </c>
      <c r="F223" s="43">
        <f>VLOOKUP(B223,'Stock Write-Off'!$B$3:$F$9,MATCH('Stock Bal 31.12.2016'!C223,'Stock Write-Off'!$B$3:$F$3,0),1)</f>
        <v>1</v>
      </c>
      <c r="G223" s="56">
        <f t="shared" si="3"/>
        <v>2331</v>
      </c>
      <c r="H223" s="33">
        <v>62101</v>
      </c>
      <c r="I223" s="33" t="s">
        <v>121</v>
      </c>
      <c r="J223" s="33" t="s">
        <v>34</v>
      </c>
    </row>
    <row r="224" spans="1:10" x14ac:dyDescent="0.2">
      <c r="A224" s="33">
        <v>458080752</v>
      </c>
      <c r="B224" s="46">
        <v>40824</v>
      </c>
      <c r="C224" s="55" t="s">
        <v>30</v>
      </c>
      <c r="D224" s="34">
        <v>6</v>
      </c>
      <c r="E224" s="34">
        <v>2151</v>
      </c>
      <c r="F224" s="43">
        <f>VLOOKUP(B224,'Stock Write-Off'!$B$3:$F$9,MATCH('Stock Bal 31.12.2016'!C224,'Stock Write-Off'!$B$3:$F$3,0),1)</f>
        <v>0.95</v>
      </c>
      <c r="G224" s="56">
        <f t="shared" si="3"/>
        <v>2043.4499999999998</v>
      </c>
      <c r="H224" s="33">
        <v>61155</v>
      </c>
      <c r="I224" s="33" t="s">
        <v>53</v>
      </c>
      <c r="J224" s="33" t="s">
        <v>31</v>
      </c>
    </row>
    <row r="225" spans="1:10" x14ac:dyDescent="0.2">
      <c r="A225" s="33">
        <v>458080740</v>
      </c>
      <c r="B225" s="46">
        <v>40825</v>
      </c>
      <c r="C225" s="55" t="s">
        <v>30</v>
      </c>
      <c r="D225" s="34">
        <v>1</v>
      </c>
      <c r="E225" s="34">
        <v>476</v>
      </c>
      <c r="F225" s="43">
        <f>VLOOKUP(B225,'Stock Write-Off'!$B$3:$F$9,MATCH('Stock Bal 31.12.2016'!C225,'Stock Write-Off'!$B$3:$F$3,0),1)</f>
        <v>0.95</v>
      </c>
      <c r="G225" s="56">
        <f t="shared" si="3"/>
        <v>452.2</v>
      </c>
      <c r="H225" s="33">
        <v>62101</v>
      </c>
      <c r="I225" s="33" t="s">
        <v>66</v>
      </c>
      <c r="J225" s="33" t="s">
        <v>34</v>
      </c>
    </row>
    <row r="226" spans="1:10" x14ac:dyDescent="0.2">
      <c r="A226" s="33">
        <v>458080740</v>
      </c>
      <c r="B226" s="46">
        <v>40826</v>
      </c>
      <c r="C226" s="55" t="s">
        <v>36</v>
      </c>
      <c r="D226" s="34">
        <v>71</v>
      </c>
      <c r="E226" s="34">
        <v>8776</v>
      </c>
      <c r="F226" s="43">
        <f>VLOOKUP(B226,'Stock Write-Off'!$B$3:$F$9,MATCH('Stock Bal 31.12.2016'!C226,'Stock Write-Off'!$B$3:$F$3,0),1)</f>
        <v>1</v>
      </c>
      <c r="G226" s="56">
        <f t="shared" si="3"/>
        <v>8776</v>
      </c>
      <c r="H226" s="33">
        <v>62101</v>
      </c>
      <c r="I226" s="33" t="s">
        <v>56</v>
      </c>
      <c r="J226" s="33" t="s">
        <v>34</v>
      </c>
    </row>
    <row r="227" spans="1:10" x14ac:dyDescent="0.2">
      <c r="A227" s="33">
        <v>458080752</v>
      </c>
      <c r="B227" s="46">
        <v>40826</v>
      </c>
      <c r="C227" s="55" t="s">
        <v>30</v>
      </c>
      <c r="D227" s="34">
        <v>20</v>
      </c>
      <c r="E227" s="34">
        <v>6176</v>
      </c>
      <c r="F227" s="43">
        <f>VLOOKUP(B227,'Stock Write-Off'!$B$3:$F$9,MATCH('Stock Bal 31.12.2016'!C227,'Stock Write-Off'!$B$3:$F$3,0),1)</f>
        <v>0.95</v>
      </c>
      <c r="G227" s="56">
        <f t="shared" si="3"/>
        <v>5867.2</v>
      </c>
      <c r="H227" s="33">
        <v>61155</v>
      </c>
      <c r="I227" s="33" t="s">
        <v>83</v>
      </c>
      <c r="J227" s="33" t="s">
        <v>31</v>
      </c>
    </row>
    <row r="228" spans="1:10" x14ac:dyDescent="0.2">
      <c r="A228" s="33">
        <v>458080752</v>
      </c>
      <c r="B228" s="46">
        <v>40827</v>
      </c>
      <c r="C228" s="55" t="s">
        <v>30</v>
      </c>
      <c r="D228" s="34">
        <v>8</v>
      </c>
      <c r="E228" s="34">
        <v>2810</v>
      </c>
      <c r="F228" s="43">
        <f>VLOOKUP(B228,'Stock Write-Off'!$B$3:$F$9,MATCH('Stock Bal 31.12.2016'!C228,'Stock Write-Off'!$B$3:$F$3,0),1)</f>
        <v>0.95</v>
      </c>
      <c r="G228" s="56">
        <f t="shared" si="3"/>
        <v>2669.5</v>
      </c>
      <c r="H228" s="33">
        <v>61155</v>
      </c>
      <c r="I228" s="33" t="s">
        <v>40</v>
      </c>
      <c r="J228" s="33" t="s">
        <v>31</v>
      </c>
    </row>
    <row r="229" spans="1:10" x14ac:dyDescent="0.2">
      <c r="A229" s="33">
        <v>458080740</v>
      </c>
      <c r="B229" s="46">
        <v>40828</v>
      </c>
      <c r="C229" s="55" t="s">
        <v>36</v>
      </c>
      <c r="D229" s="34">
        <v>1000</v>
      </c>
      <c r="E229" s="34">
        <v>587</v>
      </c>
      <c r="F229" s="43">
        <f>VLOOKUP(B229,'Stock Write-Off'!$B$3:$F$9,MATCH('Stock Bal 31.12.2016'!C229,'Stock Write-Off'!$B$3:$F$3,0),1)</f>
        <v>1</v>
      </c>
      <c r="G229" s="56">
        <f t="shared" si="3"/>
        <v>587</v>
      </c>
      <c r="H229" s="33">
        <v>62101</v>
      </c>
      <c r="I229" s="33" t="s">
        <v>43</v>
      </c>
      <c r="J229" s="33" t="s">
        <v>34</v>
      </c>
    </row>
    <row r="230" spans="1:10" x14ac:dyDescent="0.2">
      <c r="A230" s="33">
        <v>458080752</v>
      </c>
      <c r="B230" s="46">
        <v>40829</v>
      </c>
      <c r="C230" s="55" t="s">
        <v>30</v>
      </c>
      <c r="D230" s="34">
        <v>2</v>
      </c>
      <c r="E230" s="34">
        <v>645</v>
      </c>
      <c r="F230" s="43">
        <f>VLOOKUP(B230,'Stock Write-Off'!$B$3:$F$9,MATCH('Stock Bal 31.12.2016'!C230,'Stock Write-Off'!$B$3:$F$3,0),1)</f>
        <v>0.95</v>
      </c>
      <c r="G230" s="56">
        <f t="shared" si="3"/>
        <v>612.75</v>
      </c>
      <c r="H230" s="33">
        <v>61155</v>
      </c>
      <c r="I230" s="33" t="s">
        <v>84</v>
      </c>
      <c r="J230" s="33" t="s">
        <v>34</v>
      </c>
    </row>
    <row r="231" spans="1:10" x14ac:dyDescent="0.2">
      <c r="A231" s="33">
        <v>458080740</v>
      </c>
      <c r="B231" s="46">
        <v>40831</v>
      </c>
      <c r="C231" s="55" t="s">
        <v>36</v>
      </c>
      <c r="D231" s="34">
        <v>1000</v>
      </c>
      <c r="E231" s="34">
        <v>640</v>
      </c>
      <c r="F231" s="43">
        <f>VLOOKUP(B231,'Stock Write-Off'!$B$3:$F$9,MATCH('Stock Bal 31.12.2016'!C231,'Stock Write-Off'!$B$3:$F$3,0),1)</f>
        <v>1</v>
      </c>
      <c r="G231" s="56">
        <f t="shared" si="3"/>
        <v>640</v>
      </c>
      <c r="H231" s="33">
        <v>62101</v>
      </c>
      <c r="I231" s="33" t="s">
        <v>122</v>
      </c>
      <c r="J231" s="33" t="s">
        <v>34</v>
      </c>
    </row>
    <row r="232" spans="1:10" x14ac:dyDescent="0.2">
      <c r="A232" s="33">
        <v>458080752</v>
      </c>
      <c r="B232" s="46">
        <v>40831</v>
      </c>
      <c r="C232" s="55" t="s">
        <v>30</v>
      </c>
      <c r="D232" s="34">
        <v>18</v>
      </c>
      <c r="E232" s="34">
        <v>5616</v>
      </c>
      <c r="F232" s="43">
        <f>VLOOKUP(B232,'Stock Write-Off'!$B$3:$F$9,MATCH('Stock Bal 31.12.2016'!C232,'Stock Write-Off'!$B$3:$F$3,0),1)</f>
        <v>0.95</v>
      </c>
      <c r="G232" s="56">
        <f t="shared" si="3"/>
        <v>5335.2</v>
      </c>
      <c r="H232" s="33">
        <v>61155</v>
      </c>
      <c r="I232" s="33" t="s">
        <v>37</v>
      </c>
      <c r="J232" s="33" t="s">
        <v>31</v>
      </c>
    </row>
    <row r="233" spans="1:10" x14ac:dyDescent="0.2">
      <c r="A233" s="33">
        <v>458080752</v>
      </c>
      <c r="B233" s="46">
        <v>40832</v>
      </c>
      <c r="C233" s="55" t="s">
        <v>30</v>
      </c>
      <c r="D233" s="34">
        <v>11</v>
      </c>
      <c r="E233" s="34">
        <v>168</v>
      </c>
      <c r="F233" s="43">
        <f>VLOOKUP(B233,'Stock Write-Off'!$B$3:$F$9,MATCH('Stock Bal 31.12.2016'!C233,'Stock Write-Off'!$B$3:$F$3,0),1)</f>
        <v>0.95</v>
      </c>
      <c r="G233" s="56">
        <f t="shared" si="3"/>
        <v>159.6</v>
      </c>
      <c r="H233" s="33">
        <v>61155</v>
      </c>
      <c r="I233" s="33" t="s">
        <v>75</v>
      </c>
      <c r="J233" s="33" t="s">
        <v>34</v>
      </c>
    </row>
    <row r="234" spans="1:10" x14ac:dyDescent="0.2">
      <c r="A234" s="33">
        <v>458080752</v>
      </c>
      <c r="B234" s="46">
        <v>40834</v>
      </c>
      <c r="C234" s="55" t="s">
        <v>30</v>
      </c>
      <c r="D234" s="34">
        <v>71</v>
      </c>
      <c r="E234" s="34">
        <v>22891</v>
      </c>
      <c r="F234" s="43">
        <f>VLOOKUP(B234,'Stock Write-Off'!$B$3:$F$9,MATCH('Stock Bal 31.12.2016'!C234,'Stock Write-Off'!$B$3:$F$3,0),1)</f>
        <v>0.95</v>
      </c>
      <c r="G234" s="56">
        <f t="shared" si="3"/>
        <v>21746.45</v>
      </c>
      <c r="H234" s="33">
        <v>61155</v>
      </c>
      <c r="I234" s="33" t="s">
        <v>112</v>
      </c>
      <c r="J234" s="33" t="s">
        <v>31</v>
      </c>
    </row>
    <row r="235" spans="1:10" x14ac:dyDescent="0.2">
      <c r="A235" s="33">
        <v>458080752</v>
      </c>
      <c r="B235" s="46">
        <v>40835</v>
      </c>
      <c r="C235" s="55" t="s">
        <v>30</v>
      </c>
      <c r="D235" s="34">
        <v>6</v>
      </c>
      <c r="E235" s="34">
        <v>2213</v>
      </c>
      <c r="F235" s="43">
        <f>VLOOKUP(B235,'Stock Write-Off'!$B$3:$F$9,MATCH('Stock Bal 31.12.2016'!C235,'Stock Write-Off'!$B$3:$F$3,0),1)</f>
        <v>0.95</v>
      </c>
      <c r="G235" s="56">
        <f t="shared" si="3"/>
        <v>2102.35</v>
      </c>
      <c r="H235" s="33">
        <v>61155</v>
      </c>
      <c r="I235" s="33" t="s">
        <v>77</v>
      </c>
      <c r="J235" s="33" t="s">
        <v>47</v>
      </c>
    </row>
    <row r="236" spans="1:10" x14ac:dyDescent="0.2">
      <c r="A236" s="33">
        <v>458080752</v>
      </c>
      <c r="B236" s="46">
        <v>40836</v>
      </c>
      <c r="C236" s="55" t="s">
        <v>30</v>
      </c>
      <c r="D236" s="34">
        <v>1</v>
      </c>
      <c r="E236" s="34">
        <v>267</v>
      </c>
      <c r="F236" s="43">
        <f>VLOOKUP(B236,'Stock Write-Off'!$B$3:$F$9,MATCH('Stock Bal 31.12.2016'!C236,'Stock Write-Off'!$B$3:$F$3,0),1)</f>
        <v>0.95</v>
      </c>
      <c r="G236" s="56">
        <f t="shared" si="3"/>
        <v>253.64999999999998</v>
      </c>
      <c r="H236" s="33">
        <v>61155</v>
      </c>
      <c r="I236" s="33" t="s">
        <v>110</v>
      </c>
      <c r="J236" s="33" t="s">
        <v>31</v>
      </c>
    </row>
    <row r="237" spans="1:10" x14ac:dyDescent="0.2">
      <c r="A237" s="33">
        <v>458080752</v>
      </c>
      <c r="B237" s="46">
        <v>40836</v>
      </c>
      <c r="C237" s="55" t="s">
        <v>30</v>
      </c>
      <c r="D237" s="34">
        <v>10</v>
      </c>
      <c r="E237" s="34">
        <v>632</v>
      </c>
      <c r="F237" s="43">
        <f>VLOOKUP(B237,'Stock Write-Off'!$B$3:$F$9,MATCH('Stock Bal 31.12.2016'!C237,'Stock Write-Off'!$B$3:$F$3,0),1)</f>
        <v>0.95</v>
      </c>
      <c r="G237" s="56">
        <f t="shared" si="3"/>
        <v>600.4</v>
      </c>
      <c r="H237" s="33">
        <v>61155</v>
      </c>
      <c r="I237" s="33" t="s">
        <v>69</v>
      </c>
      <c r="J237" s="33" t="s">
        <v>31</v>
      </c>
    </row>
    <row r="238" spans="1:10" x14ac:dyDescent="0.2">
      <c r="A238" s="33">
        <v>458080752</v>
      </c>
      <c r="B238" s="46">
        <v>40838</v>
      </c>
      <c r="C238" s="55" t="s">
        <v>30</v>
      </c>
      <c r="D238" s="34">
        <v>4</v>
      </c>
      <c r="E238" s="34">
        <v>5972</v>
      </c>
      <c r="F238" s="43">
        <f>VLOOKUP(B238,'Stock Write-Off'!$B$3:$F$9,MATCH('Stock Bal 31.12.2016'!C238,'Stock Write-Off'!$B$3:$F$3,0),1)</f>
        <v>0.95</v>
      </c>
      <c r="G238" s="56">
        <f t="shared" si="3"/>
        <v>5673.4</v>
      </c>
      <c r="H238" s="33">
        <v>61155</v>
      </c>
      <c r="I238" s="33" t="s">
        <v>107</v>
      </c>
      <c r="J238" s="33" t="s">
        <v>31</v>
      </c>
    </row>
    <row r="239" spans="1:10" x14ac:dyDescent="0.2">
      <c r="A239" s="33">
        <v>458080752</v>
      </c>
      <c r="B239" s="46">
        <v>40839</v>
      </c>
      <c r="C239" s="55" t="s">
        <v>30</v>
      </c>
      <c r="D239" s="34">
        <v>9</v>
      </c>
      <c r="E239" s="34">
        <v>19649</v>
      </c>
      <c r="F239" s="43">
        <f>VLOOKUP(B239,'Stock Write-Off'!$B$3:$F$9,MATCH('Stock Bal 31.12.2016'!C239,'Stock Write-Off'!$B$3:$F$3,0),1)</f>
        <v>0.95</v>
      </c>
      <c r="G239" s="56">
        <f t="shared" si="3"/>
        <v>18666.55</v>
      </c>
      <c r="H239" s="33">
        <v>61155</v>
      </c>
      <c r="I239" s="33" t="s">
        <v>117</v>
      </c>
      <c r="J239" s="33" t="s">
        <v>31</v>
      </c>
    </row>
    <row r="240" spans="1:10" x14ac:dyDescent="0.2">
      <c r="A240" s="33">
        <v>458080740</v>
      </c>
      <c r="B240" s="46">
        <v>40852</v>
      </c>
      <c r="C240" s="55" t="s">
        <v>36</v>
      </c>
      <c r="D240" s="34">
        <v>2003</v>
      </c>
      <c r="E240" s="34">
        <v>241</v>
      </c>
      <c r="F240" s="43">
        <f>VLOOKUP(B240,'Stock Write-Off'!$B$3:$F$9,MATCH('Stock Bal 31.12.2016'!C240,'Stock Write-Off'!$B$3:$F$3,0),1)</f>
        <v>1</v>
      </c>
      <c r="G240" s="56">
        <f t="shared" si="3"/>
        <v>241</v>
      </c>
      <c r="H240" s="33">
        <v>62101</v>
      </c>
      <c r="I240" s="33" t="s">
        <v>39</v>
      </c>
      <c r="J240" s="33" t="s">
        <v>34</v>
      </c>
    </row>
    <row r="241" spans="1:10" x14ac:dyDescent="0.2">
      <c r="A241" s="33">
        <v>458080752</v>
      </c>
      <c r="B241" s="46">
        <v>40852</v>
      </c>
      <c r="C241" s="55" t="s">
        <v>30</v>
      </c>
      <c r="D241" s="34">
        <v>20</v>
      </c>
      <c r="E241" s="34">
        <v>6160</v>
      </c>
      <c r="F241" s="43">
        <f>VLOOKUP(B241,'Stock Write-Off'!$B$3:$F$9,MATCH('Stock Bal 31.12.2016'!C241,'Stock Write-Off'!$B$3:$F$3,0),1)</f>
        <v>0.95</v>
      </c>
      <c r="G241" s="56">
        <f t="shared" si="3"/>
        <v>5852</v>
      </c>
      <c r="H241" s="33">
        <v>61155</v>
      </c>
      <c r="I241" s="33" t="s">
        <v>52</v>
      </c>
      <c r="J241" s="33" t="s">
        <v>31</v>
      </c>
    </row>
    <row r="242" spans="1:10" x14ac:dyDescent="0.2">
      <c r="A242" s="33">
        <v>458080752</v>
      </c>
      <c r="B242" s="46">
        <v>40852</v>
      </c>
      <c r="C242" s="55" t="s">
        <v>30</v>
      </c>
      <c r="D242" s="34">
        <v>2</v>
      </c>
      <c r="E242" s="34">
        <v>692</v>
      </c>
      <c r="F242" s="43">
        <f>VLOOKUP(B242,'Stock Write-Off'!$B$3:$F$9,MATCH('Stock Bal 31.12.2016'!C242,'Stock Write-Off'!$B$3:$F$3,0),1)</f>
        <v>0.95</v>
      </c>
      <c r="G242" s="56">
        <f t="shared" si="3"/>
        <v>657.4</v>
      </c>
      <c r="H242" s="33">
        <v>61155</v>
      </c>
      <c r="I242" s="33" t="s">
        <v>64</v>
      </c>
      <c r="J242" s="33" t="s">
        <v>31</v>
      </c>
    </row>
    <row r="243" spans="1:10" x14ac:dyDescent="0.2">
      <c r="A243" s="33">
        <v>458080752</v>
      </c>
      <c r="B243" s="46">
        <v>40853</v>
      </c>
      <c r="C243" s="55" t="s">
        <v>30</v>
      </c>
      <c r="D243" s="34">
        <v>42</v>
      </c>
      <c r="E243" s="34">
        <v>336</v>
      </c>
      <c r="F243" s="43">
        <f>VLOOKUP(B243,'Stock Write-Off'!$B$3:$F$9,MATCH('Stock Bal 31.12.2016'!C243,'Stock Write-Off'!$B$3:$F$3,0),1)</f>
        <v>0.95</v>
      </c>
      <c r="G243" s="56">
        <f t="shared" si="3"/>
        <v>319.2</v>
      </c>
      <c r="H243" s="33">
        <v>61155</v>
      </c>
      <c r="I243" s="33" t="s">
        <v>55</v>
      </c>
      <c r="J243" s="33" t="s">
        <v>34</v>
      </c>
    </row>
    <row r="244" spans="1:10" x14ac:dyDescent="0.2">
      <c r="A244" s="33">
        <v>458080752</v>
      </c>
      <c r="B244" s="46">
        <v>40854</v>
      </c>
      <c r="C244" s="55" t="s">
        <v>30</v>
      </c>
      <c r="D244" s="34">
        <v>23</v>
      </c>
      <c r="E244" s="34">
        <v>644</v>
      </c>
      <c r="F244" s="43">
        <f>VLOOKUP(B244,'Stock Write-Off'!$B$3:$F$9,MATCH('Stock Bal 31.12.2016'!C244,'Stock Write-Off'!$B$3:$F$3,0),1)</f>
        <v>0.95</v>
      </c>
      <c r="G244" s="56">
        <f t="shared" si="3"/>
        <v>611.79999999999995</v>
      </c>
      <c r="H244" s="33">
        <v>61155</v>
      </c>
      <c r="I244" s="33" t="s">
        <v>71</v>
      </c>
      <c r="J244" s="33" t="s">
        <v>31</v>
      </c>
    </row>
    <row r="245" spans="1:10" x14ac:dyDescent="0.2">
      <c r="A245" s="33">
        <v>458080752</v>
      </c>
      <c r="B245" s="46">
        <v>40855</v>
      </c>
      <c r="C245" s="55" t="s">
        <v>30</v>
      </c>
      <c r="D245" s="34">
        <v>21</v>
      </c>
      <c r="E245" s="34">
        <v>6200</v>
      </c>
      <c r="F245" s="43">
        <f>VLOOKUP(B245,'Stock Write-Off'!$B$3:$F$9,MATCH('Stock Bal 31.12.2016'!C245,'Stock Write-Off'!$B$3:$F$3,0),1)</f>
        <v>0.95</v>
      </c>
      <c r="G245" s="56">
        <f t="shared" si="3"/>
        <v>5890</v>
      </c>
      <c r="H245" s="33">
        <v>61155</v>
      </c>
      <c r="I245" s="33" t="s">
        <v>72</v>
      </c>
      <c r="J245" s="33" t="s">
        <v>31</v>
      </c>
    </row>
    <row r="246" spans="1:10" x14ac:dyDescent="0.2">
      <c r="A246" s="33">
        <v>458080752</v>
      </c>
      <c r="B246" s="46">
        <v>40856</v>
      </c>
      <c r="C246" s="55" t="s">
        <v>30</v>
      </c>
      <c r="D246" s="34">
        <v>5</v>
      </c>
      <c r="E246" s="34">
        <v>4492</v>
      </c>
      <c r="F246" s="43">
        <f>VLOOKUP(B246,'Stock Write-Off'!$B$3:$F$9,MATCH('Stock Bal 31.12.2016'!C246,'Stock Write-Off'!$B$3:$F$3,0),1)</f>
        <v>0.95</v>
      </c>
      <c r="G246" s="56">
        <f t="shared" si="3"/>
        <v>4267.3999999999996</v>
      </c>
      <c r="H246" s="33">
        <v>61155</v>
      </c>
      <c r="I246" s="33" t="s">
        <v>97</v>
      </c>
      <c r="J246" s="33" t="s">
        <v>31</v>
      </c>
    </row>
    <row r="247" spans="1:10" x14ac:dyDescent="0.2">
      <c r="A247" s="33">
        <v>458080752</v>
      </c>
      <c r="B247" s="46">
        <v>40857</v>
      </c>
      <c r="C247" s="55" t="s">
        <v>30</v>
      </c>
      <c r="D247" s="34">
        <v>2</v>
      </c>
      <c r="E247" s="34">
        <v>6066</v>
      </c>
      <c r="F247" s="43">
        <f>VLOOKUP(B247,'Stock Write-Off'!$B$3:$F$9,MATCH('Stock Bal 31.12.2016'!C247,'Stock Write-Off'!$B$3:$F$3,0),1)</f>
        <v>0.95</v>
      </c>
      <c r="G247" s="56">
        <f t="shared" si="3"/>
        <v>5762.7</v>
      </c>
      <c r="H247" s="33">
        <v>61155</v>
      </c>
      <c r="I247" s="33" t="s">
        <v>48</v>
      </c>
      <c r="J247" s="33" t="s">
        <v>31</v>
      </c>
    </row>
    <row r="248" spans="1:10" x14ac:dyDescent="0.2">
      <c r="A248" s="33">
        <v>458080752</v>
      </c>
      <c r="B248" s="46">
        <v>40858</v>
      </c>
      <c r="C248" s="55" t="s">
        <v>30</v>
      </c>
      <c r="D248" s="34">
        <v>5</v>
      </c>
      <c r="E248" s="34">
        <v>1544</v>
      </c>
      <c r="F248" s="43">
        <f>VLOOKUP(B248,'Stock Write-Off'!$B$3:$F$9,MATCH('Stock Bal 31.12.2016'!C248,'Stock Write-Off'!$B$3:$F$3,0),1)</f>
        <v>0.95</v>
      </c>
      <c r="G248" s="56">
        <f t="shared" si="3"/>
        <v>1466.8</v>
      </c>
      <c r="H248" s="33">
        <v>61155</v>
      </c>
      <c r="I248" s="33" t="s">
        <v>83</v>
      </c>
      <c r="J248" s="33" t="s">
        <v>31</v>
      </c>
    </row>
    <row r="249" spans="1:10" x14ac:dyDescent="0.2">
      <c r="A249" s="33">
        <v>458080752</v>
      </c>
      <c r="B249" s="46">
        <v>40858</v>
      </c>
      <c r="C249" s="55" t="s">
        <v>30</v>
      </c>
      <c r="D249" s="34">
        <v>23</v>
      </c>
      <c r="E249" s="34">
        <v>6422</v>
      </c>
      <c r="F249" s="43">
        <f>VLOOKUP(B249,'Stock Write-Off'!$B$3:$F$9,MATCH('Stock Bal 31.12.2016'!C249,'Stock Write-Off'!$B$3:$F$3,0),1)</f>
        <v>0.95</v>
      </c>
      <c r="G249" s="56">
        <f t="shared" si="3"/>
        <v>6100.9</v>
      </c>
      <c r="H249" s="33">
        <v>61155</v>
      </c>
      <c r="I249" s="33" t="s">
        <v>59</v>
      </c>
      <c r="J249" s="33" t="s">
        <v>31</v>
      </c>
    </row>
    <row r="250" spans="1:10" x14ac:dyDescent="0.2">
      <c r="A250" s="33">
        <v>458080752</v>
      </c>
      <c r="B250" s="46">
        <v>40858</v>
      </c>
      <c r="C250" s="55" t="s">
        <v>30</v>
      </c>
      <c r="D250" s="34">
        <v>24</v>
      </c>
      <c r="E250" s="34">
        <v>6586</v>
      </c>
      <c r="F250" s="43">
        <f>VLOOKUP(B250,'Stock Write-Off'!$B$3:$F$9,MATCH('Stock Bal 31.12.2016'!C250,'Stock Write-Off'!$B$3:$F$3,0),1)</f>
        <v>0.95</v>
      </c>
      <c r="G250" s="56">
        <f t="shared" si="3"/>
        <v>6256.7</v>
      </c>
      <c r="H250" s="33">
        <v>61155</v>
      </c>
      <c r="I250" s="33" t="s">
        <v>87</v>
      </c>
      <c r="J250" s="33" t="s">
        <v>31</v>
      </c>
    </row>
    <row r="251" spans="1:10" x14ac:dyDescent="0.2">
      <c r="A251" s="33">
        <v>458080752</v>
      </c>
      <c r="B251" s="46">
        <v>40861</v>
      </c>
      <c r="C251" s="55" t="s">
        <v>30</v>
      </c>
      <c r="D251" s="34">
        <v>1</v>
      </c>
      <c r="E251" s="34">
        <v>1425</v>
      </c>
      <c r="F251" s="43">
        <f>VLOOKUP(B251,'Stock Write-Off'!$B$3:$F$9,MATCH('Stock Bal 31.12.2016'!C251,'Stock Write-Off'!$B$3:$F$3,0),1)</f>
        <v>0.95</v>
      </c>
      <c r="G251" s="56">
        <f t="shared" si="3"/>
        <v>1353.75</v>
      </c>
      <c r="H251" s="33">
        <v>61155</v>
      </c>
      <c r="I251" s="33" t="s">
        <v>123</v>
      </c>
      <c r="J251" s="33" t="s">
        <v>31</v>
      </c>
    </row>
    <row r="252" spans="1:10" x14ac:dyDescent="0.2">
      <c r="A252" s="33">
        <v>458080740</v>
      </c>
      <c r="B252" s="46">
        <v>40864</v>
      </c>
      <c r="C252" s="55" t="s">
        <v>36</v>
      </c>
      <c r="D252" s="34">
        <v>70</v>
      </c>
      <c r="E252" s="34">
        <v>602</v>
      </c>
      <c r="F252" s="43">
        <f>VLOOKUP(B252,'Stock Write-Off'!$B$3:$F$9,MATCH('Stock Bal 31.12.2016'!C252,'Stock Write-Off'!$B$3:$F$3,0),1)</f>
        <v>1</v>
      </c>
      <c r="G252" s="56">
        <f t="shared" si="3"/>
        <v>602</v>
      </c>
      <c r="H252" s="33">
        <v>62101</v>
      </c>
      <c r="I252" s="33" t="s">
        <v>111</v>
      </c>
      <c r="J252" s="33" t="s">
        <v>34</v>
      </c>
    </row>
    <row r="253" spans="1:10" x14ac:dyDescent="0.2">
      <c r="A253" s="33">
        <v>458080740</v>
      </c>
      <c r="B253" s="46">
        <v>40864</v>
      </c>
      <c r="C253" s="55" t="s">
        <v>36</v>
      </c>
      <c r="D253" s="34">
        <v>1984</v>
      </c>
      <c r="E253" s="34">
        <v>794</v>
      </c>
      <c r="F253" s="43">
        <f>VLOOKUP(B253,'Stock Write-Off'!$B$3:$F$9,MATCH('Stock Bal 31.12.2016'!C253,'Stock Write-Off'!$B$3:$F$3,0),1)</f>
        <v>1</v>
      </c>
      <c r="G253" s="56">
        <f t="shared" si="3"/>
        <v>794</v>
      </c>
      <c r="H253" s="33">
        <v>62101</v>
      </c>
      <c r="I253" s="33" t="s">
        <v>124</v>
      </c>
      <c r="J253" s="33" t="s">
        <v>34</v>
      </c>
    </row>
    <row r="254" spans="1:10" x14ac:dyDescent="0.2">
      <c r="A254" s="33">
        <v>458080740</v>
      </c>
      <c r="B254" s="46">
        <v>40864</v>
      </c>
      <c r="C254" s="55" t="s">
        <v>36</v>
      </c>
      <c r="D254" s="34">
        <v>10</v>
      </c>
      <c r="E254" s="34">
        <v>2</v>
      </c>
      <c r="F254" s="43">
        <f>VLOOKUP(B254,'Stock Write-Off'!$B$3:$F$9,MATCH('Stock Bal 31.12.2016'!C254,'Stock Write-Off'!$B$3:$F$3,0),1)</f>
        <v>1</v>
      </c>
      <c r="G254" s="56">
        <f t="shared" si="3"/>
        <v>2</v>
      </c>
      <c r="H254" s="33">
        <v>62101</v>
      </c>
      <c r="I254" s="33" t="s">
        <v>81</v>
      </c>
      <c r="J254" s="33" t="s">
        <v>34</v>
      </c>
    </row>
    <row r="255" spans="1:10" x14ac:dyDescent="0.2">
      <c r="A255" s="33">
        <v>458080740</v>
      </c>
      <c r="B255" s="46">
        <v>40865</v>
      </c>
      <c r="C255" s="55" t="s">
        <v>36</v>
      </c>
      <c r="D255" s="34">
        <v>163</v>
      </c>
      <c r="E255" s="34">
        <v>6771</v>
      </c>
      <c r="F255" s="43">
        <f>VLOOKUP(B255,'Stock Write-Off'!$B$3:$F$9,MATCH('Stock Bal 31.12.2016'!C255,'Stock Write-Off'!$B$3:$F$3,0),1)</f>
        <v>1</v>
      </c>
      <c r="G255" s="56">
        <f t="shared" si="3"/>
        <v>6771</v>
      </c>
      <c r="H255" s="33">
        <v>62101</v>
      </c>
      <c r="I255" s="33" t="s">
        <v>125</v>
      </c>
      <c r="J255" s="33" t="s">
        <v>34</v>
      </c>
    </row>
    <row r="256" spans="1:10" x14ac:dyDescent="0.2">
      <c r="A256" s="33">
        <v>458080740</v>
      </c>
      <c r="B256" s="46">
        <v>40865</v>
      </c>
      <c r="C256" s="55" t="s">
        <v>36</v>
      </c>
      <c r="D256" s="34">
        <v>300</v>
      </c>
      <c r="E256" s="34">
        <v>2448</v>
      </c>
      <c r="F256" s="43">
        <f>VLOOKUP(B256,'Stock Write-Off'!$B$3:$F$9,MATCH('Stock Bal 31.12.2016'!C256,'Stock Write-Off'!$B$3:$F$3,0),1)</f>
        <v>1</v>
      </c>
      <c r="G256" s="56">
        <f t="shared" si="3"/>
        <v>2448</v>
      </c>
      <c r="H256" s="33">
        <v>62101</v>
      </c>
      <c r="I256" s="33" t="s">
        <v>120</v>
      </c>
      <c r="J256" s="33" t="s">
        <v>34</v>
      </c>
    </row>
    <row r="257" spans="1:10" x14ac:dyDescent="0.2">
      <c r="A257" s="33">
        <v>458080752</v>
      </c>
      <c r="B257" s="46">
        <v>40867</v>
      </c>
      <c r="C257" s="55" t="s">
        <v>30</v>
      </c>
      <c r="D257" s="34">
        <v>2</v>
      </c>
      <c r="E257" s="34">
        <v>792</v>
      </c>
      <c r="F257" s="43">
        <f>VLOOKUP(B257,'Stock Write-Off'!$B$3:$F$9,MATCH('Stock Bal 31.12.2016'!C257,'Stock Write-Off'!$B$3:$F$3,0),1)</f>
        <v>0.95</v>
      </c>
      <c r="G257" s="56">
        <f t="shared" si="3"/>
        <v>752.4</v>
      </c>
      <c r="H257" s="33">
        <v>61155</v>
      </c>
      <c r="I257" s="33" t="s">
        <v>104</v>
      </c>
      <c r="J257" s="33" t="s">
        <v>34</v>
      </c>
    </row>
    <row r="258" spans="1:10" x14ac:dyDescent="0.2">
      <c r="A258" s="33">
        <v>458080752</v>
      </c>
      <c r="B258" s="46">
        <v>40868</v>
      </c>
      <c r="C258" s="55" t="s">
        <v>30</v>
      </c>
      <c r="D258" s="34">
        <v>2</v>
      </c>
      <c r="E258" s="34">
        <v>613</v>
      </c>
      <c r="F258" s="43">
        <f>VLOOKUP(B258,'Stock Write-Off'!$B$3:$F$9,MATCH('Stock Bal 31.12.2016'!C258,'Stock Write-Off'!$B$3:$F$3,0),1)</f>
        <v>0.95</v>
      </c>
      <c r="G258" s="56">
        <f t="shared" si="3"/>
        <v>582.35</v>
      </c>
      <c r="H258" s="33">
        <v>61155</v>
      </c>
      <c r="I258" s="33" t="s">
        <v>63</v>
      </c>
      <c r="J258" s="33" t="s">
        <v>31</v>
      </c>
    </row>
    <row r="259" spans="1:10" x14ac:dyDescent="0.2">
      <c r="A259" s="33">
        <v>458080752</v>
      </c>
      <c r="B259" s="46">
        <v>40869</v>
      </c>
      <c r="C259" s="55" t="s">
        <v>30</v>
      </c>
      <c r="D259" s="34">
        <v>6</v>
      </c>
      <c r="E259" s="34">
        <v>18197</v>
      </c>
      <c r="F259" s="43">
        <f>VLOOKUP(B259,'Stock Write-Off'!$B$3:$F$9,MATCH('Stock Bal 31.12.2016'!C259,'Stock Write-Off'!$B$3:$F$3,0),1)</f>
        <v>0.95</v>
      </c>
      <c r="G259" s="56">
        <f t="shared" si="3"/>
        <v>17287.149999999998</v>
      </c>
      <c r="H259" s="33">
        <v>61155</v>
      </c>
      <c r="I259" s="33" t="s">
        <v>48</v>
      </c>
      <c r="J259" s="33" t="s">
        <v>31</v>
      </c>
    </row>
    <row r="260" spans="1:10" x14ac:dyDescent="0.2">
      <c r="A260" s="33">
        <v>458080752</v>
      </c>
      <c r="B260" s="46">
        <v>40870</v>
      </c>
      <c r="C260" s="55" t="s">
        <v>30</v>
      </c>
      <c r="D260" s="34">
        <v>25</v>
      </c>
      <c r="E260" s="34">
        <v>7560</v>
      </c>
      <c r="F260" s="43">
        <f>VLOOKUP(B260,'Stock Write-Off'!$B$3:$F$9,MATCH('Stock Bal 31.12.2016'!C260,'Stock Write-Off'!$B$3:$F$3,0),1)</f>
        <v>0.95</v>
      </c>
      <c r="G260" s="56">
        <f t="shared" si="3"/>
        <v>7182</v>
      </c>
      <c r="H260" s="33">
        <v>61155</v>
      </c>
      <c r="I260" s="33" t="s">
        <v>41</v>
      </c>
      <c r="J260" s="33" t="s">
        <v>31</v>
      </c>
    </row>
    <row r="261" spans="1:10" x14ac:dyDescent="0.2">
      <c r="A261" s="33">
        <v>458080752</v>
      </c>
      <c r="B261" s="46">
        <v>40871</v>
      </c>
      <c r="C261" s="55" t="s">
        <v>30</v>
      </c>
      <c r="D261" s="34">
        <v>15</v>
      </c>
      <c r="E261" s="34">
        <v>17340</v>
      </c>
      <c r="F261" s="43">
        <f>VLOOKUP(B261,'Stock Write-Off'!$B$3:$F$9,MATCH('Stock Bal 31.12.2016'!C261,'Stock Write-Off'!$B$3:$F$3,0),1)</f>
        <v>0.95</v>
      </c>
      <c r="G261" s="56">
        <f t="shared" si="3"/>
        <v>16473</v>
      </c>
      <c r="H261" s="33">
        <v>61155</v>
      </c>
      <c r="I261" s="33" t="s">
        <v>80</v>
      </c>
      <c r="J261" s="33" t="s">
        <v>31</v>
      </c>
    </row>
    <row r="262" spans="1:10" x14ac:dyDescent="0.2">
      <c r="A262" s="33">
        <v>458080740</v>
      </c>
      <c r="B262" s="46">
        <v>40874</v>
      </c>
      <c r="C262" s="55" t="s">
        <v>36</v>
      </c>
      <c r="D262" s="34">
        <v>50</v>
      </c>
      <c r="E262" s="34">
        <v>216</v>
      </c>
      <c r="F262" s="43">
        <f>VLOOKUP(B262,'Stock Write-Off'!$B$3:$F$9,MATCH('Stock Bal 31.12.2016'!C262,'Stock Write-Off'!$B$3:$F$3,0),1)</f>
        <v>1</v>
      </c>
      <c r="G262" s="56">
        <f t="shared" si="3"/>
        <v>216</v>
      </c>
      <c r="H262" s="33">
        <v>62101</v>
      </c>
      <c r="I262" s="33" t="s">
        <v>113</v>
      </c>
      <c r="J262" s="33" t="s">
        <v>34</v>
      </c>
    </row>
    <row r="263" spans="1:10" x14ac:dyDescent="0.2">
      <c r="A263" s="33">
        <v>458080752</v>
      </c>
      <c r="B263" s="46">
        <v>40874</v>
      </c>
      <c r="C263" s="55" t="s">
        <v>30</v>
      </c>
      <c r="D263" s="34">
        <v>2</v>
      </c>
      <c r="E263" s="34">
        <v>48</v>
      </c>
      <c r="F263" s="43">
        <f>VLOOKUP(B263,'Stock Write-Off'!$B$3:$F$9,MATCH('Stock Bal 31.12.2016'!C263,'Stock Write-Off'!$B$3:$F$3,0),1)</f>
        <v>0.95</v>
      </c>
      <c r="G263" s="56">
        <f t="shared" ref="G263:G326" si="4">F263*E263</f>
        <v>45.599999999999994</v>
      </c>
      <c r="H263" s="33">
        <v>61155</v>
      </c>
      <c r="I263" s="33" t="s">
        <v>90</v>
      </c>
      <c r="J263" s="33" t="s">
        <v>34</v>
      </c>
    </row>
    <row r="264" spans="1:10" x14ac:dyDescent="0.2">
      <c r="A264" s="33">
        <v>458080752</v>
      </c>
      <c r="B264" s="46">
        <v>40875</v>
      </c>
      <c r="C264" s="55" t="s">
        <v>30</v>
      </c>
      <c r="D264" s="34">
        <v>2</v>
      </c>
      <c r="E264" s="34">
        <v>6066</v>
      </c>
      <c r="F264" s="43">
        <f>VLOOKUP(B264,'Stock Write-Off'!$B$3:$F$9,MATCH('Stock Bal 31.12.2016'!C264,'Stock Write-Off'!$B$3:$F$3,0),1)</f>
        <v>0.95</v>
      </c>
      <c r="G264" s="56">
        <f t="shared" si="4"/>
        <v>5762.7</v>
      </c>
      <c r="H264" s="33">
        <v>61155</v>
      </c>
      <c r="I264" s="33" t="s">
        <v>48</v>
      </c>
      <c r="J264" s="33" t="s">
        <v>31</v>
      </c>
    </row>
    <row r="265" spans="1:10" x14ac:dyDescent="0.2">
      <c r="A265" s="33">
        <v>458080752</v>
      </c>
      <c r="B265" s="46">
        <v>40875</v>
      </c>
      <c r="C265" s="55" t="s">
        <v>30</v>
      </c>
      <c r="D265" s="34">
        <v>4</v>
      </c>
      <c r="E265" s="34">
        <v>9047</v>
      </c>
      <c r="F265" s="43">
        <f>VLOOKUP(B265,'Stock Write-Off'!$B$3:$F$9,MATCH('Stock Bal 31.12.2016'!C265,'Stock Write-Off'!$B$3:$F$3,0),1)</f>
        <v>0.95</v>
      </c>
      <c r="G265" s="56">
        <f t="shared" si="4"/>
        <v>8594.65</v>
      </c>
      <c r="H265" s="33">
        <v>61155</v>
      </c>
      <c r="I265" s="33" t="s">
        <v>62</v>
      </c>
      <c r="J265" s="33" t="s">
        <v>31</v>
      </c>
    </row>
    <row r="266" spans="1:10" x14ac:dyDescent="0.2">
      <c r="A266" s="33">
        <v>458080740</v>
      </c>
      <c r="B266" s="46">
        <v>40878</v>
      </c>
      <c r="C266" s="55" t="s">
        <v>36</v>
      </c>
      <c r="D266" s="34">
        <v>28</v>
      </c>
      <c r="E266" s="34">
        <v>1420</v>
      </c>
      <c r="F266" s="43">
        <f>VLOOKUP(B266,'Stock Write-Off'!$B$3:$F$9,MATCH('Stock Bal 31.12.2016'!C266,'Stock Write-Off'!$B$3:$F$3,0),1)</f>
        <v>1</v>
      </c>
      <c r="G266" s="56">
        <f t="shared" si="4"/>
        <v>1420</v>
      </c>
      <c r="H266" s="33">
        <v>62101</v>
      </c>
      <c r="I266" s="33" t="s">
        <v>126</v>
      </c>
      <c r="J266" s="33" t="s">
        <v>34</v>
      </c>
    </row>
    <row r="267" spans="1:10" x14ac:dyDescent="0.2">
      <c r="A267" s="33">
        <v>458080752</v>
      </c>
      <c r="B267" s="46">
        <v>40879</v>
      </c>
      <c r="C267" s="55" t="s">
        <v>30</v>
      </c>
      <c r="D267" s="34">
        <v>4</v>
      </c>
      <c r="E267" s="34">
        <v>861</v>
      </c>
      <c r="F267" s="43">
        <f>VLOOKUP(B267,'Stock Write-Off'!$B$3:$F$9,MATCH('Stock Bal 31.12.2016'!C267,'Stock Write-Off'!$B$3:$F$3,0),1)</f>
        <v>0.95</v>
      </c>
      <c r="G267" s="56">
        <f t="shared" si="4"/>
        <v>817.94999999999993</v>
      </c>
      <c r="H267" s="33">
        <v>61155</v>
      </c>
      <c r="I267" s="33" t="s">
        <v>86</v>
      </c>
      <c r="J267" s="33" t="s">
        <v>31</v>
      </c>
    </row>
    <row r="268" spans="1:10" x14ac:dyDescent="0.2">
      <c r="A268" s="33">
        <v>458080740</v>
      </c>
      <c r="B268" s="46">
        <v>40880</v>
      </c>
      <c r="C268" s="55" t="s">
        <v>30</v>
      </c>
      <c r="D268" s="34">
        <v>1</v>
      </c>
      <c r="E268" s="34">
        <v>33037</v>
      </c>
      <c r="F268" s="43">
        <f>VLOOKUP(B268,'Stock Write-Off'!$B$3:$F$9,MATCH('Stock Bal 31.12.2016'!C268,'Stock Write-Off'!$B$3:$F$3,0),1)</f>
        <v>0.95</v>
      </c>
      <c r="G268" s="56">
        <f t="shared" si="4"/>
        <v>31385.149999999998</v>
      </c>
      <c r="H268" s="33">
        <v>62101</v>
      </c>
      <c r="I268" s="33" t="s">
        <v>127</v>
      </c>
      <c r="J268" s="33" t="s">
        <v>34</v>
      </c>
    </row>
    <row r="269" spans="1:10" x14ac:dyDescent="0.2">
      <c r="A269" s="33">
        <v>458080752</v>
      </c>
      <c r="B269" s="46">
        <v>40883</v>
      </c>
      <c r="C269" s="55" t="s">
        <v>30</v>
      </c>
      <c r="D269" s="34">
        <v>3</v>
      </c>
      <c r="E269" s="34">
        <v>39677</v>
      </c>
      <c r="F269" s="43">
        <f>VLOOKUP(B269,'Stock Write-Off'!$B$3:$F$9,MATCH('Stock Bal 31.12.2016'!C269,'Stock Write-Off'!$B$3:$F$3,0),1)</f>
        <v>0.95</v>
      </c>
      <c r="G269" s="56">
        <f t="shared" si="4"/>
        <v>37693.15</v>
      </c>
      <c r="H269" s="33">
        <v>61155</v>
      </c>
      <c r="I269" s="33" t="s">
        <v>128</v>
      </c>
      <c r="J269" s="33" t="s">
        <v>31</v>
      </c>
    </row>
    <row r="270" spans="1:10" x14ac:dyDescent="0.2">
      <c r="A270" s="33">
        <v>458080752</v>
      </c>
      <c r="B270" s="46">
        <v>40883</v>
      </c>
      <c r="C270" s="55" t="s">
        <v>30</v>
      </c>
      <c r="D270" s="34">
        <v>23</v>
      </c>
      <c r="E270" s="34">
        <v>6790</v>
      </c>
      <c r="F270" s="43">
        <f>VLOOKUP(B270,'Stock Write-Off'!$B$3:$F$9,MATCH('Stock Bal 31.12.2016'!C270,'Stock Write-Off'!$B$3:$F$3,0),1)</f>
        <v>0.95</v>
      </c>
      <c r="G270" s="56">
        <f t="shared" si="4"/>
        <v>6450.5</v>
      </c>
      <c r="H270" s="33">
        <v>61155</v>
      </c>
      <c r="I270" s="33" t="s">
        <v>72</v>
      </c>
      <c r="J270" s="33" t="s">
        <v>31</v>
      </c>
    </row>
    <row r="271" spans="1:10" x14ac:dyDescent="0.2">
      <c r="A271" s="33">
        <v>458080752</v>
      </c>
      <c r="B271" s="46">
        <v>40884</v>
      </c>
      <c r="C271" s="55" t="s">
        <v>30</v>
      </c>
      <c r="D271" s="34">
        <v>15</v>
      </c>
      <c r="E271" s="34">
        <v>4836</v>
      </c>
      <c r="F271" s="43">
        <f>VLOOKUP(B271,'Stock Write-Off'!$B$3:$F$9,MATCH('Stock Bal 31.12.2016'!C271,'Stock Write-Off'!$B$3:$F$3,0),1)</f>
        <v>0.95</v>
      </c>
      <c r="G271" s="56">
        <f t="shared" si="4"/>
        <v>4594.2</v>
      </c>
      <c r="H271" s="33">
        <v>61155</v>
      </c>
      <c r="I271" s="33" t="s">
        <v>61</v>
      </c>
      <c r="J271" s="33" t="s">
        <v>31</v>
      </c>
    </row>
    <row r="272" spans="1:10" x14ac:dyDescent="0.2">
      <c r="A272" s="33">
        <v>458080752</v>
      </c>
      <c r="B272" s="46">
        <v>40884</v>
      </c>
      <c r="C272" s="55" t="s">
        <v>30</v>
      </c>
      <c r="D272" s="34">
        <v>2</v>
      </c>
      <c r="E272" s="34">
        <v>792</v>
      </c>
      <c r="F272" s="43">
        <f>VLOOKUP(B272,'Stock Write-Off'!$B$3:$F$9,MATCH('Stock Bal 31.12.2016'!C272,'Stock Write-Off'!$B$3:$F$3,0),1)</f>
        <v>0.95</v>
      </c>
      <c r="G272" s="56">
        <f t="shared" si="4"/>
        <v>752.4</v>
      </c>
      <c r="H272" s="33">
        <v>61155</v>
      </c>
      <c r="I272" s="33" t="s">
        <v>104</v>
      </c>
      <c r="J272" s="33" t="s">
        <v>34</v>
      </c>
    </row>
    <row r="273" spans="1:10" x14ac:dyDescent="0.2">
      <c r="A273" s="33">
        <v>458080752</v>
      </c>
      <c r="B273" s="46">
        <v>40885</v>
      </c>
      <c r="C273" s="55" t="s">
        <v>30</v>
      </c>
      <c r="D273" s="34">
        <v>32</v>
      </c>
      <c r="E273" s="34">
        <v>9882</v>
      </c>
      <c r="F273" s="43">
        <f>VLOOKUP(B273,'Stock Write-Off'!$B$3:$F$9,MATCH('Stock Bal 31.12.2016'!C273,'Stock Write-Off'!$B$3:$F$3,0),1)</f>
        <v>0.95</v>
      </c>
      <c r="G273" s="56">
        <f t="shared" si="4"/>
        <v>9387.9</v>
      </c>
      <c r="H273" s="33">
        <v>61155</v>
      </c>
      <c r="I273" s="33" t="s">
        <v>83</v>
      </c>
      <c r="J273" s="33" t="s">
        <v>31</v>
      </c>
    </row>
    <row r="274" spans="1:10" x14ac:dyDescent="0.2">
      <c r="A274" s="33">
        <v>458080752</v>
      </c>
      <c r="B274" s="46">
        <v>40885</v>
      </c>
      <c r="C274" s="55" t="s">
        <v>30</v>
      </c>
      <c r="D274" s="34">
        <v>8</v>
      </c>
      <c r="E274" s="34">
        <v>480</v>
      </c>
      <c r="F274" s="43">
        <f>VLOOKUP(B274,'Stock Write-Off'!$B$3:$F$9,MATCH('Stock Bal 31.12.2016'!C274,'Stock Write-Off'!$B$3:$F$3,0),1)</f>
        <v>0.95</v>
      </c>
      <c r="G274" s="56">
        <f t="shared" si="4"/>
        <v>456</v>
      </c>
      <c r="H274" s="33">
        <v>61155</v>
      </c>
      <c r="I274" s="33" t="s">
        <v>129</v>
      </c>
      <c r="J274" s="33" t="s">
        <v>31</v>
      </c>
    </row>
    <row r="275" spans="1:10" x14ac:dyDescent="0.2">
      <c r="A275" s="33">
        <v>458080752</v>
      </c>
      <c r="B275" s="46">
        <v>40886</v>
      </c>
      <c r="C275" s="55" t="s">
        <v>30</v>
      </c>
      <c r="D275" s="34">
        <v>2</v>
      </c>
      <c r="E275" s="34">
        <v>645</v>
      </c>
      <c r="F275" s="43">
        <f>VLOOKUP(B275,'Stock Write-Off'!$B$3:$F$9,MATCH('Stock Bal 31.12.2016'!C275,'Stock Write-Off'!$B$3:$F$3,0),1)</f>
        <v>0.95</v>
      </c>
      <c r="G275" s="56">
        <f t="shared" si="4"/>
        <v>612.75</v>
      </c>
      <c r="H275" s="33">
        <v>61155</v>
      </c>
      <c r="I275" s="33" t="s">
        <v>84</v>
      </c>
      <c r="J275" s="33" t="s">
        <v>34</v>
      </c>
    </row>
    <row r="276" spans="1:10" x14ac:dyDescent="0.2">
      <c r="A276" s="33">
        <v>458080752</v>
      </c>
      <c r="B276" s="46">
        <v>40887</v>
      </c>
      <c r="C276" s="55" t="s">
        <v>30</v>
      </c>
      <c r="D276" s="34">
        <v>19</v>
      </c>
      <c r="E276" s="34">
        <v>5822</v>
      </c>
      <c r="F276" s="43">
        <f>VLOOKUP(B276,'Stock Write-Off'!$B$3:$F$9,MATCH('Stock Bal 31.12.2016'!C276,'Stock Write-Off'!$B$3:$F$3,0),1)</f>
        <v>0.95</v>
      </c>
      <c r="G276" s="56">
        <f t="shared" si="4"/>
        <v>5530.9</v>
      </c>
      <c r="H276" s="33">
        <v>61155</v>
      </c>
      <c r="I276" s="33" t="s">
        <v>70</v>
      </c>
      <c r="J276" s="33" t="s">
        <v>31</v>
      </c>
    </row>
    <row r="277" spans="1:10" x14ac:dyDescent="0.2">
      <c r="A277" s="33">
        <v>458080752</v>
      </c>
      <c r="B277" s="46">
        <v>40889</v>
      </c>
      <c r="C277" s="55" t="s">
        <v>30</v>
      </c>
      <c r="D277" s="34">
        <v>10</v>
      </c>
      <c r="E277" s="34">
        <v>2744</v>
      </c>
      <c r="F277" s="43">
        <f>VLOOKUP(B277,'Stock Write-Off'!$B$3:$F$9,MATCH('Stock Bal 31.12.2016'!C277,'Stock Write-Off'!$B$3:$F$3,0),1)</f>
        <v>0.95</v>
      </c>
      <c r="G277" s="56">
        <f t="shared" si="4"/>
        <v>2606.7999999999997</v>
      </c>
      <c r="H277" s="33">
        <v>61155</v>
      </c>
      <c r="I277" s="33" t="s">
        <v>87</v>
      </c>
      <c r="J277" s="33" t="s">
        <v>31</v>
      </c>
    </row>
    <row r="278" spans="1:10" x14ac:dyDescent="0.2">
      <c r="A278" s="33">
        <v>458080752</v>
      </c>
      <c r="B278" s="46">
        <v>40889</v>
      </c>
      <c r="C278" s="55" t="s">
        <v>30</v>
      </c>
      <c r="D278" s="34">
        <v>10</v>
      </c>
      <c r="E278" s="34">
        <v>600</v>
      </c>
      <c r="F278" s="43">
        <f>VLOOKUP(B278,'Stock Write-Off'!$B$3:$F$9,MATCH('Stock Bal 31.12.2016'!C278,'Stock Write-Off'!$B$3:$F$3,0),1)</f>
        <v>0.95</v>
      </c>
      <c r="G278" s="56">
        <f t="shared" si="4"/>
        <v>570</v>
      </c>
      <c r="H278" s="33">
        <v>61155</v>
      </c>
      <c r="I278" s="33" t="s">
        <v>129</v>
      </c>
      <c r="J278" s="33" t="s">
        <v>31</v>
      </c>
    </row>
    <row r="279" spans="1:10" x14ac:dyDescent="0.2">
      <c r="A279" s="33">
        <v>458080740</v>
      </c>
      <c r="B279" s="46">
        <v>40890</v>
      </c>
      <c r="C279" s="55" t="s">
        <v>36</v>
      </c>
      <c r="D279" s="34">
        <v>1699</v>
      </c>
      <c r="E279" s="34">
        <v>235</v>
      </c>
      <c r="F279" s="43">
        <f>VLOOKUP(B279,'Stock Write-Off'!$B$3:$F$9,MATCH('Stock Bal 31.12.2016'!C279,'Stock Write-Off'!$B$3:$F$3,0),1)</f>
        <v>1</v>
      </c>
      <c r="G279" s="56">
        <f t="shared" si="4"/>
        <v>235</v>
      </c>
      <c r="H279" s="33">
        <v>62101</v>
      </c>
      <c r="I279" s="33" t="s">
        <v>130</v>
      </c>
      <c r="J279" s="33" t="s">
        <v>34</v>
      </c>
    </row>
    <row r="280" spans="1:10" x14ac:dyDescent="0.2">
      <c r="A280" s="33">
        <v>458080752</v>
      </c>
      <c r="B280" s="46">
        <v>40890</v>
      </c>
      <c r="C280" s="55" t="s">
        <v>30</v>
      </c>
      <c r="D280" s="34">
        <v>15</v>
      </c>
      <c r="E280" s="34">
        <v>384</v>
      </c>
      <c r="F280" s="43">
        <f>VLOOKUP(B280,'Stock Write-Off'!$B$3:$F$9,MATCH('Stock Bal 31.12.2016'!C280,'Stock Write-Off'!$B$3:$F$3,0),1)</f>
        <v>0.95</v>
      </c>
      <c r="G280" s="56">
        <f t="shared" si="4"/>
        <v>364.79999999999995</v>
      </c>
      <c r="H280" s="33">
        <v>61155</v>
      </c>
      <c r="I280" s="33" t="s">
        <v>57</v>
      </c>
      <c r="J280" s="33" t="s">
        <v>31</v>
      </c>
    </row>
    <row r="281" spans="1:10" x14ac:dyDescent="0.2">
      <c r="A281" s="33">
        <v>458080752</v>
      </c>
      <c r="B281" s="46">
        <v>40892</v>
      </c>
      <c r="C281" s="55" t="s">
        <v>30</v>
      </c>
      <c r="D281" s="34">
        <v>31</v>
      </c>
      <c r="E281" s="34">
        <v>9152</v>
      </c>
      <c r="F281" s="43">
        <f>VLOOKUP(B281,'Stock Write-Off'!$B$3:$F$9,MATCH('Stock Bal 31.12.2016'!C281,'Stock Write-Off'!$B$3:$F$3,0),1)</f>
        <v>0.95</v>
      </c>
      <c r="G281" s="56">
        <f t="shared" si="4"/>
        <v>8694.4</v>
      </c>
      <c r="H281" s="33">
        <v>61155</v>
      </c>
      <c r="I281" s="33" t="s">
        <v>72</v>
      </c>
      <c r="J281" s="33" t="s">
        <v>31</v>
      </c>
    </row>
    <row r="282" spans="1:10" x14ac:dyDescent="0.2">
      <c r="A282" s="33">
        <v>458080740</v>
      </c>
      <c r="B282" s="46">
        <v>40893</v>
      </c>
      <c r="C282" s="55" t="s">
        <v>36</v>
      </c>
      <c r="D282" s="34">
        <v>235</v>
      </c>
      <c r="E282" s="34">
        <v>547</v>
      </c>
      <c r="F282" s="43">
        <f>VLOOKUP(B282,'Stock Write-Off'!$B$3:$F$9,MATCH('Stock Bal 31.12.2016'!C282,'Stock Write-Off'!$B$3:$F$3,0),1)</f>
        <v>1</v>
      </c>
      <c r="G282" s="56">
        <f t="shared" si="4"/>
        <v>547</v>
      </c>
      <c r="H282" s="33">
        <v>62101</v>
      </c>
      <c r="I282" s="33" t="s">
        <v>131</v>
      </c>
      <c r="J282" s="33" t="s">
        <v>34</v>
      </c>
    </row>
    <row r="283" spans="1:10" x14ac:dyDescent="0.2">
      <c r="A283" s="33">
        <v>458080752</v>
      </c>
      <c r="B283" s="46">
        <v>40895</v>
      </c>
      <c r="C283" s="55" t="s">
        <v>30</v>
      </c>
      <c r="D283" s="34">
        <v>1</v>
      </c>
      <c r="E283" s="34">
        <v>7110</v>
      </c>
      <c r="F283" s="43">
        <f>VLOOKUP(B283,'Stock Write-Off'!$B$3:$F$9,MATCH('Stock Bal 31.12.2016'!C283,'Stock Write-Off'!$B$3:$F$3,0),1)</f>
        <v>0.95</v>
      </c>
      <c r="G283" s="56">
        <f t="shared" si="4"/>
        <v>6754.5</v>
      </c>
      <c r="H283" s="33">
        <v>61155</v>
      </c>
      <c r="I283" s="33" t="s">
        <v>132</v>
      </c>
      <c r="J283" s="33" t="s">
        <v>47</v>
      </c>
    </row>
    <row r="284" spans="1:10" x14ac:dyDescent="0.2">
      <c r="A284" s="33">
        <v>458080752</v>
      </c>
      <c r="B284" s="46">
        <v>40900</v>
      </c>
      <c r="C284" s="55" t="s">
        <v>30</v>
      </c>
      <c r="D284" s="34">
        <v>50</v>
      </c>
      <c r="E284" s="34">
        <v>400</v>
      </c>
      <c r="F284" s="43">
        <f>VLOOKUP(B284,'Stock Write-Off'!$B$3:$F$9,MATCH('Stock Bal 31.12.2016'!C284,'Stock Write-Off'!$B$3:$F$3,0),1)</f>
        <v>0.95</v>
      </c>
      <c r="G284" s="56">
        <f t="shared" si="4"/>
        <v>380</v>
      </c>
      <c r="H284" s="33">
        <v>61155</v>
      </c>
      <c r="I284" s="33" t="s">
        <v>55</v>
      </c>
      <c r="J284" s="33" t="s">
        <v>34</v>
      </c>
    </row>
    <row r="285" spans="1:10" x14ac:dyDescent="0.2">
      <c r="A285" s="33">
        <v>458080740</v>
      </c>
      <c r="B285" s="46">
        <v>40901</v>
      </c>
      <c r="C285" s="55" t="s">
        <v>36</v>
      </c>
      <c r="D285" s="34">
        <v>419</v>
      </c>
      <c r="E285" s="34">
        <v>269</v>
      </c>
      <c r="F285" s="43">
        <f>VLOOKUP(B285,'Stock Write-Off'!$B$3:$F$9,MATCH('Stock Bal 31.12.2016'!C285,'Stock Write-Off'!$B$3:$F$3,0),1)</f>
        <v>1</v>
      </c>
      <c r="G285" s="56">
        <f t="shared" si="4"/>
        <v>269</v>
      </c>
      <c r="H285" s="33">
        <v>62101</v>
      </c>
      <c r="I285" s="33" t="s">
        <v>122</v>
      </c>
      <c r="J285" s="33" t="s">
        <v>34</v>
      </c>
    </row>
    <row r="286" spans="1:10" x14ac:dyDescent="0.2">
      <c r="A286" s="33">
        <v>458080752</v>
      </c>
      <c r="B286" s="46">
        <v>40903</v>
      </c>
      <c r="C286" s="55" t="s">
        <v>30</v>
      </c>
      <c r="D286" s="34">
        <v>15</v>
      </c>
      <c r="E286" s="34">
        <v>4680</v>
      </c>
      <c r="F286" s="43">
        <f>VLOOKUP(B286,'Stock Write-Off'!$B$3:$F$9,MATCH('Stock Bal 31.12.2016'!C286,'Stock Write-Off'!$B$3:$F$3,0),1)</f>
        <v>0.95</v>
      </c>
      <c r="G286" s="56">
        <f t="shared" si="4"/>
        <v>4446</v>
      </c>
      <c r="H286" s="33">
        <v>61155</v>
      </c>
      <c r="I286" s="33" t="s">
        <v>37</v>
      </c>
      <c r="J286" s="33" t="s">
        <v>31</v>
      </c>
    </row>
    <row r="287" spans="1:10" x14ac:dyDescent="0.2">
      <c r="A287" s="33">
        <v>458080752</v>
      </c>
      <c r="B287" s="46">
        <v>40905</v>
      </c>
      <c r="C287" s="55" t="s">
        <v>30</v>
      </c>
      <c r="D287" s="34">
        <v>15</v>
      </c>
      <c r="E287" s="34">
        <v>4596</v>
      </c>
      <c r="F287" s="43">
        <f>VLOOKUP(B287,'Stock Write-Off'!$B$3:$F$9,MATCH('Stock Bal 31.12.2016'!C287,'Stock Write-Off'!$B$3:$F$3,0),1)</f>
        <v>0.95</v>
      </c>
      <c r="G287" s="56">
        <f t="shared" si="4"/>
        <v>4366.2</v>
      </c>
      <c r="H287" s="33">
        <v>61155</v>
      </c>
      <c r="I287" s="33" t="s">
        <v>70</v>
      </c>
      <c r="J287" s="33" t="s">
        <v>31</v>
      </c>
    </row>
    <row r="288" spans="1:10" x14ac:dyDescent="0.2">
      <c r="A288" s="33">
        <v>458080752</v>
      </c>
      <c r="B288" s="46">
        <v>40932</v>
      </c>
      <c r="C288" s="55" t="s">
        <v>30</v>
      </c>
      <c r="D288" s="34">
        <v>9</v>
      </c>
      <c r="E288" s="34">
        <v>360</v>
      </c>
      <c r="F288" s="43">
        <f>VLOOKUP(B288,'Stock Write-Off'!$B$3:$F$9,MATCH('Stock Bal 31.12.2016'!C288,'Stock Write-Off'!$B$3:$F$3,0),1)</f>
        <v>0.9</v>
      </c>
      <c r="G288" s="56">
        <f t="shared" si="4"/>
        <v>324</v>
      </c>
      <c r="H288" s="33">
        <v>61155</v>
      </c>
      <c r="I288" s="33" t="s">
        <v>133</v>
      </c>
      <c r="J288" s="33" t="s">
        <v>31</v>
      </c>
    </row>
    <row r="289" spans="1:10" x14ac:dyDescent="0.2">
      <c r="A289" s="33">
        <v>458080752</v>
      </c>
      <c r="B289" s="46">
        <v>40932</v>
      </c>
      <c r="C289" s="55" t="s">
        <v>30</v>
      </c>
      <c r="D289" s="34">
        <v>11</v>
      </c>
      <c r="E289" s="34">
        <v>115</v>
      </c>
      <c r="F289" s="43">
        <f>VLOOKUP(B289,'Stock Write-Off'!$B$3:$F$9,MATCH('Stock Bal 31.12.2016'!C289,'Stock Write-Off'!$B$3:$F$3,0),1)</f>
        <v>0.9</v>
      </c>
      <c r="G289" s="56">
        <f t="shared" si="4"/>
        <v>103.5</v>
      </c>
      <c r="H289" s="33">
        <v>61155</v>
      </c>
      <c r="I289" s="33" t="s">
        <v>134</v>
      </c>
      <c r="J289" s="33" t="s">
        <v>31</v>
      </c>
    </row>
    <row r="290" spans="1:10" x14ac:dyDescent="0.2">
      <c r="A290" s="33">
        <v>458080752</v>
      </c>
      <c r="B290" s="46">
        <v>40942</v>
      </c>
      <c r="C290" s="55" t="s">
        <v>30</v>
      </c>
      <c r="D290" s="34">
        <v>2</v>
      </c>
      <c r="E290" s="34">
        <v>21</v>
      </c>
      <c r="F290" s="43">
        <f>VLOOKUP(B290,'Stock Write-Off'!$B$3:$F$9,MATCH('Stock Bal 31.12.2016'!C290,'Stock Write-Off'!$B$3:$F$3,0),1)</f>
        <v>0.9</v>
      </c>
      <c r="G290" s="56">
        <f t="shared" si="4"/>
        <v>18.900000000000002</v>
      </c>
      <c r="H290" s="33">
        <v>61155</v>
      </c>
      <c r="I290" s="33" t="s">
        <v>134</v>
      </c>
      <c r="J290" s="33" t="s">
        <v>31</v>
      </c>
    </row>
    <row r="291" spans="1:10" x14ac:dyDescent="0.2">
      <c r="A291" s="33">
        <v>458080752</v>
      </c>
      <c r="B291" s="46">
        <v>40969</v>
      </c>
      <c r="C291" s="55" t="s">
        <v>30</v>
      </c>
      <c r="D291" s="34">
        <v>2</v>
      </c>
      <c r="E291" s="34">
        <v>21</v>
      </c>
      <c r="F291" s="43">
        <f>VLOOKUP(B291,'Stock Write-Off'!$B$3:$F$9,MATCH('Stock Bal 31.12.2016'!C291,'Stock Write-Off'!$B$3:$F$3,0),1)</f>
        <v>0.9</v>
      </c>
      <c r="G291" s="56">
        <f t="shared" si="4"/>
        <v>18.900000000000002</v>
      </c>
      <c r="H291" s="33">
        <v>61155</v>
      </c>
      <c r="I291" s="33" t="s">
        <v>134</v>
      </c>
      <c r="J291" s="33" t="s">
        <v>31</v>
      </c>
    </row>
    <row r="292" spans="1:10" x14ac:dyDescent="0.2">
      <c r="A292" s="33">
        <v>458080752</v>
      </c>
      <c r="B292" s="46">
        <v>40976</v>
      </c>
      <c r="C292" s="55" t="s">
        <v>30</v>
      </c>
      <c r="D292" s="34">
        <v>5</v>
      </c>
      <c r="E292" s="34">
        <v>108</v>
      </c>
      <c r="F292" s="43">
        <f>VLOOKUP(B292,'Stock Write-Off'!$B$3:$F$9,MATCH('Stock Bal 31.12.2016'!C292,'Stock Write-Off'!$B$3:$F$3,0),1)</f>
        <v>0.9</v>
      </c>
      <c r="G292" s="56">
        <f t="shared" si="4"/>
        <v>97.2</v>
      </c>
      <c r="H292" s="33">
        <v>61155</v>
      </c>
      <c r="I292" s="33" t="s">
        <v>135</v>
      </c>
      <c r="J292" s="33" t="s">
        <v>31</v>
      </c>
    </row>
    <row r="293" spans="1:10" x14ac:dyDescent="0.2">
      <c r="A293" s="33">
        <v>458080752</v>
      </c>
      <c r="B293" s="46">
        <v>40989</v>
      </c>
      <c r="C293" s="55" t="s">
        <v>30</v>
      </c>
      <c r="D293" s="34">
        <v>2</v>
      </c>
      <c r="E293" s="34">
        <v>32</v>
      </c>
      <c r="F293" s="43">
        <f>VLOOKUP(B293,'Stock Write-Off'!$B$3:$F$9,MATCH('Stock Bal 31.12.2016'!C293,'Stock Write-Off'!$B$3:$F$3,0),1)</f>
        <v>0.9</v>
      </c>
      <c r="G293" s="56">
        <f t="shared" si="4"/>
        <v>28.8</v>
      </c>
      <c r="H293" s="33">
        <v>61155</v>
      </c>
      <c r="I293" s="33" t="s">
        <v>136</v>
      </c>
      <c r="J293" s="33" t="s">
        <v>31</v>
      </c>
    </row>
    <row r="294" spans="1:10" x14ac:dyDescent="0.2">
      <c r="A294" s="33">
        <v>458080752</v>
      </c>
      <c r="B294" s="46">
        <v>40992</v>
      </c>
      <c r="C294" s="55" t="s">
        <v>30</v>
      </c>
      <c r="D294" s="34">
        <v>20</v>
      </c>
      <c r="E294" s="34">
        <v>208</v>
      </c>
      <c r="F294" s="43">
        <f>VLOOKUP(B294,'Stock Write-Off'!$B$3:$F$9,MATCH('Stock Bal 31.12.2016'!C294,'Stock Write-Off'!$B$3:$F$3,0),1)</f>
        <v>0.9</v>
      </c>
      <c r="G294" s="56">
        <f t="shared" si="4"/>
        <v>187.20000000000002</v>
      </c>
      <c r="H294" s="33">
        <v>61155</v>
      </c>
      <c r="I294" s="33" t="s">
        <v>134</v>
      </c>
      <c r="J294" s="33" t="s">
        <v>31</v>
      </c>
    </row>
    <row r="295" spans="1:10" x14ac:dyDescent="0.2">
      <c r="A295" s="33">
        <v>458080752</v>
      </c>
      <c r="B295" s="46">
        <v>40994</v>
      </c>
      <c r="C295" s="55" t="s">
        <v>30</v>
      </c>
      <c r="D295" s="34">
        <v>21</v>
      </c>
      <c r="E295" s="34">
        <v>454</v>
      </c>
      <c r="F295" s="43">
        <f>VLOOKUP(B295,'Stock Write-Off'!$B$3:$F$9,MATCH('Stock Bal 31.12.2016'!C295,'Stock Write-Off'!$B$3:$F$3,0),1)</f>
        <v>0.9</v>
      </c>
      <c r="G295" s="56">
        <f t="shared" si="4"/>
        <v>408.6</v>
      </c>
      <c r="H295" s="33">
        <v>61155</v>
      </c>
      <c r="I295" s="33" t="s">
        <v>137</v>
      </c>
      <c r="J295" s="33" t="s">
        <v>31</v>
      </c>
    </row>
    <row r="296" spans="1:10" x14ac:dyDescent="0.2">
      <c r="A296" s="33">
        <v>458080752</v>
      </c>
      <c r="B296" s="46">
        <v>41016</v>
      </c>
      <c r="C296" s="55" t="s">
        <v>30</v>
      </c>
      <c r="D296" s="34">
        <v>1</v>
      </c>
      <c r="E296" s="34">
        <v>424</v>
      </c>
      <c r="F296" s="43">
        <f>VLOOKUP(B296,'Stock Write-Off'!$B$3:$F$9,MATCH('Stock Bal 31.12.2016'!C296,'Stock Write-Off'!$B$3:$F$3,0),1)</f>
        <v>0.9</v>
      </c>
      <c r="G296" s="56">
        <f t="shared" si="4"/>
        <v>381.6</v>
      </c>
      <c r="H296" s="33">
        <v>61155</v>
      </c>
      <c r="I296" s="33" t="s">
        <v>138</v>
      </c>
      <c r="J296" s="33" t="s">
        <v>31</v>
      </c>
    </row>
    <row r="297" spans="1:10" x14ac:dyDescent="0.2">
      <c r="A297" s="33">
        <v>458080752</v>
      </c>
      <c r="B297" s="46">
        <v>41019</v>
      </c>
      <c r="C297" s="55" t="s">
        <v>30</v>
      </c>
      <c r="D297" s="34">
        <v>53</v>
      </c>
      <c r="E297" s="34">
        <v>1145</v>
      </c>
      <c r="F297" s="43">
        <f>VLOOKUP(B297,'Stock Write-Off'!$B$3:$F$9,MATCH('Stock Bal 31.12.2016'!C297,'Stock Write-Off'!$B$3:$F$3,0),1)</f>
        <v>0.9</v>
      </c>
      <c r="G297" s="56">
        <f t="shared" si="4"/>
        <v>1030.5</v>
      </c>
      <c r="H297" s="33">
        <v>61155</v>
      </c>
      <c r="I297" s="33" t="s">
        <v>135</v>
      </c>
      <c r="J297" s="33" t="s">
        <v>31</v>
      </c>
    </row>
    <row r="298" spans="1:10" x14ac:dyDescent="0.2">
      <c r="A298" s="33">
        <v>458080752</v>
      </c>
      <c r="B298" s="46">
        <v>41020</v>
      </c>
      <c r="C298" s="55" t="s">
        <v>30</v>
      </c>
      <c r="D298" s="34">
        <v>2</v>
      </c>
      <c r="E298" s="34">
        <v>39</v>
      </c>
      <c r="F298" s="43">
        <f>VLOOKUP(B298,'Stock Write-Off'!$B$3:$F$9,MATCH('Stock Bal 31.12.2016'!C298,'Stock Write-Off'!$B$3:$F$3,0),1)</f>
        <v>0.9</v>
      </c>
      <c r="G298" s="56">
        <f t="shared" si="4"/>
        <v>35.1</v>
      </c>
      <c r="H298" s="33">
        <v>61155</v>
      </c>
      <c r="I298" s="33" t="s">
        <v>139</v>
      </c>
      <c r="J298" s="33" t="s">
        <v>31</v>
      </c>
    </row>
    <row r="299" spans="1:10" x14ac:dyDescent="0.2">
      <c r="A299" s="33">
        <v>458080752</v>
      </c>
      <c r="B299" s="46">
        <v>41049</v>
      </c>
      <c r="C299" s="55" t="s">
        <v>30</v>
      </c>
      <c r="D299" s="34">
        <v>14</v>
      </c>
      <c r="E299" s="34">
        <v>224</v>
      </c>
      <c r="F299" s="43">
        <f>VLOOKUP(B299,'Stock Write-Off'!$B$3:$F$9,MATCH('Stock Bal 31.12.2016'!C299,'Stock Write-Off'!$B$3:$F$3,0),1)</f>
        <v>0.9</v>
      </c>
      <c r="G299" s="56">
        <f t="shared" si="4"/>
        <v>201.6</v>
      </c>
      <c r="H299" s="33">
        <v>61155</v>
      </c>
      <c r="I299" s="33" t="s">
        <v>136</v>
      </c>
      <c r="J299" s="33" t="s">
        <v>31</v>
      </c>
    </row>
    <row r="300" spans="1:10" x14ac:dyDescent="0.2">
      <c r="A300" s="33">
        <v>458080752</v>
      </c>
      <c r="B300" s="46">
        <v>41049</v>
      </c>
      <c r="C300" s="55" t="s">
        <v>30</v>
      </c>
      <c r="D300" s="34">
        <v>1</v>
      </c>
      <c r="E300" s="34">
        <v>22</v>
      </c>
      <c r="F300" s="43">
        <f>VLOOKUP(B300,'Stock Write-Off'!$B$3:$F$9,MATCH('Stock Bal 31.12.2016'!C300,'Stock Write-Off'!$B$3:$F$3,0),1)</f>
        <v>0.9</v>
      </c>
      <c r="G300" s="56">
        <f t="shared" si="4"/>
        <v>19.8</v>
      </c>
      <c r="H300" s="33">
        <v>61155</v>
      </c>
      <c r="I300" s="33" t="s">
        <v>137</v>
      </c>
      <c r="J300" s="33" t="s">
        <v>47</v>
      </c>
    </row>
    <row r="301" spans="1:10" x14ac:dyDescent="0.2">
      <c r="A301" s="33">
        <v>458080752</v>
      </c>
      <c r="B301" s="46">
        <v>41065</v>
      </c>
      <c r="C301" s="55" t="s">
        <v>30</v>
      </c>
      <c r="D301" s="34">
        <v>38</v>
      </c>
      <c r="E301" s="34">
        <v>608</v>
      </c>
      <c r="F301" s="43">
        <f>VLOOKUP(B301,'Stock Write-Off'!$B$3:$F$9,MATCH('Stock Bal 31.12.2016'!C301,'Stock Write-Off'!$B$3:$F$3,0),1)</f>
        <v>0.9</v>
      </c>
      <c r="G301" s="56">
        <f t="shared" si="4"/>
        <v>547.20000000000005</v>
      </c>
      <c r="H301" s="33">
        <v>61155</v>
      </c>
      <c r="I301" s="33" t="s">
        <v>136</v>
      </c>
      <c r="J301" s="33" t="s">
        <v>31</v>
      </c>
    </row>
    <row r="302" spans="1:10" x14ac:dyDescent="0.2">
      <c r="A302" s="33">
        <v>458080752</v>
      </c>
      <c r="B302" s="46">
        <v>41066</v>
      </c>
      <c r="C302" s="55" t="s">
        <v>30</v>
      </c>
      <c r="D302" s="34">
        <v>2</v>
      </c>
      <c r="E302" s="34">
        <v>44</v>
      </c>
      <c r="F302" s="43">
        <f>VLOOKUP(B302,'Stock Write-Off'!$B$3:$F$9,MATCH('Stock Bal 31.12.2016'!C302,'Stock Write-Off'!$B$3:$F$3,0),1)</f>
        <v>0.9</v>
      </c>
      <c r="G302" s="56">
        <f t="shared" si="4"/>
        <v>39.6</v>
      </c>
      <c r="H302" s="33">
        <v>61155</v>
      </c>
      <c r="I302" s="33" t="s">
        <v>137</v>
      </c>
      <c r="J302" s="33" t="s">
        <v>31</v>
      </c>
    </row>
    <row r="303" spans="1:10" x14ac:dyDescent="0.2">
      <c r="A303" s="33">
        <v>458080752</v>
      </c>
      <c r="B303" s="46">
        <v>41073</v>
      </c>
      <c r="C303" s="55" t="s">
        <v>30</v>
      </c>
      <c r="D303" s="34">
        <v>10</v>
      </c>
      <c r="E303" s="34">
        <v>400</v>
      </c>
      <c r="F303" s="43">
        <f>VLOOKUP(B303,'Stock Write-Off'!$B$3:$F$9,MATCH('Stock Bal 31.12.2016'!C303,'Stock Write-Off'!$B$3:$F$3,0),1)</f>
        <v>0.9</v>
      </c>
      <c r="G303" s="56">
        <f t="shared" si="4"/>
        <v>360</v>
      </c>
      <c r="H303" s="33">
        <v>61155</v>
      </c>
      <c r="I303" s="33" t="s">
        <v>133</v>
      </c>
      <c r="J303" s="33" t="s">
        <v>31</v>
      </c>
    </row>
    <row r="304" spans="1:10" x14ac:dyDescent="0.2">
      <c r="A304" s="33">
        <v>458080752</v>
      </c>
      <c r="B304" s="46">
        <v>41091</v>
      </c>
      <c r="C304" s="55" t="s">
        <v>30</v>
      </c>
      <c r="D304" s="34">
        <v>25</v>
      </c>
      <c r="E304" s="34">
        <v>480</v>
      </c>
      <c r="F304" s="43">
        <f>VLOOKUP(B304,'Stock Write-Off'!$B$3:$F$9,MATCH('Stock Bal 31.12.2016'!C304,'Stock Write-Off'!$B$3:$F$3,0),1)</f>
        <v>0.9</v>
      </c>
      <c r="G304" s="56">
        <f t="shared" si="4"/>
        <v>432</v>
      </c>
      <c r="H304" s="33">
        <v>61155</v>
      </c>
      <c r="I304" s="33" t="s">
        <v>139</v>
      </c>
      <c r="J304" s="33" t="s">
        <v>31</v>
      </c>
    </row>
    <row r="305" spans="1:10" x14ac:dyDescent="0.2">
      <c r="A305" s="33">
        <v>458080752</v>
      </c>
      <c r="B305" s="46">
        <v>41095</v>
      </c>
      <c r="C305" s="55" t="s">
        <v>30</v>
      </c>
      <c r="D305" s="34">
        <v>20</v>
      </c>
      <c r="E305" s="34">
        <v>208</v>
      </c>
      <c r="F305" s="43">
        <f>VLOOKUP(B305,'Stock Write-Off'!$B$3:$F$9,MATCH('Stock Bal 31.12.2016'!C305,'Stock Write-Off'!$B$3:$F$3,0),1)</f>
        <v>0.9</v>
      </c>
      <c r="G305" s="56">
        <f t="shared" si="4"/>
        <v>187.20000000000002</v>
      </c>
      <c r="H305" s="33">
        <v>61155</v>
      </c>
      <c r="I305" s="33" t="s">
        <v>134</v>
      </c>
      <c r="J305" s="33" t="s">
        <v>31</v>
      </c>
    </row>
    <row r="306" spans="1:10" x14ac:dyDescent="0.2">
      <c r="A306" s="33">
        <v>458080752</v>
      </c>
      <c r="B306" s="46">
        <v>41097</v>
      </c>
      <c r="C306" s="55" t="s">
        <v>30</v>
      </c>
      <c r="D306" s="34">
        <v>1</v>
      </c>
      <c r="E306" s="34">
        <v>11</v>
      </c>
      <c r="F306" s="43">
        <f>VLOOKUP(B306,'Stock Write-Off'!$B$3:$F$9,MATCH('Stock Bal 31.12.2016'!C306,'Stock Write-Off'!$B$3:$F$3,0),1)</f>
        <v>0.9</v>
      </c>
      <c r="G306" s="56">
        <f t="shared" si="4"/>
        <v>9.9</v>
      </c>
      <c r="H306" s="33">
        <v>61155</v>
      </c>
      <c r="I306" s="33" t="s">
        <v>134</v>
      </c>
      <c r="J306" s="33" t="s">
        <v>31</v>
      </c>
    </row>
    <row r="307" spans="1:10" x14ac:dyDescent="0.2">
      <c r="A307" s="33">
        <v>458080752</v>
      </c>
      <c r="B307" s="46">
        <v>41107</v>
      </c>
      <c r="C307" s="55" t="s">
        <v>30</v>
      </c>
      <c r="D307" s="34">
        <v>2</v>
      </c>
      <c r="E307" s="34">
        <v>21</v>
      </c>
      <c r="F307" s="43">
        <f>VLOOKUP(B307,'Stock Write-Off'!$B$3:$F$9,MATCH('Stock Bal 31.12.2016'!C307,'Stock Write-Off'!$B$3:$F$3,0),1)</f>
        <v>0.9</v>
      </c>
      <c r="G307" s="56">
        <f t="shared" si="4"/>
        <v>18.900000000000002</v>
      </c>
      <c r="H307" s="33">
        <v>61155</v>
      </c>
      <c r="I307" s="33" t="s">
        <v>134</v>
      </c>
      <c r="J307" s="33" t="s">
        <v>31</v>
      </c>
    </row>
    <row r="308" spans="1:10" x14ac:dyDescent="0.2">
      <c r="A308" s="33">
        <v>458080752</v>
      </c>
      <c r="B308" s="46">
        <v>41111</v>
      </c>
      <c r="C308" s="55" t="s">
        <v>30</v>
      </c>
      <c r="D308" s="34">
        <v>8</v>
      </c>
      <c r="E308" s="34">
        <v>173</v>
      </c>
      <c r="F308" s="43">
        <f>VLOOKUP(B308,'Stock Write-Off'!$B$3:$F$9,MATCH('Stock Bal 31.12.2016'!C308,'Stock Write-Off'!$B$3:$F$3,0),1)</f>
        <v>0.9</v>
      </c>
      <c r="G308" s="56">
        <f t="shared" si="4"/>
        <v>155.70000000000002</v>
      </c>
      <c r="H308" s="33">
        <v>61155</v>
      </c>
      <c r="I308" s="33" t="s">
        <v>137</v>
      </c>
      <c r="J308" s="33" t="s">
        <v>31</v>
      </c>
    </row>
    <row r="309" spans="1:10" x14ac:dyDescent="0.2">
      <c r="A309" s="33">
        <v>458080752</v>
      </c>
      <c r="B309" s="46">
        <v>41114</v>
      </c>
      <c r="C309" s="55" t="s">
        <v>30</v>
      </c>
      <c r="D309" s="34">
        <v>11</v>
      </c>
      <c r="E309" s="34">
        <v>176</v>
      </c>
      <c r="F309" s="43">
        <f>VLOOKUP(B309,'Stock Write-Off'!$B$3:$F$9,MATCH('Stock Bal 31.12.2016'!C309,'Stock Write-Off'!$B$3:$F$3,0),1)</f>
        <v>0.9</v>
      </c>
      <c r="G309" s="56">
        <f t="shared" si="4"/>
        <v>158.4</v>
      </c>
      <c r="H309" s="33">
        <v>61155</v>
      </c>
      <c r="I309" s="33" t="s">
        <v>136</v>
      </c>
      <c r="J309" s="33" t="s">
        <v>31</v>
      </c>
    </row>
    <row r="310" spans="1:10" x14ac:dyDescent="0.2">
      <c r="A310" s="33">
        <v>458080752</v>
      </c>
      <c r="B310" s="46">
        <v>41127</v>
      </c>
      <c r="C310" s="55" t="s">
        <v>30</v>
      </c>
      <c r="D310" s="34">
        <v>3</v>
      </c>
      <c r="E310" s="34">
        <v>651</v>
      </c>
      <c r="F310" s="43">
        <f>VLOOKUP(B310,'Stock Write-Off'!$B$3:$F$9,MATCH('Stock Bal 31.12.2016'!C310,'Stock Write-Off'!$B$3:$F$3,0),1)</f>
        <v>0.9</v>
      </c>
      <c r="G310" s="56">
        <f t="shared" si="4"/>
        <v>585.9</v>
      </c>
      <c r="H310" s="33">
        <v>61155</v>
      </c>
      <c r="I310" s="33" t="s">
        <v>140</v>
      </c>
      <c r="J310" s="33" t="s">
        <v>31</v>
      </c>
    </row>
    <row r="311" spans="1:10" x14ac:dyDescent="0.2">
      <c r="A311" s="33">
        <v>458080752</v>
      </c>
      <c r="B311" s="46">
        <v>41133</v>
      </c>
      <c r="C311" s="55" t="s">
        <v>30</v>
      </c>
      <c r="D311" s="34">
        <v>21</v>
      </c>
      <c r="E311" s="34">
        <v>219</v>
      </c>
      <c r="F311" s="43">
        <f>VLOOKUP(B311,'Stock Write-Off'!$B$3:$F$9,MATCH('Stock Bal 31.12.2016'!C311,'Stock Write-Off'!$B$3:$F$3,0),1)</f>
        <v>0.9</v>
      </c>
      <c r="G311" s="56">
        <f t="shared" si="4"/>
        <v>197.1</v>
      </c>
      <c r="H311" s="33">
        <v>61155</v>
      </c>
      <c r="I311" s="33" t="s">
        <v>134</v>
      </c>
      <c r="J311" s="33" t="s">
        <v>31</v>
      </c>
    </row>
    <row r="312" spans="1:10" x14ac:dyDescent="0.2">
      <c r="A312" s="33">
        <v>458080752</v>
      </c>
      <c r="B312" s="46">
        <v>41138</v>
      </c>
      <c r="C312" s="55" t="s">
        <v>30</v>
      </c>
      <c r="D312" s="34">
        <v>4</v>
      </c>
      <c r="E312" s="34">
        <v>1146</v>
      </c>
      <c r="F312" s="43">
        <f>VLOOKUP(B312,'Stock Write-Off'!$B$3:$F$9,MATCH('Stock Bal 31.12.2016'!C312,'Stock Write-Off'!$B$3:$F$3,0),1)</f>
        <v>0.9</v>
      </c>
      <c r="G312" s="56">
        <f t="shared" si="4"/>
        <v>1031.4000000000001</v>
      </c>
      <c r="H312" s="33">
        <v>61155</v>
      </c>
      <c r="I312" s="33" t="s">
        <v>141</v>
      </c>
      <c r="J312" s="33" t="s">
        <v>31</v>
      </c>
    </row>
    <row r="313" spans="1:10" x14ac:dyDescent="0.2">
      <c r="A313" s="33">
        <v>458080752</v>
      </c>
      <c r="B313" s="46">
        <v>41139</v>
      </c>
      <c r="C313" s="55" t="s">
        <v>30</v>
      </c>
      <c r="D313" s="34">
        <v>20</v>
      </c>
      <c r="E313" s="34">
        <v>384</v>
      </c>
      <c r="F313" s="43">
        <f>VLOOKUP(B313,'Stock Write-Off'!$B$3:$F$9,MATCH('Stock Bal 31.12.2016'!C313,'Stock Write-Off'!$B$3:$F$3,0),1)</f>
        <v>0.9</v>
      </c>
      <c r="G313" s="56">
        <f t="shared" si="4"/>
        <v>345.6</v>
      </c>
      <c r="H313" s="33">
        <v>61155</v>
      </c>
      <c r="I313" s="33" t="s">
        <v>139</v>
      </c>
      <c r="J313" s="33" t="s">
        <v>31</v>
      </c>
    </row>
    <row r="314" spans="1:10" x14ac:dyDescent="0.2">
      <c r="A314" s="33">
        <v>458080752</v>
      </c>
      <c r="B314" s="46">
        <v>41141</v>
      </c>
      <c r="C314" s="55" t="s">
        <v>30</v>
      </c>
      <c r="D314" s="34">
        <v>6</v>
      </c>
      <c r="E314" s="34">
        <v>63</v>
      </c>
      <c r="F314" s="43">
        <f>VLOOKUP(B314,'Stock Write-Off'!$B$3:$F$9,MATCH('Stock Bal 31.12.2016'!C314,'Stock Write-Off'!$B$3:$F$3,0),1)</f>
        <v>0.9</v>
      </c>
      <c r="G314" s="56">
        <f t="shared" si="4"/>
        <v>56.7</v>
      </c>
      <c r="H314" s="33">
        <v>61155</v>
      </c>
      <c r="I314" s="33" t="s">
        <v>134</v>
      </c>
      <c r="J314" s="33" t="s">
        <v>31</v>
      </c>
    </row>
    <row r="315" spans="1:10" x14ac:dyDescent="0.2">
      <c r="A315" s="33">
        <v>458080752</v>
      </c>
      <c r="B315" s="46">
        <v>41145</v>
      </c>
      <c r="C315" s="55" t="s">
        <v>30</v>
      </c>
      <c r="D315" s="34">
        <v>1</v>
      </c>
      <c r="E315" s="34">
        <v>20</v>
      </c>
      <c r="F315" s="43">
        <f>VLOOKUP(B315,'Stock Write-Off'!$B$3:$F$9,MATCH('Stock Bal 31.12.2016'!C315,'Stock Write-Off'!$B$3:$F$3,0),1)</f>
        <v>0.9</v>
      </c>
      <c r="G315" s="56">
        <f t="shared" si="4"/>
        <v>18</v>
      </c>
      <c r="H315" s="33">
        <v>61155</v>
      </c>
      <c r="I315" s="33" t="s">
        <v>139</v>
      </c>
      <c r="J315" s="33" t="s">
        <v>31</v>
      </c>
    </row>
    <row r="316" spans="1:10" x14ac:dyDescent="0.2">
      <c r="A316" s="33">
        <v>458080752</v>
      </c>
      <c r="B316" s="46">
        <v>41164</v>
      </c>
      <c r="C316" s="55" t="s">
        <v>30</v>
      </c>
      <c r="D316" s="34">
        <v>4</v>
      </c>
      <c r="E316" s="34">
        <v>240</v>
      </c>
      <c r="F316" s="43">
        <f>VLOOKUP(B316,'Stock Write-Off'!$B$3:$F$9,MATCH('Stock Bal 31.12.2016'!C316,'Stock Write-Off'!$B$3:$F$3,0),1)</f>
        <v>0.9</v>
      </c>
      <c r="G316" s="56">
        <f t="shared" si="4"/>
        <v>216</v>
      </c>
      <c r="H316" s="33">
        <v>61155</v>
      </c>
      <c r="I316" s="33" t="s">
        <v>129</v>
      </c>
      <c r="J316" s="33" t="s">
        <v>31</v>
      </c>
    </row>
    <row r="317" spans="1:10" x14ac:dyDescent="0.2">
      <c r="A317" s="33">
        <v>458080752</v>
      </c>
      <c r="B317" s="46">
        <v>41172</v>
      </c>
      <c r="C317" s="55" t="s">
        <v>30</v>
      </c>
      <c r="D317" s="34">
        <v>1</v>
      </c>
      <c r="E317" s="34">
        <v>22</v>
      </c>
      <c r="F317" s="43">
        <f>VLOOKUP(B317,'Stock Write-Off'!$B$3:$F$9,MATCH('Stock Bal 31.12.2016'!C317,'Stock Write-Off'!$B$3:$F$3,0),1)</f>
        <v>0.9</v>
      </c>
      <c r="G317" s="56">
        <f t="shared" si="4"/>
        <v>19.8</v>
      </c>
      <c r="H317" s="33">
        <v>61155</v>
      </c>
      <c r="I317" s="33" t="s">
        <v>137</v>
      </c>
      <c r="J317" s="33" t="s">
        <v>47</v>
      </c>
    </row>
    <row r="318" spans="1:10" x14ac:dyDescent="0.2">
      <c r="A318" s="33">
        <v>458080752</v>
      </c>
      <c r="B318" s="46">
        <v>41173</v>
      </c>
      <c r="C318" s="55" t="s">
        <v>30</v>
      </c>
      <c r="D318" s="34">
        <v>1</v>
      </c>
      <c r="E318" s="34">
        <v>424</v>
      </c>
      <c r="F318" s="43">
        <f>VLOOKUP(B318,'Stock Write-Off'!$B$3:$F$9,MATCH('Stock Bal 31.12.2016'!C318,'Stock Write-Off'!$B$3:$F$3,0),1)</f>
        <v>0.9</v>
      </c>
      <c r="G318" s="56">
        <f t="shared" si="4"/>
        <v>381.6</v>
      </c>
      <c r="H318" s="33">
        <v>61155</v>
      </c>
      <c r="I318" s="33" t="s">
        <v>138</v>
      </c>
      <c r="J318" s="33" t="s">
        <v>31</v>
      </c>
    </row>
    <row r="319" spans="1:10" x14ac:dyDescent="0.2">
      <c r="A319" s="33">
        <v>458080752</v>
      </c>
      <c r="B319" s="46">
        <v>41190</v>
      </c>
      <c r="C319" s="55" t="s">
        <v>30</v>
      </c>
      <c r="D319" s="34">
        <v>4</v>
      </c>
      <c r="E319" s="34">
        <v>160</v>
      </c>
      <c r="F319" s="43">
        <f>VLOOKUP(B319,'Stock Write-Off'!$B$3:$F$9,MATCH('Stock Bal 31.12.2016'!C319,'Stock Write-Off'!$B$3:$F$3,0),1)</f>
        <v>0.9</v>
      </c>
      <c r="G319" s="56">
        <f t="shared" si="4"/>
        <v>144</v>
      </c>
      <c r="H319" s="33">
        <v>61155</v>
      </c>
      <c r="I319" s="33" t="s">
        <v>133</v>
      </c>
      <c r="J319" s="33" t="s">
        <v>31</v>
      </c>
    </row>
    <row r="320" spans="1:10" x14ac:dyDescent="0.2">
      <c r="A320" s="33">
        <v>458080752</v>
      </c>
      <c r="B320" s="46">
        <v>41191</v>
      </c>
      <c r="C320" s="55" t="s">
        <v>30</v>
      </c>
      <c r="D320" s="34">
        <v>1</v>
      </c>
      <c r="E320" s="34">
        <v>217</v>
      </c>
      <c r="F320" s="43">
        <f>VLOOKUP(B320,'Stock Write-Off'!$B$3:$F$9,MATCH('Stock Bal 31.12.2016'!C320,'Stock Write-Off'!$B$3:$F$3,0),1)</f>
        <v>0.9</v>
      </c>
      <c r="G320" s="56">
        <f t="shared" si="4"/>
        <v>195.3</v>
      </c>
      <c r="H320" s="33">
        <v>61155</v>
      </c>
      <c r="I320" s="33" t="s">
        <v>140</v>
      </c>
      <c r="J320" s="33" t="s">
        <v>31</v>
      </c>
    </row>
    <row r="321" spans="1:10" x14ac:dyDescent="0.2">
      <c r="A321" s="33">
        <v>458080752</v>
      </c>
      <c r="B321" s="46">
        <v>41230</v>
      </c>
      <c r="C321" s="55" t="s">
        <v>30</v>
      </c>
      <c r="D321" s="34">
        <v>1</v>
      </c>
      <c r="E321" s="34">
        <v>22</v>
      </c>
      <c r="F321" s="43">
        <f>VLOOKUP(B321,'Stock Write-Off'!$B$3:$F$9,MATCH('Stock Bal 31.12.2016'!C321,'Stock Write-Off'!$B$3:$F$3,0),1)</f>
        <v>0.9</v>
      </c>
      <c r="G321" s="56">
        <f t="shared" si="4"/>
        <v>19.8</v>
      </c>
      <c r="H321" s="33">
        <v>61155</v>
      </c>
      <c r="I321" s="33" t="s">
        <v>137</v>
      </c>
      <c r="J321" s="33" t="s">
        <v>47</v>
      </c>
    </row>
    <row r="322" spans="1:10" x14ac:dyDescent="0.2">
      <c r="A322" s="33">
        <v>458080752</v>
      </c>
      <c r="B322" s="46">
        <v>41275</v>
      </c>
      <c r="C322" s="55" t="s">
        <v>30</v>
      </c>
      <c r="D322" s="34">
        <v>6</v>
      </c>
      <c r="E322" s="34">
        <v>24</v>
      </c>
      <c r="F322" s="43">
        <f>VLOOKUP(B322,'Stock Write-Off'!$B$3:$F$9,MATCH('Stock Bal 31.12.2016'!C322,'Stock Write-Off'!$B$3:$F$3,0),1)</f>
        <v>0.7</v>
      </c>
      <c r="G322" s="56">
        <f t="shared" si="4"/>
        <v>16.799999999999997</v>
      </c>
      <c r="H322" s="33">
        <v>61155</v>
      </c>
      <c r="I322" s="33" t="s">
        <v>142</v>
      </c>
      <c r="J322" s="33" t="s">
        <v>47</v>
      </c>
    </row>
    <row r="323" spans="1:10" x14ac:dyDescent="0.2">
      <c r="A323" s="33">
        <v>458080753</v>
      </c>
      <c r="B323" s="46">
        <v>41275</v>
      </c>
      <c r="C323" s="55" t="s">
        <v>30</v>
      </c>
      <c r="D323" s="34">
        <v>20</v>
      </c>
      <c r="E323" s="34">
        <v>64304</v>
      </c>
      <c r="F323" s="43">
        <f>VLOOKUP(B323,'Stock Write-Off'!$B$3:$F$9,MATCH('Stock Bal 31.12.2016'!C323,'Stock Write-Off'!$B$3:$F$3,0),1)</f>
        <v>0.7</v>
      </c>
      <c r="G323" s="56">
        <f t="shared" si="4"/>
        <v>45012.799999999996</v>
      </c>
      <c r="H323" s="33">
        <v>61155</v>
      </c>
      <c r="I323" s="33" t="s">
        <v>143</v>
      </c>
      <c r="J323" s="33" t="s">
        <v>31</v>
      </c>
    </row>
    <row r="324" spans="1:10" x14ac:dyDescent="0.2">
      <c r="A324" s="33">
        <v>458080753</v>
      </c>
      <c r="B324" s="46">
        <v>41277</v>
      </c>
      <c r="C324" s="55" t="s">
        <v>30</v>
      </c>
      <c r="D324" s="34">
        <v>4</v>
      </c>
      <c r="E324" s="34">
        <v>12224</v>
      </c>
      <c r="F324" s="43">
        <f>VLOOKUP(B324,'Stock Write-Off'!$B$3:$F$9,MATCH('Stock Bal 31.12.2016'!C324,'Stock Write-Off'!$B$3:$F$3,0),1)</f>
        <v>0.7</v>
      </c>
      <c r="G324" s="56">
        <f t="shared" si="4"/>
        <v>8556.7999999999993</v>
      </c>
      <c r="H324" s="33">
        <v>61155</v>
      </c>
      <c r="I324" s="33" t="s">
        <v>144</v>
      </c>
      <c r="J324" s="33" t="s">
        <v>31</v>
      </c>
    </row>
    <row r="325" spans="1:10" x14ac:dyDescent="0.2">
      <c r="A325" s="33">
        <v>458080753</v>
      </c>
      <c r="B325" s="46">
        <v>41280</v>
      </c>
      <c r="C325" s="55" t="s">
        <v>30</v>
      </c>
      <c r="D325" s="34">
        <v>47</v>
      </c>
      <c r="E325" s="34">
        <v>8</v>
      </c>
      <c r="F325" s="43">
        <f>VLOOKUP(B325,'Stock Write-Off'!$B$3:$F$9,MATCH('Stock Bal 31.12.2016'!C325,'Stock Write-Off'!$B$3:$F$3,0),1)</f>
        <v>0.7</v>
      </c>
      <c r="G325" s="56">
        <f t="shared" si="4"/>
        <v>5.6</v>
      </c>
      <c r="H325" s="33">
        <v>61155</v>
      </c>
      <c r="I325" s="33" t="s">
        <v>145</v>
      </c>
      <c r="J325" s="33" t="s">
        <v>31</v>
      </c>
    </row>
    <row r="326" spans="1:10" x14ac:dyDescent="0.2">
      <c r="A326" s="33">
        <v>458080753</v>
      </c>
      <c r="B326" s="46">
        <v>41284</v>
      </c>
      <c r="C326" s="55" t="s">
        <v>30</v>
      </c>
      <c r="D326" s="34">
        <v>2</v>
      </c>
      <c r="E326" s="34">
        <v>498</v>
      </c>
      <c r="F326" s="43">
        <f>VLOOKUP(B326,'Stock Write-Off'!$B$3:$F$9,MATCH('Stock Bal 31.12.2016'!C326,'Stock Write-Off'!$B$3:$F$3,0),1)</f>
        <v>0.7</v>
      </c>
      <c r="G326" s="56">
        <f t="shared" si="4"/>
        <v>348.59999999999997</v>
      </c>
      <c r="H326" s="33">
        <v>61155</v>
      </c>
      <c r="I326" s="33" t="s">
        <v>146</v>
      </c>
      <c r="J326" s="33" t="s">
        <v>31</v>
      </c>
    </row>
    <row r="327" spans="1:10" x14ac:dyDescent="0.2">
      <c r="A327" s="33">
        <v>458080753</v>
      </c>
      <c r="B327" s="46">
        <v>41290</v>
      </c>
      <c r="C327" s="55" t="s">
        <v>30</v>
      </c>
      <c r="D327" s="34">
        <v>1</v>
      </c>
      <c r="E327" s="34">
        <v>253</v>
      </c>
      <c r="F327" s="43">
        <f>VLOOKUP(B327,'Stock Write-Off'!$B$3:$F$9,MATCH('Stock Bal 31.12.2016'!C327,'Stock Write-Off'!$B$3:$F$3,0),1)</f>
        <v>0.7</v>
      </c>
      <c r="G327" s="56">
        <f t="shared" ref="G327:G390" si="5">F327*E327</f>
        <v>177.1</v>
      </c>
      <c r="H327" s="33">
        <v>61155</v>
      </c>
      <c r="I327" s="33" t="s">
        <v>147</v>
      </c>
      <c r="J327" s="33" t="s">
        <v>31</v>
      </c>
    </row>
    <row r="328" spans="1:10" x14ac:dyDescent="0.2">
      <c r="A328" s="33">
        <v>458080753</v>
      </c>
      <c r="B328" s="46">
        <v>41290</v>
      </c>
      <c r="C328" s="55" t="s">
        <v>30</v>
      </c>
      <c r="D328" s="34">
        <v>2</v>
      </c>
      <c r="E328" s="34">
        <v>3754</v>
      </c>
      <c r="F328" s="43">
        <f>VLOOKUP(B328,'Stock Write-Off'!$B$3:$F$9,MATCH('Stock Bal 31.12.2016'!C328,'Stock Write-Off'!$B$3:$F$3,0),1)</f>
        <v>0.7</v>
      </c>
      <c r="G328" s="56">
        <f t="shared" si="5"/>
        <v>2627.7999999999997</v>
      </c>
      <c r="H328" s="33">
        <v>61155</v>
      </c>
      <c r="I328" s="33" t="s">
        <v>148</v>
      </c>
      <c r="J328" s="33" t="s">
        <v>31</v>
      </c>
    </row>
    <row r="329" spans="1:10" x14ac:dyDescent="0.2">
      <c r="A329" s="33">
        <v>458080753</v>
      </c>
      <c r="B329" s="46">
        <v>41291</v>
      </c>
      <c r="C329" s="55" t="s">
        <v>30</v>
      </c>
      <c r="D329" s="34">
        <v>5</v>
      </c>
      <c r="E329" s="34">
        <v>66960</v>
      </c>
      <c r="F329" s="43">
        <f>VLOOKUP(B329,'Stock Write-Off'!$B$3:$F$9,MATCH('Stock Bal 31.12.2016'!C329,'Stock Write-Off'!$B$3:$F$3,0),1)</f>
        <v>0.7</v>
      </c>
      <c r="G329" s="56">
        <f t="shared" si="5"/>
        <v>46872</v>
      </c>
      <c r="H329" s="33">
        <v>61155</v>
      </c>
      <c r="I329" s="33" t="s">
        <v>149</v>
      </c>
      <c r="J329" s="33" t="s">
        <v>31</v>
      </c>
    </row>
    <row r="330" spans="1:10" x14ac:dyDescent="0.2">
      <c r="A330" s="33">
        <v>458080753</v>
      </c>
      <c r="B330" s="46">
        <v>41294</v>
      </c>
      <c r="C330" s="55" t="s">
        <v>30</v>
      </c>
      <c r="D330" s="34">
        <v>25</v>
      </c>
      <c r="E330" s="34">
        <v>540</v>
      </c>
      <c r="F330" s="43">
        <f>VLOOKUP(B330,'Stock Write-Off'!$B$3:$F$9,MATCH('Stock Bal 31.12.2016'!C330,'Stock Write-Off'!$B$3:$F$3,0),1)</f>
        <v>0.7</v>
      </c>
      <c r="G330" s="56">
        <f t="shared" si="5"/>
        <v>378</v>
      </c>
      <c r="H330" s="33">
        <v>61155</v>
      </c>
      <c r="I330" s="33" t="s">
        <v>150</v>
      </c>
      <c r="J330" s="33" t="s">
        <v>31</v>
      </c>
    </row>
    <row r="331" spans="1:10" x14ac:dyDescent="0.2">
      <c r="A331" s="33">
        <v>458080753</v>
      </c>
      <c r="B331" s="46">
        <v>41302</v>
      </c>
      <c r="C331" s="55" t="s">
        <v>30</v>
      </c>
      <c r="D331" s="34">
        <v>4</v>
      </c>
      <c r="E331" s="34">
        <v>7882</v>
      </c>
      <c r="F331" s="43">
        <f>VLOOKUP(B331,'Stock Write-Off'!$B$3:$F$9,MATCH('Stock Bal 31.12.2016'!C331,'Stock Write-Off'!$B$3:$F$3,0),1)</f>
        <v>0.7</v>
      </c>
      <c r="G331" s="56">
        <f t="shared" si="5"/>
        <v>5517.4</v>
      </c>
      <c r="H331" s="33">
        <v>61155</v>
      </c>
      <c r="I331" s="33" t="s">
        <v>151</v>
      </c>
      <c r="J331" s="33" t="s">
        <v>31</v>
      </c>
    </row>
    <row r="332" spans="1:10" x14ac:dyDescent="0.2">
      <c r="A332" s="33">
        <v>458080753</v>
      </c>
      <c r="B332" s="46">
        <v>41302</v>
      </c>
      <c r="C332" s="55" t="s">
        <v>30</v>
      </c>
      <c r="D332" s="34">
        <v>2</v>
      </c>
      <c r="E332" s="34">
        <v>9552</v>
      </c>
      <c r="F332" s="43">
        <f>VLOOKUP(B332,'Stock Write-Off'!$B$3:$F$9,MATCH('Stock Bal 31.12.2016'!C332,'Stock Write-Off'!$B$3:$F$3,0),1)</f>
        <v>0.7</v>
      </c>
      <c r="G332" s="56">
        <f t="shared" si="5"/>
        <v>6686.4</v>
      </c>
      <c r="H332" s="33">
        <v>61155</v>
      </c>
      <c r="I332" s="33" t="s">
        <v>152</v>
      </c>
      <c r="J332" s="33" t="s">
        <v>31</v>
      </c>
    </row>
    <row r="333" spans="1:10" x14ac:dyDescent="0.2">
      <c r="A333" s="33">
        <v>458080753</v>
      </c>
      <c r="B333" s="46">
        <v>41302</v>
      </c>
      <c r="C333" s="55" t="s">
        <v>30</v>
      </c>
      <c r="D333" s="34">
        <v>2</v>
      </c>
      <c r="E333" s="34">
        <v>823</v>
      </c>
      <c r="F333" s="43">
        <f>VLOOKUP(B333,'Stock Write-Off'!$B$3:$F$9,MATCH('Stock Bal 31.12.2016'!C333,'Stock Write-Off'!$B$3:$F$3,0),1)</f>
        <v>0.7</v>
      </c>
      <c r="G333" s="56">
        <f t="shared" si="5"/>
        <v>576.09999999999991</v>
      </c>
      <c r="H333" s="33">
        <v>61155</v>
      </c>
      <c r="I333" s="33" t="s">
        <v>153</v>
      </c>
      <c r="J333" s="33" t="s">
        <v>31</v>
      </c>
    </row>
    <row r="334" spans="1:10" x14ac:dyDescent="0.2">
      <c r="A334" s="33">
        <v>458080753</v>
      </c>
      <c r="B334" s="46">
        <v>41306</v>
      </c>
      <c r="C334" s="55" t="s">
        <v>30</v>
      </c>
      <c r="D334" s="34">
        <v>7</v>
      </c>
      <c r="E334" s="34">
        <v>13793</v>
      </c>
      <c r="F334" s="43">
        <f>VLOOKUP(B334,'Stock Write-Off'!$B$3:$F$9,MATCH('Stock Bal 31.12.2016'!C334,'Stock Write-Off'!$B$3:$F$3,0),1)</f>
        <v>0.7</v>
      </c>
      <c r="G334" s="56">
        <f t="shared" si="5"/>
        <v>9655.0999999999985</v>
      </c>
      <c r="H334" s="33">
        <v>61155</v>
      </c>
      <c r="I334" s="33" t="s">
        <v>151</v>
      </c>
      <c r="J334" s="33" t="s">
        <v>31</v>
      </c>
    </row>
    <row r="335" spans="1:10" x14ac:dyDescent="0.2">
      <c r="A335" s="33">
        <v>458080753</v>
      </c>
      <c r="B335" s="46">
        <v>41306</v>
      </c>
      <c r="C335" s="55" t="s">
        <v>30</v>
      </c>
      <c r="D335" s="34">
        <v>2</v>
      </c>
      <c r="E335" s="34">
        <v>823</v>
      </c>
      <c r="F335" s="43">
        <f>VLOOKUP(B335,'Stock Write-Off'!$B$3:$F$9,MATCH('Stock Bal 31.12.2016'!C335,'Stock Write-Off'!$B$3:$F$3,0),1)</f>
        <v>0.7</v>
      </c>
      <c r="G335" s="56">
        <f t="shared" si="5"/>
        <v>576.09999999999991</v>
      </c>
      <c r="H335" s="33">
        <v>61155</v>
      </c>
      <c r="I335" s="33" t="s">
        <v>154</v>
      </c>
      <c r="J335" s="33" t="s">
        <v>31</v>
      </c>
    </row>
    <row r="336" spans="1:10" x14ac:dyDescent="0.2">
      <c r="A336" s="33">
        <v>458080753</v>
      </c>
      <c r="B336" s="46">
        <v>41307</v>
      </c>
      <c r="C336" s="55" t="s">
        <v>30</v>
      </c>
      <c r="D336" s="34">
        <v>2</v>
      </c>
      <c r="E336" s="34">
        <v>525</v>
      </c>
      <c r="F336" s="43">
        <f>VLOOKUP(B336,'Stock Write-Off'!$B$3:$F$9,MATCH('Stock Bal 31.12.2016'!C336,'Stock Write-Off'!$B$3:$F$3,0),1)</f>
        <v>0.7</v>
      </c>
      <c r="G336" s="56">
        <f t="shared" si="5"/>
        <v>367.5</v>
      </c>
      <c r="H336" s="33">
        <v>61155</v>
      </c>
      <c r="I336" s="33" t="s">
        <v>155</v>
      </c>
      <c r="J336" s="33" t="s">
        <v>31</v>
      </c>
    </row>
    <row r="337" spans="1:10" x14ac:dyDescent="0.2">
      <c r="A337" s="33">
        <v>458080753</v>
      </c>
      <c r="B337" s="46">
        <v>41312</v>
      </c>
      <c r="C337" s="55" t="s">
        <v>30</v>
      </c>
      <c r="D337" s="34">
        <v>9</v>
      </c>
      <c r="E337" s="34">
        <v>195</v>
      </c>
      <c r="F337" s="43">
        <f>VLOOKUP(B337,'Stock Write-Off'!$B$3:$F$9,MATCH('Stock Bal 31.12.2016'!C337,'Stock Write-Off'!$B$3:$F$3,0),1)</f>
        <v>0.7</v>
      </c>
      <c r="G337" s="56">
        <f t="shared" si="5"/>
        <v>136.5</v>
      </c>
      <c r="H337" s="33">
        <v>61155</v>
      </c>
      <c r="I337" s="33" t="s">
        <v>150</v>
      </c>
      <c r="J337" s="33" t="s">
        <v>31</v>
      </c>
    </row>
    <row r="338" spans="1:10" x14ac:dyDescent="0.2">
      <c r="A338" s="33">
        <v>458080753</v>
      </c>
      <c r="B338" s="46">
        <v>41314</v>
      </c>
      <c r="C338" s="55" t="s">
        <v>30</v>
      </c>
      <c r="D338" s="34">
        <v>7</v>
      </c>
      <c r="E338" s="34">
        <v>45</v>
      </c>
      <c r="F338" s="43">
        <f>VLOOKUP(B338,'Stock Write-Off'!$B$3:$F$9,MATCH('Stock Bal 31.12.2016'!C338,'Stock Write-Off'!$B$3:$F$3,0),1)</f>
        <v>0.7</v>
      </c>
      <c r="G338" s="56">
        <f t="shared" si="5"/>
        <v>31.499999999999996</v>
      </c>
      <c r="H338" s="33">
        <v>61155</v>
      </c>
      <c r="I338" s="33" t="s">
        <v>156</v>
      </c>
      <c r="J338" s="33" t="s">
        <v>31</v>
      </c>
    </row>
    <row r="339" spans="1:10" x14ac:dyDescent="0.2">
      <c r="A339" s="33">
        <v>458080753</v>
      </c>
      <c r="B339" s="46">
        <v>41319</v>
      </c>
      <c r="C339" s="55" t="s">
        <v>30</v>
      </c>
      <c r="D339" s="34">
        <v>4</v>
      </c>
      <c r="E339" s="34">
        <v>10714</v>
      </c>
      <c r="F339" s="43">
        <f>VLOOKUP(B339,'Stock Write-Off'!$B$3:$F$9,MATCH('Stock Bal 31.12.2016'!C339,'Stock Write-Off'!$B$3:$F$3,0),1)</f>
        <v>0.7</v>
      </c>
      <c r="G339" s="56">
        <f t="shared" si="5"/>
        <v>7499.7999999999993</v>
      </c>
      <c r="H339" s="33">
        <v>61155</v>
      </c>
      <c r="I339" s="33" t="s">
        <v>157</v>
      </c>
      <c r="J339" s="33" t="s">
        <v>31</v>
      </c>
    </row>
    <row r="340" spans="1:10" x14ac:dyDescent="0.2">
      <c r="A340" s="33">
        <v>458080753</v>
      </c>
      <c r="B340" s="46">
        <v>41320</v>
      </c>
      <c r="C340" s="55" t="s">
        <v>30</v>
      </c>
      <c r="D340" s="34">
        <v>78</v>
      </c>
      <c r="E340" s="34">
        <v>8300</v>
      </c>
      <c r="F340" s="43">
        <f>VLOOKUP(B340,'Stock Write-Off'!$B$3:$F$9,MATCH('Stock Bal 31.12.2016'!C340,'Stock Write-Off'!$B$3:$F$3,0),1)</f>
        <v>0.7</v>
      </c>
      <c r="G340" s="56">
        <f t="shared" si="5"/>
        <v>5810</v>
      </c>
      <c r="H340" s="33">
        <v>61155</v>
      </c>
      <c r="I340" s="33" t="s">
        <v>158</v>
      </c>
      <c r="J340" s="33" t="s">
        <v>31</v>
      </c>
    </row>
    <row r="341" spans="1:10" x14ac:dyDescent="0.2">
      <c r="A341" s="33">
        <v>458080753</v>
      </c>
      <c r="B341" s="46">
        <v>41322</v>
      </c>
      <c r="C341" s="55" t="s">
        <v>30</v>
      </c>
      <c r="D341" s="34">
        <v>30</v>
      </c>
      <c r="E341" s="34">
        <v>110544</v>
      </c>
      <c r="F341" s="43">
        <f>VLOOKUP(B341,'Stock Write-Off'!$B$3:$F$9,MATCH('Stock Bal 31.12.2016'!C341,'Stock Write-Off'!$B$3:$F$3,0),1)</f>
        <v>0.7</v>
      </c>
      <c r="G341" s="56">
        <f t="shared" si="5"/>
        <v>77380.799999999988</v>
      </c>
      <c r="H341" s="33">
        <v>61155</v>
      </c>
      <c r="I341" s="33" t="s">
        <v>159</v>
      </c>
      <c r="J341" s="33" t="s">
        <v>31</v>
      </c>
    </row>
    <row r="342" spans="1:10" x14ac:dyDescent="0.2">
      <c r="A342" s="33">
        <v>458080753</v>
      </c>
      <c r="B342" s="46">
        <v>41322</v>
      </c>
      <c r="C342" s="55" t="s">
        <v>30</v>
      </c>
      <c r="D342" s="34">
        <v>2</v>
      </c>
      <c r="E342" s="34">
        <v>287</v>
      </c>
      <c r="F342" s="43">
        <f>VLOOKUP(B342,'Stock Write-Off'!$B$3:$F$9,MATCH('Stock Bal 31.12.2016'!C342,'Stock Write-Off'!$B$3:$F$3,0),1)</f>
        <v>0.7</v>
      </c>
      <c r="G342" s="56">
        <f t="shared" si="5"/>
        <v>200.89999999999998</v>
      </c>
      <c r="H342" s="33">
        <v>61155</v>
      </c>
      <c r="I342" s="33" t="s">
        <v>160</v>
      </c>
      <c r="J342" s="33" t="s">
        <v>31</v>
      </c>
    </row>
    <row r="343" spans="1:10" x14ac:dyDescent="0.2">
      <c r="A343" s="33">
        <v>458080753</v>
      </c>
      <c r="B343" s="46">
        <v>41325</v>
      </c>
      <c r="C343" s="55" t="s">
        <v>30</v>
      </c>
      <c r="D343" s="34">
        <v>1</v>
      </c>
      <c r="E343" s="34">
        <v>1355</v>
      </c>
      <c r="F343" s="43">
        <f>VLOOKUP(B343,'Stock Write-Off'!$B$3:$F$9,MATCH('Stock Bal 31.12.2016'!C343,'Stock Write-Off'!$B$3:$F$3,0),1)</f>
        <v>0.7</v>
      </c>
      <c r="G343" s="56">
        <f t="shared" si="5"/>
        <v>948.49999999999989</v>
      </c>
      <c r="H343" s="33">
        <v>61155</v>
      </c>
      <c r="I343" s="33" t="s">
        <v>161</v>
      </c>
      <c r="J343" s="33" t="s">
        <v>31</v>
      </c>
    </row>
    <row r="344" spans="1:10" x14ac:dyDescent="0.2">
      <c r="A344" s="33">
        <v>458080753</v>
      </c>
      <c r="B344" s="46">
        <v>41326</v>
      </c>
      <c r="C344" s="55" t="s">
        <v>30</v>
      </c>
      <c r="D344" s="34">
        <v>1</v>
      </c>
      <c r="E344" s="34">
        <v>285</v>
      </c>
      <c r="F344" s="43">
        <f>VLOOKUP(B344,'Stock Write-Off'!$B$3:$F$9,MATCH('Stock Bal 31.12.2016'!C344,'Stock Write-Off'!$B$3:$F$3,0),1)</f>
        <v>0.7</v>
      </c>
      <c r="G344" s="56">
        <f t="shared" si="5"/>
        <v>199.5</v>
      </c>
      <c r="H344" s="33">
        <v>61155</v>
      </c>
      <c r="I344" s="33" t="s">
        <v>162</v>
      </c>
      <c r="J344" s="33" t="s">
        <v>31</v>
      </c>
    </row>
    <row r="345" spans="1:10" x14ac:dyDescent="0.2">
      <c r="A345" s="33">
        <v>458080753</v>
      </c>
      <c r="B345" s="46">
        <v>41327</v>
      </c>
      <c r="C345" s="55" t="s">
        <v>30</v>
      </c>
      <c r="D345" s="34">
        <v>4</v>
      </c>
      <c r="E345" s="34">
        <v>14740</v>
      </c>
      <c r="F345" s="43">
        <f>VLOOKUP(B345,'Stock Write-Off'!$B$3:$F$9,MATCH('Stock Bal 31.12.2016'!C345,'Stock Write-Off'!$B$3:$F$3,0),1)</f>
        <v>0.7</v>
      </c>
      <c r="G345" s="56">
        <f t="shared" si="5"/>
        <v>10318</v>
      </c>
      <c r="H345" s="33">
        <v>61155</v>
      </c>
      <c r="I345" s="33" t="s">
        <v>159</v>
      </c>
      <c r="J345" s="33" t="s">
        <v>31</v>
      </c>
    </row>
    <row r="346" spans="1:10" x14ac:dyDescent="0.2">
      <c r="A346" s="33">
        <v>458080753</v>
      </c>
      <c r="B346" s="46">
        <v>41328</v>
      </c>
      <c r="C346" s="55" t="s">
        <v>30</v>
      </c>
      <c r="D346" s="34">
        <v>2</v>
      </c>
      <c r="E346" s="34">
        <v>466</v>
      </c>
      <c r="F346" s="43">
        <f>VLOOKUP(B346,'Stock Write-Off'!$B$3:$F$9,MATCH('Stock Bal 31.12.2016'!C346,'Stock Write-Off'!$B$3:$F$3,0),1)</f>
        <v>0.7</v>
      </c>
      <c r="G346" s="56">
        <f t="shared" si="5"/>
        <v>326.2</v>
      </c>
      <c r="H346" s="33">
        <v>61155</v>
      </c>
      <c r="I346" s="33" t="s">
        <v>163</v>
      </c>
      <c r="J346" s="33" t="s">
        <v>31</v>
      </c>
    </row>
    <row r="347" spans="1:10" x14ac:dyDescent="0.2">
      <c r="A347" s="33">
        <v>458080753</v>
      </c>
      <c r="B347" s="46">
        <v>41330</v>
      </c>
      <c r="C347" s="55" t="s">
        <v>30</v>
      </c>
      <c r="D347" s="34">
        <v>5</v>
      </c>
      <c r="E347" s="34">
        <v>9108</v>
      </c>
      <c r="F347" s="43">
        <f>VLOOKUP(B347,'Stock Write-Off'!$B$3:$F$9,MATCH('Stock Bal 31.12.2016'!C347,'Stock Write-Off'!$B$3:$F$3,0),1)</f>
        <v>0.7</v>
      </c>
      <c r="G347" s="56">
        <f t="shared" si="5"/>
        <v>6375.5999999999995</v>
      </c>
      <c r="H347" s="33">
        <v>61155</v>
      </c>
      <c r="I347" s="33" t="s">
        <v>164</v>
      </c>
      <c r="J347" s="33" t="s">
        <v>31</v>
      </c>
    </row>
    <row r="348" spans="1:10" x14ac:dyDescent="0.2">
      <c r="A348" s="33">
        <v>458080753</v>
      </c>
      <c r="B348" s="46">
        <v>41339</v>
      </c>
      <c r="C348" s="55" t="s">
        <v>30</v>
      </c>
      <c r="D348" s="34">
        <v>18</v>
      </c>
      <c r="E348" s="34">
        <v>101</v>
      </c>
      <c r="F348" s="43">
        <f>VLOOKUP(B348,'Stock Write-Off'!$B$3:$F$9,MATCH('Stock Bal 31.12.2016'!C348,'Stock Write-Off'!$B$3:$F$3,0),1)</f>
        <v>0.7</v>
      </c>
      <c r="G348" s="56">
        <f t="shared" si="5"/>
        <v>70.699999999999989</v>
      </c>
      <c r="H348" s="33">
        <v>61155</v>
      </c>
      <c r="I348" s="33" t="s">
        <v>165</v>
      </c>
      <c r="J348" s="33" t="s">
        <v>31</v>
      </c>
    </row>
    <row r="349" spans="1:10" x14ac:dyDescent="0.2">
      <c r="A349" s="33">
        <v>458080753</v>
      </c>
      <c r="B349" s="46">
        <v>41339</v>
      </c>
      <c r="C349" s="55" t="s">
        <v>30</v>
      </c>
      <c r="D349" s="34">
        <v>4</v>
      </c>
      <c r="E349" s="34">
        <v>19104</v>
      </c>
      <c r="F349" s="43">
        <f>VLOOKUP(B349,'Stock Write-Off'!$B$3:$F$9,MATCH('Stock Bal 31.12.2016'!C349,'Stock Write-Off'!$B$3:$F$3,0),1)</f>
        <v>0.7</v>
      </c>
      <c r="G349" s="56">
        <f t="shared" si="5"/>
        <v>13372.8</v>
      </c>
      <c r="H349" s="33">
        <v>61155</v>
      </c>
      <c r="I349" s="33" t="s">
        <v>152</v>
      </c>
      <c r="J349" s="33" t="s">
        <v>31</v>
      </c>
    </row>
    <row r="350" spans="1:10" x14ac:dyDescent="0.2">
      <c r="A350" s="33">
        <v>458080753</v>
      </c>
      <c r="B350" s="46">
        <v>41340</v>
      </c>
      <c r="C350" s="55" t="s">
        <v>30</v>
      </c>
      <c r="D350" s="34">
        <v>3</v>
      </c>
      <c r="E350" s="34">
        <v>670</v>
      </c>
      <c r="F350" s="43">
        <f>VLOOKUP(B350,'Stock Write-Off'!$B$3:$F$9,MATCH('Stock Bal 31.12.2016'!C350,'Stock Write-Off'!$B$3:$F$3,0),1)</f>
        <v>0.7</v>
      </c>
      <c r="G350" s="56">
        <f t="shared" si="5"/>
        <v>468.99999999999994</v>
      </c>
      <c r="H350" s="33">
        <v>61155</v>
      </c>
      <c r="I350" s="33" t="s">
        <v>166</v>
      </c>
      <c r="J350" s="33" t="s">
        <v>31</v>
      </c>
    </row>
    <row r="351" spans="1:10" x14ac:dyDescent="0.2">
      <c r="A351" s="33">
        <v>458080753</v>
      </c>
      <c r="B351" s="46">
        <v>41343</v>
      </c>
      <c r="C351" s="55" t="s">
        <v>30</v>
      </c>
      <c r="D351" s="34">
        <v>4</v>
      </c>
      <c r="E351" s="34">
        <v>12861</v>
      </c>
      <c r="F351" s="43">
        <f>VLOOKUP(B351,'Stock Write-Off'!$B$3:$F$9,MATCH('Stock Bal 31.12.2016'!C351,'Stock Write-Off'!$B$3:$F$3,0),1)</f>
        <v>0.7</v>
      </c>
      <c r="G351" s="56">
        <f t="shared" si="5"/>
        <v>9002.6999999999989</v>
      </c>
      <c r="H351" s="33">
        <v>61155</v>
      </c>
      <c r="I351" s="33" t="s">
        <v>143</v>
      </c>
      <c r="J351" s="33" t="s">
        <v>31</v>
      </c>
    </row>
    <row r="352" spans="1:10" x14ac:dyDescent="0.2">
      <c r="A352" s="33">
        <v>458080753</v>
      </c>
      <c r="B352" s="46">
        <v>41344</v>
      </c>
      <c r="C352" s="55" t="s">
        <v>30</v>
      </c>
      <c r="D352" s="34">
        <v>2</v>
      </c>
      <c r="E352" s="34">
        <v>9552</v>
      </c>
      <c r="F352" s="43">
        <f>VLOOKUP(B352,'Stock Write-Off'!$B$3:$F$9,MATCH('Stock Bal 31.12.2016'!C352,'Stock Write-Off'!$B$3:$F$3,0),1)</f>
        <v>0.7</v>
      </c>
      <c r="G352" s="56">
        <f t="shared" si="5"/>
        <v>6686.4</v>
      </c>
      <c r="H352" s="33">
        <v>61155</v>
      </c>
      <c r="I352" s="33" t="s">
        <v>152</v>
      </c>
      <c r="J352" s="33" t="s">
        <v>31</v>
      </c>
    </row>
    <row r="353" spans="1:10" x14ac:dyDescent="0.2">
      <c r="A353" s="33">
        <v>458080753</v>
      </c>
      <c r="B353" s="46">
        <v>41344</v>
      </c>
      <c r="C353" s="55" t="s">
        <v>30</v>
      </c>
      <c r="D353" s="34">
        <v>2</v>
      </c>
      <c r="E353" s="34">
        <v>1455</v>
      </c>
      <c r="F353" s="43">
        <f>VLOOKUP(B353,'Stock Write-Off'!$B$3:$F$9,MATCH('Stock Bal 31.12.2016'!C353,'Stock Write-Off'!$B$3:$F$3,0),1)</f>
        <v>0.7</v>
      </c>
      <c r="G353" s="56">
        <f t="shared" si="5"/>
        <v>1018.4999999999999</v>
      </c>
      <c r="H353" s="33">
        <v>61155</v>
      </c>
      <c r="I353" s="33" t="s">
        <v>167</v>
      </c>
      <c r="J353" s="33" t="s">
        <v>31</v>
      </c>
    </row>
    <row r="354" spans="1:10" x14ac:dyDescent="0.2">
      <c r="A354" s="33">
        <v>458080753</v>
      </c>
      <c r="B354" s="46">
        <v>41347</v>
      </c>
      <c r="C354" s="55" t="s">
        <v>30</v>
      </c>
      <c r="D354" s="34">
        <v>1</v>
      </c>
      <c r="E354" s="34">
        <v>220</v>
      </c>
      <c r="F354" s="43">
        <f>VLOOKUP(B354,'Stock Write-Off'!$B$3:$F$9,MATCH('Stock Bal 31.12.2016'!C354,'Stock Write-Off'!$B$3:$F$3,0),1)</f>
        <v>0.7</v>
      </c>
      <c r="G354" s="56">
        <f t="shared" si="5"/>
        <v>154</v>
      </c>
      <c r="H354" s="33">
        <v>61155</v>
      </c>
      <c r="I354" s="33" t="s">
        <v>168</v>
      </c>
      <c r="J354" s="33" t="s">
        <v>31</v>
      </c>
    </row>
    <row r="355" spans="1:10" x14ac:dyDescent="0.2">
      <c r="A355" s="33">
        <v>458080752</v>
      </c>
      <c r="B355" s="46">
        <v>41348</v>
      </c>
      <c r="C355" s="55" t="s">
        <v>30</v>
      </c>
      <c r="D355" s="34">
        <v>1</v>
      </c>
      <c r="E355" s="34">
        <v>468</v>
      </c>
      <c r="F355" s="43">
        <f>VLOOKUP(B355,'Stock Write-Off'!$B$3:$F$9,MATCH('Stock Bal 31.12.2016'!C355,'Stock Write-Off'!$B$3:$F$3,0),1)</f>
        <v>0.7</v>
      </c>
      <c r="G355" s="56">
        <f t="shared" si="5"/>
        <v>327.59999999999997</v>
      </c>
      <c r="H355" s="33">
        <v>61155</v>
      </c>
      <c r="I355" s="33" t="s">
        <v>169</v>
      </c>
      <c r="J355" s="33" t="s">
        <v>47</v>
      </c>
    </row>
    <row r="356" spans="1:10" x14ac:dyDescent="0.2">
      <c r="A356" s="33">
        <v>458080753</v>
      </c>
      <c r="B356" s="46">
        <v>41350</v>
      </c>
      <c r="C356" s="55" t="s">
        <v>30</v>
      </c>
      <c r="D356" s="34">
        <v>50</v>
      </c>
      <c r="E356" s="34">
        <v>280</v>
      </c>
      <c r="F356" s="43">
        <f>VLOOKUP(B356,'Stock Write-Off'!$B$3:$F$9,MATCH('Stock Bal 31.12.2016'!C356,'Stock Write-Off'!$B$3:$F$3,0),1)</f>
        <v>0.7</v>
      </c>
      <c r="G356" s="56">
        <f t="shared" si="5"/>
        <v>196</v>
      </c>
      <c r="H356" s="33">
        <v>61155</v>
      </c>
      <c r="I356" s="33" t="s">
        <v>170</v>
      </c>
      <c r="J356" s="33" t="s">
        <v>31</v>
      </c>
    </row>
    <row r="357" spans="1:10" x14ac:dyDescent="0.2">
      <c r="A357" s="33">
        <v>458080753</v>
      </c>
      <c r="B357" s="46">
        <v>41352</v>
      </c>
      <c r="C357" s="55" t="s">
        <v>30</v>
      </c>
      <c r="D357" s="34">
        <v>8</v>
      </c>
      <c r="E357" s="34">
        <v>5869</v>
      </c>
      <c r="F357" s="43">
        <f>VLOOKUP(B357,'Stock Write-Off'!$B$3:$F$9,MATCH('Stock Bal 31.12.2016'!C357,'Stock Write-Off'!$B$3:$F$3,0),1)</f>
        <v>0.7</v>
      </c>
      <c r="G357" s="56">
        <f t="shared" si="5"/>
        <v>4108.3</v>
      </c>
      <c r="H357" s="33">
        <v>61155</v>
      </c>
      <c r="I357" s="33" t="s">
        <v>171</v>
      </c>
      <c r="J357" s="33" t="s">
        <v>31</v>
      </c>
    </row>
    <row r="358" spans="1:10" x14ac:dyDescent="0.2">
      <c r="A358" s="33">
        <v>458080752</v>
      </c>
      <c r="B358" s="46">
        <v>41354</v>
      </c>
      <c r="C358" s="55" t="s">
        <v>30</v>
      </c>
      <c r="D358" s="34">
        <v>20</v>
      </c>
      <c r="E358" s="34">
        <v>80</v>
      </c>
      <c r="F358" s="43">
        <f>VLOOKUP(B358,'Stock Write-Off'!$B$3:$F$9,MATCH('Stock Bal 31.12.2016'!C358,'Stock Write-Off'!$B$3:$F$3,0),1)</f>
        <v>0.7</v>
      </c>
      <c r="G358" s="56">
        <f t="shared" si="5"/>
        <v>56</v>
      </c>
      <c r="H358" s="33">
        <v>61155</v>
      </c>
      <c r="I358" s="33" t="s">
        <v>142</v>
      </c>
      <c r="J358" s="33" t="s">
        <v>47</v>
      </c>
    </row>
    <row r="359" spans="1:10" x14ac:dyDescent="0.2">
      <c r="A359" s="33">
        <v>458080752</v>
      </c>
      <c r="B359" s="46">
        <v>41355</v>
      </c>
      <c r="C359" s="55" t="s">
        <v>30</v>
      </c>
      <c r="D359" s="34">
        <v>10</v>
      </c>
      <c r="E359" s="34">
        <v>296</v>
      </c>
      <c r="F359" s="43">
        <f>VLOOKUP(B359,'Stock Write-Off'!$B$3:$F$9,MATCH('Stock Bal 31.12.2016'!C359,'Stock Write-Off'!$B$3:$F$3,0),1)</f>
        <v>0.7</v>
      </c>
      <c r="G359" s="56">
        <f t="shared" si="5"/>
        <v>207.2</v>
      </c>
      <c r="H359" s="33">
        <v>61155</v>
      </c>
      <c r="I359" s="33" t="s">
        <v>172</v>
      </c>
      <c r="J359" s="33" t="s">
        <v>31</v>
      </c>
    </row>
    <row r="360" spans="1:10" x14ac:dyDescent="0.2">
      <c r="A360" s="33">
        <v>458080753</v>
      </c>
      <c r="B360" s="46">
        <v>41356</v>
      </c>
      <c r="C360" s="55" t="s">
        <v>30</v>
      </c>
      <c r="D360" s="34">
        <v>5</v>
      </c>
      <c r="E360" s="34">
        <v>2024</v>
      </c>
      <c r="F360" s="43">
        <f>VLOOKUP(B360,'Stock Write-Off'!$B$3:$F$9,MATCH('Stock Bal 31.12.2016'!C360,'Stock Write-Off'!$B$3:$F$3,0),1)</f>
        <v>0.7</v>
      </c>
      <c r="G360" s="56">
        <f t="shared" si="5"/>
        <v>1416.8</v>
      </c>
      <c r="H360" s="33">
        <v>61155</v>
      </c>
      <c r="I360" s="33" t="s">
        <v>173</v>
      </c>
      <c r="J360" s="33" t="s">
        <v>31</v>
      </c>
    </row>
    <row r="361" spans="1:10" x14ac:dyDescent="0.2">
      <c r="A361" s="33">
        <v>458080753</v>
      </c>
      <c r="B361" s="46">
        <v>41357</v>
      </c>
      <c r="C361" s="55" t="s">
        <v>30</v>
      </c>
      <c r="D361" s="34">
        <v>4</v>
      </c>
      <c r="E361" s="34">
        <v>7882</v>
      </c>
      <c r="F361" s="43">
        <f>VLOOKUP(B361,'Stock Write-Off'!$B$3:$F$9,MATCH('Stock Bal 31.12.2016'!C361,'Stock Write-Off'!$B$3:$F$3,0),1)</f>
        <v>0.7</v>
      </c>
      <c r="G361" s="56">
        <f t="shared" si="5"/>
        <v>5517.4</v>
      </c>
      <c r="H361" s="33">
        <v>61155</v>
      </c>
      <c r="I361" s="33" t="s">
        <v>151</v>
      </c>
      <c r="J361" s="33" t="s">
        <v>31</v>
      </c>
    </row>
    <row r="362" spans="1:10" x14ac:dyDescent="0.2">
      <c r="A362" s="33">
        <v>458080753</v>
      </c>
      <c r="B362" s="46">
        <v>41357</v>
      </c>
      <c r="C362" s="55" t="s">
        <v>30</v>
      </c>
      <c r="D362" s="34">
        <v>3</v>
      </c>
      <c r="E362" s="34">
        <v>71084</v>
      </c>
      <c r="F362" s="43">
        <f>VLOOKUP(B362,'Stock Write-Off'!$B$3:$F$9,MATCH('Stock Bal 31.12.2016'!C362,'Stock Write-Off'!$B$3:$F$3,0),1)</f>
        <v>0.7</v>
      </c>
      <c r="G362" s="56">
        <f t="shared" si="5"/>
        <v>49758.799999999996</v>
      </c>
      <c r="H362" s="33">
        <v>61155</v>
      </c>
      <c r="I362" s="33" t="s">
        <v>174</v>
      </c>
      <c r="J362" s="33" t="s">
        <v>31</v>
      </c>
    </row>
    <row r="363" spans="1:10" x14ac:dyDescent="0.2">
      <c r="A363" s="33">
        <v>458080753</v>
      </c>
      <c r="B363" s="46">
        <v>41359</v>
      </c>
      <c r="C363" s="55" t="s">
        <v>30</v>
      </c>
      <c r="D363" s="34">
        <v>1</v>
      </c>
      <c r="E363" s="34">
        <v>284</v>
      </c>
      <c r="F363" s="43">
        <f>VLOOKUP(B363,'Stock Write-Off'!$B$3:$F$9,MATCH('Stock Bal 31.12.2016'!C363,'Stock Write-Off'!$B$3:$F$3,0),1)</f>
        <v>0.7</v>
      </c>
      <c r="G363" s="56">
        <f t="shared" si="5"/>
        <v>198.79999999999998</v>
      </c>
      <c r="H363" s="33">
        <v>61155</v>
      </c>
      <c r="I363" s="33" t="s">
        <v>175</v>
      </c>
      <c r="J363" s="33" t="s">
        <v>31</v>
      </c>
    </row>
    <row r="364" spans="1:10" x14ac:dyDescent="0.2">
      <c r="A364" s="33">
        <v>458080752</v>
      </c>
      <c r="B364" s="46">
        <v>41360</v>
      </c>
      <c r="C364" s="55" t="s">
        <v>30</v>
      </c>
      <c r="D364" s="34">
        <v>10</v>
      </c>
      <c r="E364" s="34">
        <v>256</v>
      </c>
      <c r="F364" s="43">
        <f>VLOOKUP(B364,'Stock Write-Off'!$B$3:$F$9,MATCH('Stock Bal 31.12.2016'!C364,'Stock Write-Off'!$B$3:$F$3,0),1)</f>
        <v>0.7</v>
      </c>
      <c r="G364" s="56">
        <f t="shared" si="5"/>
        <v>179.2</v>
      </c>
      <c r="H364" s="33">
        <v>61155</v>
      </c>
      <c r="I364" s="33" t="s">
        <v>176</v>
      </c>
      <c r="J364" s="33" t="s">
        <v>47</v>
      </c>
    </row>
    <row r="365" spans="1:10" x14ac:dyDescent="0.2">
      <c r="A365" s="33">
        <v>458080753</v>
      </c>
      <c r="B365" s="46">
        <v>41366</v>
      </c>
      <c r="C365" s="55" t="s">
        <v>30</v>
      </c>
      <c r="D365" s="34">
        <v>4</v>
      </c>
      <c r="E365" s="34">
        <v>19104</v>
      </c>
      <c r="F365" s="43">
        <f>VLOOKUP(B365,'Stock Write-Off'!$B$3:$F$9,MATCH('Stock Bal 31.12.2016'!C365,'Stock Write-Off'!$B$3:$F$3,0),1)</f>
        <v>0.7</v>
      </c>
      <c r="G365" s="56">
        <f t="shared" si="5"/>
        <v>13372.8</v>
      </c>
      <c r="H365" s="33">
        <v>61155</v>
      </c>
      <c r="I365" s="33" t="s">
        <v>152</v>
      </c>
      <c r="J365" s="33" t="s">
        <v>31</v>
      </c>
    </row>
    <row r="366" spans="1:10" x14ac:dyDescent="0.2">
      <c r="A366" s="33">
        <v>458080753</v>
      </c>
      <c r="B366" s="46">
        <v>41367</v>
      </c>
      <c r="C366" s="55" t="s">
        <v>30</v>
      </c>
      <c r="D366" s="34">
        <v>2</v>
      </c>
      <c r="E366" s="34">
        <v>466</v>
      </c>
      <c r="F366" s="43">
        <f>VLOOKUP(B366,'Stock Write-Off'!$B$3:$F$9,MATCH('Stock Bal 31.12.2016'!C366,'Stock Write-Off'!$B$3:$F$3,0),1)</f>
        <v>0.7</v>
      </c>
      <c r="G366" s="56">
        <f t="shared" si="5"/>
        <v>326.2</v>
      </c>
      <c r="H366" s="33">
        <v>61155</v>
      </c>
      <c r="I366" s="33" t="s">
        <v>177</v>
      </c>
      <c r="J366" s="33" t="s">
        <v>31</v>
      </c>
    </row>
    <row r="367" spans="1:10" x14ac:dyDescent="0.2">
      <c r="A367" s="33">
        <v>458080753</v>
      </c>
      <c r="B367" s="46">
        <v>41370</v>
      </c>
      <c r="C367" s="55" t="s">
        <v>30</v>
      </c>
      <c r="D367" s="34">
        <v>4</v>
      </c>
      <c r="E367" s="34">
        <v>12861</v>
      </c>
      <c r="F367" s="43">
        <f>VLOOKUP(B367,'Stock Write-Off'!$B$3:$F$9,MATCH('Stock Bal 31.12.2016'!C367,'Stock Write-Off'!$B$3:$F$3,0),1)</f>
        <v>0.7</v>
      </c>
      <c r="G367" s="56">
        <f t="shared" si="5"/>
        <v>9002.6999999999989</v>
      </c>
      <c r="H367" s="33">
        <v>61155</v>
      </c>
      <c r="I367" s="33" t="s">
        <v>143</v>
      </c>
      <c r="J367" s="33" t="s">
        <v>31</v>
      </c>
    </row>
    <row r="368" spans="1:10" x14ac:dyDescent="0.2">
      <c r="A368" s="33">
        <v>458080753</v>
      </c>
      <c r="B368" s="46">
        <v>41375</v>
      </c>
      <c r="C368" s="55" t="s">
        <v>30</v>
      </c>
      <c r="D368" s="34">
        <v>1</v>
      </c>
      <c r="E368" s="34">
        <v>30991</v>
      </c>
      <c r="F368" s="43">
        <f>VLOOKUP(B368,'Stock Write-Off'!$B$3:$F$9,MATCH('Stock Bal 31.12.2016'!C368,'Stock Write-Off'!$B$3:$F$3,0),1)</f>
        <v>0.7</v>
      </c>
      <c r="G368" s="56">
        <f t="shared" si="5"/>
        <v>21693.699999999997</v>
      </c>
      <c r="H368" s="33">
        <v>61155</v>
      </c>
      <c r="I368" s="33" t="s">
        <v>178</v>
      </c>
      <c r="J368" s="33" t="s">
        <v>31</v>
      </c>
    </row>
    <row r="369" spans="1:10" x14ac:dyDescent="0.2">
      <c r="A369" s="33">
        <v>458080753</v>
      </c>
      <c r="B369" s="46">
        <v>41376</v>
      </c>
      <c r="C369" s="55" t="s">
        <v>30</v>
      </c>
      <c r="D369" s="34">
        <v>1</v>
      </c>
      <c r="E369" s="34">
        <v>25176</v>
      </c>
      <c r="F369" s="43">
        <f>VLOOKUP(B369,'Stock Write-Off'!$B$3:$F$9,MATCH('Stock Bal 31.12.2016'!C369,'Stock Write-Off'!$B$3:$F$3,0),1)</f>
        <v>0.7</v>
      </c>
      <c r="G369" s="56">
        <f t="shared" si="5"/>
        <v>17623.199999999997</v>
      </c>
      <c r="H369" s="33">
        <v>61155</v>
      </c>
      <c r="I369" s="33" t="s">
        <v>179</v>
      </c>
      <c r="J369" s="33" t="s">
        <v>31</v>
      </c>
    </row>
    <row r="370" spans="1:10" x14ac:dyDescent="0.2">
      <c r="A370" s="33">
        <v>458080753</v>
      </c>
      <c r="B370" s="46">
        <v>41377</v>
      </c>
      <c r="C370" s="55" t="s">
        <v>30</v>
      </c>
      <c r="D370" s="34">
        <v>2</v>
      </c>
      <c r="E370" s="34">
        <v>829</v>
      </c>
      <c r="F370" s="43">
        <f>VLOOKUP(B370,'Stock Write-Off'!$B$3:$F$9,MATCH('Stock Bal 31.12.2016'!C370,'Stock Write-Off'!$B$3:$F$3,0),1)</f>
        <v>0.7</v>
      </c>
      <c r="G370" s="56">
        <f t="shared" si="5"/>
        <v>580.29999999999995</v>
      </c>
      <c r="H370" s="33">
        <v>61155</v>
      </c>
      <c r="I370" s="33" t="s">
        <v>180</v>
      </c>
      <c r="J370" s="33" t="s">
        <v>31</v>
      </c>
    </row>
    <row r="371" spans="1:10" x14ac:dyDescent="0.2">
      <c r="A371" s="33">
        <v>458080753</v>
      </c>
      <c r="B371" s="46">
        <v>41377</v>
      </c>
      <c r="C371" s="55" t="s">
        <v>30</v>
      </c>
      <c r="D371" s="34">
        <v>38</v>
      </c>
      <c r="E371" s="34">
        <v>639</v>
      </c>
      <c r="F371" s="43">
        <f>VLOOKUP(B371,'Stock Write-Off'!$B$3:$F$9,MATCH('Stock Bal 31.12.2016'!C371,'Stock Write-Off'!$B$3:$F$3,0),1)</f>
        <v>0.7</v>
      </c>
      <c r="G371" s="56">
        <f t="shared" si="5"/>
        <v>447.29999999999995</v>
      </c>
      <c r="H371" s="33">
        <v>61155</v>
      </c>
      <c r="I371" s="33" t="s">
        <v>181</v>
      </c>
      <c r="J371" s="33" t="s">
        <v>31</v>
      </c>
    </row>
    <row r="372" spans="1:10" x14ac:dyDescent="0.2">
      <c r="A372" s="33">
        <v>458080753</v>
      </c>
      <c r="B372" s="46">
        <v>41379</v>
      </c>
      <c r="C372" s="55" t="s">
        <v>30</v>
      </c>
      <c r="D372" s="34">
        <v>2</v>
      </c>
      <c r="E372" s="34">
        <v>26784</v>
      </c>
      <c r="F372" s="43">
        <f>VLOOKUP(B372,'Stock Write-Off'!$B$3:$F$9,MATCH('Stock Bal 31.12.2016'!C372,'Stock Write-Off'!$B$3:$F$3,0),1)</f>
        <v>0.7</v>
      </c>
      <c r="G372" s="56">
        <f t="shared" si="5"/>
        <v>18748.8</v>
      </c>
      <c r="H372" s="33">
        <v>61155</v>
      </c>
      <c r="I372" s="33" t="s">
        <v>149</v>
      </c>
      <c r="J372" s="33" t="s">
        <v>31</v>
      </c>
    </row>
    <row r="373" spans="1:10" x14ac:dyDescent="0.2">
      <c r="A373" s="33">
        <v>458080753</v>
      </c>
      <c r="B373" s="46">
        <v>41382</v>
      </c>
      <c r="C373" s="55" t="s">
        <v>30</v>
      </c>
      <c r="D373" s="34">
        <v>16</v>
      </c>
      <c r="E373" s="34">
        <v>31527</v>
      </c>
      <c r="F373" s="43">
        <f>VLOOKUP(B373,'Stock Write-Off'!$B$3:$F$9,MATCH('Stock Bal 31.12.2016'!C373,'Stock Write-Off'!$B$3:$F$3,0),1)</f>
        <v>0.7</v>
      </c>
      <c r="G373" s="56">
        <f t="shared" si="5"/>
        <v>22068.899999999998</v>
      </c>
      <c r="H373" s="33">
        <v>61155</v>
      </c>
      <c r="I373" s="33" t="s">
        <v>151</v>
      </c>
      <c r="J373" s="33" t="s">
        <v>31</v>
      </c>
    </row>
    <row r="374" spans="1:10" x14ac:dyDescent="0.2">
      <c r="A374" s="33">
        <v>458080752</v>
      </c>
      <c r="B374" s="46">
        <v>41383</v>
      </c>
      <c r="C374" s="55" t="s">
        <v>30</v>
      </c>
      <c r="D374" s="34">
        <v>30</v>
      </c>
      <c r="E374" s="34">
        <v>744</v>
      </c>
      <c r="F374" s="43">
        <f>VLOOKUP(B374,'Stock Write-Off'!$B$3:$F$9,MATCH('Stock Bal 31.12.2016'!C374,'Stock Write-Off'!$B$3:$F$3,0),1)</f>
        <v>0.7</v>
      </c>
      <c r="G374" s="56">
        <f t="shared" si="5"/>
        <v>520.79999999999995</v>
      </c>
      <c r="H374" s="33">
        <v>61155</v>
      </c>
      <c r="I374" s="33" t="s">
        <v>182</v>
      </c>
      <c r="J374" s="33" t="s">
        <v>47</v>
      </c>
    </row>
    <row r="375" spans="1:10" x14ac:dyDescent="0.2">
      <c r="A375" s="33">
        <v>458080753</v>
      </c>
      <c r="B375" s="46">
        <v>41386</v>
      </c>
      <c r="C375" s="55" t="s">
        <v>30</v>
      </c>
      <c r="D375" s="34">
        <v>2</v>
      </c>
      <c r="E375" s="34">
        <v>6431</v>
      </c>
      <c r="F375" s="43">
        <f>VLOOKUP(B375,'Stock Write-Off'!$B$3:$F$9,MATCH('Stock Bal 31.12.2016'!C375,'Stock Write-Off'!$B$3:$F$3,0),1)</f>
        <v>0.7</v>
      </c>
      <c r="G375" s="56">
        <f t="shared" si="5"/>
        <v>4501.7</v>
      </c>
      <c r="H375" s="33">
        <v>61155</v>
      </c>
      <c r="I375" s="33" t="s">
        <v>143</v>
      </c>
      <c r="J375" s="33" t="s">
        <v>31</v>
      </c>
    </row>
    <row r="376" spans="1:10" x14ac:dyDescent="0.2">
      <c r="A376" s="33">
        <v>458080752</v>
      </c>
      <c r="B376" s="46">
        <v>41387</v>
      </c>
      <c r="C376" s="55" t="s">
        <v>30</v>
      </c>
      <c r="D376" s="34">
        <v>8</v>
      </c>
      <c r="E376" s="34">
        <v>212</v>
      </c>
      <c r="F376" s="43">
        <f>VLOOKUP(B376,'Stock Write-Off'!$B$3:$F$9,MATCH('Stock Bal 31.12.2016'!C376,'Stock Write-Off'!$B$3:$F$3,0),1)</f>
        <v>0.7</v>
      </c>
      <c r="G376" s="56">
        <f t="shared" si="5"/>
        <v>148.39999999999998</v>
      </c>
      <c r="H376" s="33">
        <v>61155</v>
      </c>
      <c r="I376" s="33" t="s">
        <v>183</v>
      </c>
      <c r="J376" s="33" t="s">
        <v>47</v>
      </c>
    </row>
    <row r="377" spans="1:10" x14ac:dyDescent="0.2">
      <c r="A377" s="33">
        <v>458080753</v>
      </c>
      <c r="B377" s="46">
        <v>41387</v>
      </c>
      <c r="C377" s="55" t="s">
        <v>30</v>
      </c>
      <c r="D377" s="34">
        <v>5</v>
      </c>
      <c r="E377" s="34">
        <v>1560</v>
      </c>
      <c r="F377" s="43">
        <f>VLOOKUP(B377,'Stock Write-Off'!$B$3:$F$9,MATCH('Stock Bal 31.12.2016'!C377,'Stock Write-Off'!$B$3:$F$3,0),1)</f>
        <v>0.7</v>
      </c>
      <c r="G377" s="56">
        <f t="shared" si="5"/>
        <v>1092</v>
      </c>
      <c r="H377" s="33">
        <v>61155</v>
      </c>
      <c r="I377" s="33" t="s">
        <v>184</v>
      </c>
      <c r="J377" s="33" t="s">
        <v>31</v>
      </c>
    </row>
    <row r="378" spans="1:10" x14ac:dyDescent="0.2">
      <c r="A378" s="33">
        <v>458080753</v>
      </c>
      <c r="B378" s="46">
        <v>41389</v>
      </c>
      <c r="C378" s="55" t="s">
        <v>30</v>
      </c>
      <c r="D378" s="34">
        <v>1</v>
      </c>
      <c r="E378" s="34">
        <v>1355</v>
      </c>
      <c r="F378" s="43">
        <f>VLOOKUP(B378,'Stock Write-Off'!$B$3:$F$9,MATCH('Stock Bal 31.12.2016'!C378,'Stock Write-Off'!$B$3:$F$3,0),1)</f>
        <v>0.7</v>
      </c>
      <c r="G378" s="56">
        <f t="shared" si="5"/>
        <v>948.49999999999989</v>
      </c>
      <c r="H378" s="33">
        <v>61155</v>
      </c>
      <c r="I378" s="33" t="s">
        <v>161</v>
      </c>
      <c r="J378" s="33" t="s">
        <v>31</v>
      </c>
    </row>
    <row r="379" spans="1:10" x14ac:dyDescent="0.2">
      <c r="A379" s="33">
        <v>458080752</v>
      </c>
      <c r="B379" s="46">
        <v>41390</v>
      </c>
      <c r="C379" s="55" t="s">
        <v>30</v>
      </c>
      <c r="D379" s="34">
        <v>4</v>
      </c>
      <c r="E379" s="34">
        <v>55</v>
      </c>
      <c r="F379" s="43">
        <f>VLOOKUP(B379,'Stock Write-Off'!$B$3:$F$9,MATCH('Stock Bal 31.12.2016'!C379,'Stock Write-Off'!$B$3:$F$3,0),1)</f>
        <v>0.7</v>
      </c>
      <c r="G379" s="56">
        <f t="shared" si="5"/>
        <v>38.5</v>
      </c>
      <c r="H379" s="33">
        <v>61155</v>
      </c>
      <c r="I379" s="33" t="s">
        <v>185</v>
      </c>
      <c r="J379" s="33" t="s">
        <v>47</v>
      </c>
    </row>
    <row r="380" spans="1:10" x14ac:dyDescent="0.2">
      <c r="A380" s="33">
        <v>458080753</v>
      </c>
      <c r="B380" s="46">
        <v>41392</v>
      </c>
      <c r="C380" s="55" t="s">
        <v>30</v>
      </c>
      <c r="D380" s="34">
        <v>16</v>
      </c>
      <c r="E380" s="34">
        <v>48896</v>
      </c>
      <c r="F380" s="43">
        <f>VLOOKUP(B380,'Stock Write-Off'!$B$3:$F$9,MATCH('Stock Bal 31.12.2016'!C380,'Stock Write-Off'!$B$3:$F$3,0),1)</f>
        <v>0.7</v>
      </c>
      <c r="G380" s="56">
        <f t="shared" si="5"/>
        <v>34227.199999999997</v>
      </c>
      <c r="H380" s="33">
        <v>61155</v>
      </c>
      <c r="I380" s="33" t="s">
        <v>144</v>
      </c>
      <c r="J380" s="33" t="s">
        <v>31</v>
      </c>
    </row>
    <row r="381" spans="1:10" x14ac:dyDescent="0.2">
      <c r="A381" s="33">
        <v>458080752</v>
      </c>
      <c r="B381" s="46">
        <v>41395</v>
      </c>
      <c r="C381" s="55" t="s">
        <v>30</v>
      </c>
      <c r="D381" s="34">
        <v>1</v>
      </c>
      <c r="E381" s="34">
        <v>468</v>
      </c>
      <c r="F381" s="43">
        <f>VLOOKUP(B381,'Stock Write-Off'!$B$3:$F$9,MATCH('Stock Bal 31.12.2016'!C381,'Stock Write-Off'!$B$3:$F$3,0),1)</f>
        <v>0.7</v>
      </c>
      <c r="G381" s="56">
        <f t="shared" si="5"/>
        <v>327.59999999999997</v>
      </c>
      <c r="H381" s="33">
        <v>61155</v>
      </c>
      <c r="I381" s="33" t="s">
        <v>186</v>
      </c>
      <c r="J381" s="33" t="s">
        <v>47</v>
      </c>
    </row>
    <row r="382" spans="1:10" x14ac:dyDescent="0.2">
      <c r="A382" s="33">
        <v>458080753</v>
      </c>
      <c r="B382" s="46">
        <v>41395</v>
      </c>
      <c r="C382" s="55" t="s">
        <v>30</v>
      </c>
      <c r="D382" s="34">
        <v>3</v>
      </c>
      <c r="E382" s="34">
        <v>1292</v>
      </c>
      <c r="F382" s="43">
        <f>VLOOKUP(B382,'Stock Write-Off'!$B$3:$F$9,MATCH('Stock Bal 31.12.2016'!C382,'Stock Write-Off'!$B$3:$F$3,0),1)</f>
        <v>0.7</v>
      </c>
      <c r="G382" s="56">
        <f t="shared" si="5"/>
        <v>904.4</v>
      </c>
      <c r="H382" s="33">
        <v>61155</v>
      </c>
      <c r="I382" s="33" t="s">
        <v>187</v>
      </c>
      <c r="J382" s="33" t="s">
        <v>31</v>
      </c>
    </row>
    <row r="383" spans="1:10" x14ac:dyDescent="0.2">
      <c r="A383" s="33">
        <v>458080753</v>
      </c>
      <c r="B383" s="46">
        <v>41395</v>
      </c>
      <c r="C383" s="55" t="s">
        <v>30</v>
      </c>
      <c r="D383" s="34">
        <v>2</v>
      </c>
      <c r="E383" s="34">
        <v>466</v>
      </c>
      <c r="F383" s="43">
        <f>VLOOKUP(B383,'Stock Write-Off'!$B$3:$F$9,MATCH('Stock Bal 31.12.2016'!C383,'Stock Write-Off'!$B$3:$F$3,0),1)</f>
        <v>0.7</v>
      </c>
      <c r="G383" s="56">
        <f t="shared" si="5"/>
        <v>326.2</v>
      </c>
      <c r="H383" s="33">
        <v>61155</v>
      </c>
      <c r="I383" s="33" t="s">
        <v>188</v>
      </c>
      <c r="J383" s="33" t="s">
        <v>31</v>
      </c>
    </row>
    <row r="384" spans="1:10" x14ac:dyDescent="0.2">
      <c r="A384" s="33">
        <v>458080753</v>
      </c>
      <c r="B384" s="46">
        <v>41396</v>
      </c>
      <c r="C384" s="55" t="s">
        <v>30</v>
      </c>
      <c r="D384" s="34">
        <v>4</v>
      </c>
      <c r="E384" s="34">
        <v>19104</v>
      </c>
      <c r="F384" s="43">
        <f>VLOOKUP(B384,'Stock Write-Off'!$B$3:$F$9,MATCH('Stock Bal 31.12.2016'!C384,'Stock Write-Off'!$B$3:$F$3,0),1)</f>
        <v>0.7</v>
      </c>
      <c r="G384" s="56">
        <f t="shared" si="5"/>
        <v>13372.8</v>
      </c>
      <c r="H384" s="33">
        <v>61155</v>
      </c>
      <c r="I384" s="33" t="s">
        <v>152</v>
      </c>
      <c r="J384" s="33" t="s">
        <v>31</v>
      </c>
    </row>
    <row r="385" spans="1:10" x14ac:dyDescent="0.2">
      <c r="A385" s="33">
        <v>458080753</v>
      </c>
      <c r="B385" s="46">
        <v>41397</v>
      </c>
      <c r="C385" s="55" t="s">
        <v>30</v>
      </c>
      <c r="D385" s="34">
        <v>4</v>
      </c>
      <c r="E385" s="34">
        <v>14740</v>
      </c>
      <c r="F385" s="43">
        <f>VLOOKUP(B385,'Stock Write-Off'!$B$3:$F$9,MATCH('Stock Bal 31.12.2016'!C385,'Stock Write-Off'!$B$3:$F$3,0),1)</f>
        <v>0.7</v>
      </c>
      <c r="G385" s="56">
        <f t="shared" si="5"/>
        <v>10318</v>
      </c>
      <c r="H385" s="33">
        <v>61155</v>
      </c>
      <c r="I385" s="33" t="s">
        <v>159</v>
      </c>
      <c r="J385" s="33" t="s">
        <v>31</v>
      </c>
    </row>
    <row r="386" spans="1:10" x14ac:dyDescent="0.2">
      <c r="A386" s="33">
        <v>458080753</v>
      </c>
      <c r="B386" s="46">
        <v>41399</v>
      </c>
      <c r="C386" s="55" t="s">
        <v>30</v>
      </c>
      <c r="D386" s="34">
        <v>1</v>
      </c>
      <c r="E386" s="34">
        <v>1355</v>
      </c>
      <c r="F386" s="43">
        <f>VLOOKUP(B386,'Stock Write-Off'!$B$3:$F$9,MATCH('Stock Bal 31.12.2016'!C386,'Stock Write-Off'!$B$3:$F$3,0),1)</f>
        <v>0.7</v>
      </c>
      <c r="G386" s="56">
        <f t="shared" si="5"/>
        <v>948.49999999999989</v>
      </c>
      <c r="H386" s="33">
        <v>61155</v>
      </c>
      <c r="I386" s="33" t="s">
        <v>161</v>
      </c>
      <c r="J386" s="33" t="s">
        <v>31</v>
      </c>
    </row>
    <row r="387" spans="1:10" x14ac:dyDescent="0.2">
      <c r="A387" s="33">
        <v>458080752</v>
      </c>
      <c r="B387" s="46">
        <v>41402</v>
      </c>
      <c r="C387" s="55" t="s">
        <v>30</v>
      </c>
      <c r="D387" s="34">
        <v>10</v>
      </c>
      <c r="E387" s="34">
        <v>248</v>
      </c>
      <c r="F387" s="43">
        <f>VLOOKUP(B387,'Stock Write-Off'!$B$3:$F$9,MATCH('Stock Bal 31.12.2016'!C387,'Stock Write-Off'!$B$3:$F$3,0),1)</f>
        <v>0.7</v>
      </c>
      <c r="G387" s="56">
        <f t="shared" si="5"/>
        <v>173.6</v>
      </c>
      <c r="H387" s="33">
        <v>61155</v>
      </c>
      <c r="I387" s="33" t="s">
        <v>182</v>
      </c>
      <c r="J387" s="33" t="s">
        <v>47</v>
      </c>
    </row>
    <row r="388" spans="1:10" x14ac:dyDescent="0.2">
      <c r="A388" s="33">
        <v>458080753</v>
      </c>
      <c r="B388" s="46">
        <v>41402</v>
      </c>
      <c r="C388" s="55" t="s">
        <v>30</v>
      </c>
      <c r="D388" s="34">
        <v>2</v>
      </c>
      <c r="E388" s="34">
        <v>80</v>
      </c>
      <c r="F388" s="43">
        <f>VLOOKUP(B388,'Stock Write-Off'!$B$3:$F$9,MATCH('Stock Bal 31.12.2016'!C388,'Stock Write-Off'!$B$3:$F$3,0),1)</f>
        <v>0.7</v>
      </c>
      <c r="G388" s="56">
        <f t="shared" si="5"/>
        <v>56</v>
      </c>
      <c r="H388" s="33">
        <v>61155</v>
      </c>
      <c r="I388" s="33" t="s">
        <v>189</v>
      </c>
      <c r="J388" s="33" t="s">
        <v>31</v>
      </c>
    </row>
    <row r="389" spans="1:10" x14ac:dyDescent="0.2">
      <c r="A389" s="33">
        <v>458080753</v>
      </c>
      <c r="B389" s="46">
        <v>41402</v>
      </c>
      <c r="C389" s="55" t="s">
        <v>30</v>
      </c>
      <c r="D389" s="34">
        <v>6</v>
      </c>
      <c r="E389" s="34">
        <v>13316</v>
      </c>
      <c r="F389" s="43">
        <f>VLOOKUP(B389,'Stock Write-Off'!$B$3:$F$9,MATCH('Stock Bal 31.12.2016'!C389,'Stock Write-Off'!$B$3:$F$3,0),1)</f>
        <v>0.7</v>
      </c>
      <c r="G389" s="56">
        <f t="shared" si="5"/>
        <v>9321.1999999999989</v>
      </c>
      <c r="H389" s="33">
        <v>61155</v>
      </c>
      <c r="I389" s="33" t="s">
        <v>190</v>
      </c>
      <c r="J389" s="33" t="s">
        <v>31</v>
      </c>
    </row>
    <row r="390" spans="1:10" x14ac:dyDescent="0.2">
      <c r="A390" s="33">
        <v>458080753</v>
      </c>
      <c r="B390" s="46">
        <v>41403</v>
      </c>
      <c r="C390" s="55" t="s">
        <v>30</v>
      </c>
      <c r="D390" s="34">
        <v>50</v>
      </c>
      <c r="E390" s="34">
        <v>5320</v>
      </c>
      <c r="F390" s="43">
        <f>VLOOKUP(B390,'Stock Write-Off'!$B$3:$F$9,MATCH('Stock Bal 31.12.2016'!C390,'Stock Write-Off'!$B$3:$F$3,0),1)</f>
        <v>0.7</v>
      </c>
      <c r="G390" s="56">
        <f t="shared" si="5"/>
        <v>3723.9999999999995</v>
      </c>
      <c r="H390" s="33">
        <v>61155</v>
      </c>
      <c r="I390" s="33" t="s">
        <v>158</v>
      </c>
      <c r="J390" s="33" t="s">
        <v>31</v>
      </c>
    </row>
    <row r="391" spans="1:10" x14ac:dyDescent="0.2">
      <c r="A391" s="33">
        <v>458080753</v>
      </c>
      <c r="B391" s="46">
        <v>41413</v>
      </c>
      <c r="C391" s="55" t="s">
        <v>30</v>
      </c>
      <c r="D391" s="34">
        <v>1</v>
      </c>
      <c r="E391" s="34">
        <v>136</v>
      </c>
      <c r="F391" s="43">
        <f>VLOOKUP(B391,'Stock Write-Off'!$B$3:$F$9,MATCH('Stock Bal 31.12.2016'!C391,'Stock Write-Off'!$B$3:$F$3,0),1)</f>
        <v>0.7</v>
      </c>
      <c r="G391" s="56">
        <f t="shared" ref="G391:G454" si="6">F391*E391</f>
        <v>95.199999999999989</v>
      </c>
      <c r="H391" s="33">
        <v>61155</v>
      </c>
      <c r="I391" s="33" t="s">
        <v>191</v>
      </c>
      <c r="J391" s="33" t="s">
        <v>31</v>
      </c>
    </row>
    <row r="392" spans="1:10" x14ac:dyDescent="0.2">
      <c r="A392" s="33">
        <v>458080753</v>
      </c>
      <c r="B392" s="46">
        <v>41415</v>
      </c>
      <c r="C392" s="55" t="s">
        <v>30</v>
      </c>
      <c r="D392" s="34">
        <v>4</v>
      </c>
      <c r="E392" s="34">
        <v>23</v>
      </c>
      <c r="F392" s="43">
        <f>VLOOKUP(B392,'Stock Write-Off'!$B$3:$F$9,MATCH('Stock Bal 31.12.2016'!C392,'Stock Write-Off'!$B$3:$F$3,0),1)</f>
        <v>0.7</v>
      </c>
      <c r="G392" s="56">
        <f t="shared" si="6"/>
        <v>16.099999999999998</v>
      </c>
      <c r="H392" s="33">
        <v>61155</v>
      </c>
      <c r="I392" s="33" t="s">
        <v>165</v>
      </c>
      <c r="J392" s="33" t="s">
        <v>31</v>
      </c>
    </row>
    <row r="393" spans="1:10" x14ac:dyDescent="0.2">
      <c r="A393" s="33">
        <v>458080753</v>
      </c>
      <c r="B393" s="46">
        <v>41415</v>
      </c>
      <c r="C393" s="55" t="s">
        <v>30</v>
      </c>
      <c r="D393" s="34">
        <v>12</v>
      </c>
      <c r="E393" s="34">
        <v>38583</v>
      </c>
      <c r="F393" s="43">
        <f>VLOOKUP(B393,'Stock Write-Off'!$B$3:$F$9,MATCH('Stock Bal 31.12.2016'!C393,'Stock Write-Off'!$B$3:$F$3,0),1)</f>
        <v>0.7</v>
      </c>
      <c r="G393" s="56">
        <f t="shared" si="6"/>
        <v>27008.1</v>
      </c>
      <c r="H393" s="33">
        <v>61155</v>
      </c>
      <c r="I393" s="33" t="s">
        <v>143</v>
      </c>
      <c r="J393" s="33" t="s">
        <v>31</v>
      </c>
    </row>
    <row r="394" spans="1:10" x14ac:dyDescent="0.2">
      <c r="A394" s="33">
        <v>458080753</v>
      </c>
      <c r="B394" s="46">
        <v>41417</v>
      </c>
      <c r="C394" s="55" t="s">
        <v>30</v>
      </c>
      <c r="D394" s="34">
        <v>4</v>
      </c>
      <c r="E394" s="34">
        <v>893</v>
      </c>
      <c r="F394" s="43">
        <f>VLOOKUP(B394,'Stock Write-Off'!$B$3:$F$9,MATCH('Stock Bal 31.12.2016'!C394,'Stock Write-Off'!$B$3:$F$3,0),1)</f>
        <v>0.7</v>
      </c>
      <c r="G394" s="56">
        <f t="shared" si="6"/>
        <v>625.09999999999991</v>
      </c>
      <c r="H394" s="33">
        <v>61155</v>
      </c>
      <c r="I394" s="33" t="s">
        <v>166</v>
      </c>
      <c r="J394" s="33" t="s">
        <v>31</v>
      </c>
    </row>
    <row r="395" spans="1:10" x14ac:dyDescent="0.2">
      <c r="A395" s="33">
        <v>458080752</v>
      </c>
      <c r="B395" s="46">
        <v>41422</v>
      </c>
      <c r="C395" s="55" t="s">
        <v>30</v>
      </c>
      <c r="D395" s="34">
        <v>10</v>
      </c>
      <c r="E395" s="34">
        <v>264</v>
      </c>
      <c r="F395" s="43">
        <f>VLOOKUP(B395,'Stock Write-Off'!$B$3:$F$9,MATCH('Stock Bal 31.12.2016'!C395,'Stock Write-Off'!$B$3:$F$3,0),1)</f>
        <v>0.7</v>
      </c>
      <c r="G395" s="56">
        <f t="shared" si="6"/>
        <v>184.79999999999998</v>
      </c>
      <c r="H395" s="33">
        <v>61155</v>
      </c>
      <c r="I395" s="33" t="s">
        <v>183</v>
      </c>
      <c r="J395" s="33" t="s">
        <v>47</v>
      </c>
    </row>
    <row r="396" spans="1:10" x14ac:dyDescent="0.2">
      <c r="A396" s="33">
        <v>458080753</v>
      </c>
      <c r="B396" s="46">
        <v>41427</v>
      </c>
      <c r="C396" s="55" t="s">
        <v>30</v>
      </c>
      <c r="D396" s="34">
        <v>25</v>
      </c>
      <c r="E396" s="34">
        <v>18340</v>
      </c>
      <c r="F396" s="43">
        <f>VLOOKUP(B396,'Stock Write-Off'!$B$3:$F$9,MATCH('Stock Bal 31.12.2016'!C396,'Stock Write-Off'!$B$3:$F$3,0),1)</f>
        <v>0.7</v>
      </c>
      <c r="G396" s="56">
        <f t="shared" si="6"/>
        <v>12838</v>
      </c>
      <c r="H396" s="33">
        <v>61155</v>
      </c>
      <c r="I396" s="33" t="s">
        <v>171</v>
      </c>
      <c r="J396" s="33" t="s">
        <v>31</v>
      </c>
    </row>
    <row r="397" spans="1:10" x14ac:dyDescent="0.2">
      <c r="A397" s="33">
        <v>458080753</v>
      </c>
      <c r="B397" s="46">
        <v>41429</v>
      </c>
      <c r="C397" s="55" t="s">
        <v>30</v>
      </c>
      <c r="D397" s="34">
        <v>2</v>
      </c>
      <c r="E397" s="34">
        <v>447</v>
      </c>
      <c r="F397" s="43">
        <f>VLOOKUP(B397,'Stock Write-Off'!$B$3:$F$9,MATCH('Stock Bal 31.12.2016'!C397,'Stock Write-Off'!$B$3:$F$3,0),1)</f>
        <v>0.7</v>
      </c>
      <c r="G397" s="56">
        <f t="shared" si="6"/>
        <v>312.89999999999998</v>
      </c>
      <c r="H397" s="33">
        <v>61155</v>
      </c>
      <c r="I397" s="33" t="s">
        <v>166</v>
      </c>
      <c r="J397" s="33" t="s">
        <v>31</v>
      </c>
    </row>
    <row r="398" spans="1:10" x14ac:dyDescent="0.2">
      <c r="A398" s="33">
        <v>458080752</v>
      </c>
      <c r="B398" s="46">
        <v>41430</v>
      </c>
      <c r="C398" s="55" t="s">
        <v>30</v>
      </c>
      <c r="D398" s="34">
        <v>17</v>
      </c>
      <c r="E398" s="34">
        <v>68</v>
      </c>
      <c r="F398" s="43">
        <f>VLOOKUP(B398,'Stock Write-Off'!$B$3:$F$9,MATCH('Stock Bal 31.12.2016'!C398,'Stock Write-Off'!$B$3:$F$3,0),1)</f>
        <v>0.7</v>
      </c>
      <c r="G398" s="56">
        <f t="shared" si="6"/>
        <v>47.599999999999994</v>
      </c>
      <c r="H398" s="33">
        <v>61155</v>
      </c>
      <c r="I398" s="33" t="s">
        <v>142</v>
      </c>
      <c r="J398" s="33" t="s">
        <v>47</v>
      </c>
    </row>
    <row r="399" spans="1:10" x14ac:dyDescent="0.2">
      <c r="A399" s="33">
        <v>458080753</v>
      </c>
      <c r="B399" s="46">
        <v>41431</v>
      </c>
      <c r="C399" s="55" t="s">
        <v>30</v>
      </c>
      <c r="D399" s="34">
        <v>3</v>
      </c>
      <c r="E399" s="34">
        <v>4376</v>
      </c>
      <c r="F399" s="43">
        <f>VLOOKUP(B399,'Stock Write-Off'!$B$3:$F$9,MATCH('Stock Bal 31.12.2016'!C399,'Stock Write-Off'!$B$3:$F$3,0),1)</f>
        <v>0.7</v>
      </c>
      <c r="G399" s="56">
        <f t="shared" si="6"/>
        <v>3063.2</v>
      </c>
      <c r="H399" s="33">
        <v>61155</v>
      </c>
      <c r="I399" s="33" t="s">
        <v>192</v>
      </c>
      <c r="J399" s="33" t="s">
        <v>31</v>
      </c>
    </row>
    <row r="400" spans="1:10" x14ac:dyDescent="0.2">
      <c r="A400" s="33">
        <v>458080753</v>
      </c>
      <c r="B400" s="46">
        <v>41433</v>
      </c>
      <c r="C400" s="55" t="s">
        <v>30</v>
      </c>
      <c r="D400" s="34">
        <v>12</v>
      </c>
      <c r="E400" s="34">
        <v>36672</v>
      </c>
      <c r="F400" s="43">
        <f>VLOOKUP(B400,'Stock Write-Off'!$B$3:$F$9,MATCH('Stock Bal 31.12.2016'!C400,'Stock Write-Off'!$B$3:$F$3,0),1)</f>
        <v>0.7</v>
      </c>
      <c r="G400" s="56">
        <f t="shared" si="6"/>
        <v>25670.399999999998</v>
      </c>
      <c r="H400" s="33">
        <v>61155</v>
      </c>
      <c r="I400" s="33" t="s">
        <v>144</v>
      </c>
      <c r="J400" s="33" t="s">
        <v>31</v>
      </c>
    </row>
    <row r="401" spans="1:10" x14ac:dyDescent="0.2">
      <c r="A401" s="33">
        <v>458080753</v>
      </c>
      <c r="B401" s="46">
        <v>41435</v>
      </c>
      <c r="C401" s="55" t="s">
        <v>30</v>
      </c>
      <c r="D401" s="34">
        <v>3</v>
      </c>
      <c r="E401" s="34">
        <v>1</v>
      </c>
      <c r="F401" s="43">
        <f>VLOOKUP(B401,'Stock Write-Off'!$B$3:$F$9,MATCH('Stock Bal 31.12.2016'!C401,'Stock Write-Off'!$B$3:$F$3,0),1)</f>
        <v>0.7</v>
      </c>
      <c r="G401" s="56">
        <f t="shared" si="6"/>
        <v>0.7</v>
      </c>
      <c r="H401" s="33">
        <v>61155</v>
      </c>
      <c r="I401" s="33" t="s">
        <v>145</v>
      </c>
      <c r="J401" s="33" t="s">
        <v>31</v>
      </c>
    </row>
    <row r="402" spans="1:10" x14ac:dyDescent="0.2">
      <c r="A402" s="33">
        <v>458080753</v>
      </c>
      <c r="B402" s="46">
        <v>41438</v>
      </c>
      <c r="C402" s="55" t="s">
        <v>30</v>
      </c>
      <c r="D402" s="34">
        <v>4</v>
      </c>
      <c r="E402" s="34">
        <v>12224</v>
      </c>
      <c r="F402" s="43">
        <f>VLOOKUP(B402,'Stock Write-Off'!$B$3:$F$9,MATCH('Stock Bal 31.12.2016'!C402,'Stock Write-Off'!$B$3:$F$3,0),1)</f>
        <v>0.7</v>
      </c>
      <c r="G402" s="56">
        <f t="shared" si="6"/>
        <v>8556.7999999999993</v>
      </c>
      <c r="H402" s="33">
        <v>61155</v>
      </c>
      <c r="I402" s="33" t="s">
        <v>144</v>
      </c>
      <c r="J402" s="33" t="s">
        <v>31</v>
      </c>
    </row>
    <row r="403" spans="1:10" x14ac:dyDescent="0.2">
      <c r="A403" s="33">
        <v>458080752</v>
      </c>
      <c r="B403" s="46">
        <v>41439</v>
      </c>
      <c r="C403" s="55" t="s">
        <v>30</v>
      </c>
      <c r="D403" s="34">
        <v>1</v>
      </c>
      <c r="E403" s="34">
        <v>4</v>
      </c>
      <c r="F403" s="43">
        <f>VLOOKUP(B403,'Stock Write-Off'!$B$3:$F$9,MATCH('Stock Bal 31.12.2016'!C403,'Stock Write-Off'!$B$3:$F$3,0),1)</f>
        <v>0.7</v>
      </c>
      <c r="G403" s="56">
        <f t="shared" si="6"/>
        <v>2.8</v>
      </c>
      <c r="H403" s="33">
        <v>61155</v>
      </c>
      <c r="I403" s="33" t="s">
        <v>142</v>
      </c>
      <c r="J403" s="33" t="s">
        <v>47</v>
      </c>
    </row>
    <row r="404" spans="1:10" x14ac:dyDescent="0.2">
      <c r="A404" s="33">
        <v>458080753</v>
      </c>
      <c r="B404" s="46">
        <v>41439</v>
      </c>
      <c r="C404" s="55" t="s">
        <v>30</v>
      </c>
      <c r="D404" s="34">
        <v>1</v>
      </c>
      <c r="E404" s="34">
        <v>301</v>
      </c>
      <c r="F404" s="43">
        <f>VLOOKUP(B404,'Stock Write-Off'!$B$3:$F$9,MATCH('Stock Bal 31.12.2016'!C404,'Stock Write-Off'!$B$3:$F$3,0),1)</f>
        <v>0.7</v>
      </c>
      <c r="G404" s="56">
        <f t="shared" si="6"/>
        <v>210.7</v>
      </c>
      <c r="H404" s="33">
        <v>61155</v>
      </c>
      <c r="I404" s="33" t="s">
        <v>193</v>
      </c>
      <c r="J404" s="33" t="s">
        <v>31</v>
      </c>
    </row>
    <row r="405" spans="1:10" x14ac:dyDescent="0.2">
      <c r="A405" s="33">
        <v>458080753</v>
      </c>
      <c r="B405" s="46">
        <v>41442</v>
      </c>
      <c r="C405" s="55" t="s">
        <v>30</v>
      </c>
      <c r="D405" s="34">
        <v>4</v>
      </c>
      <c r="E405" s="34">
        <v>1</v>
      </c>
      <c r="F405" s="43">
        <f>VLOOKUP(B405,'Stock Write-Off'!$B$3:$F$9,MATCH('Stock Bal 31.12.2016'!C405,'Stock Write-Off'!$B$3:$F$3,0),1)</f>
        <v>0.7</v>
      </c>
      <c r="G405" s="56">
        <f t="shared" si="6"/>
        <v>0.7</v>
      </c>
      <c r="H405" s="33">
        <v>61155</v>
      </c>
      <c r="I405" s="33" t="s">
        <v>145</v>
      </c>
      <c r="J405" s="33" t="s">
        <v>31</v>
      </c>
    </row>
    <row r="406" spans="1:10" x14ac:dyDescent="0.2">
      <c r="A406" s="33">
        <v>458080752</v>
      </c>
      <c r="B406" s="46">
        <v>41443</v>
      </c>
      <c r="C406" s="55" t="s">
        <v>30</v>
      </c>
      <c r="D406" s="34">
        <v>4</v>
      </c>
      <c r="E406" s="34">
        <v>80</v>
      </c>
      <c r="F406" s="43">
        <f>VLOOKUP(B406,'Stock Write-Off'!$B$3:$F$9,MATCH('Stock Bal 31.12.2016'!C406,'Stock Write-Off'!$B$3:$F$3,0),1)</f>
        <v>0.7</v>
      </c>
      <c r="G406" s="56">
        <f t="shared" si="6"/>
        <v>56</v>
      </c>
      <c r="H406" s="33">
        <v>61155</v>
      </c>
      <c r="I406" s="33" t="s">
        <v>194</v>
      </c>
      <c r="J406" s="33" t="s">
        <v>47</v>
      </c>
    </row>
    <row r="407" spans="1:10" x14ac:dyDescent="0.2">
      <c r="A407" s="33">
        <v>458080753</v>
      </c>
      <c r="B407" s="46">
        <v>41443</v>
      </c>
      <c r="C407" s="55" t="s">
        <v>30</v>
      </c>
      <c r="D407" s="34">
        <v>2</v>
      </c>
      <c r="E407" s="34">
        <v>3941</v>
      </c>
      <c r="F407" s="43">
        <f>VLOOKUP(B407,'Stock Write-Off'!$B$3:$F$9,MATCH('Stock Bal 31.12.2016'!C407,'Stock Write-Off'!$B$3:$F$3,0),1)</f>
        <v>0.7</v>
      </c>
      <c r="G407" s="56">
        <f t="shared" si="6"/>
        <v>2758.7</v>
      </c>
      <c r="H407" s="33">
        <v>61155</v>
      </c>
      <c r="I407" s="33" t="s">
        <v>151</v>
      </c>
      <c r="J407" s="33" t="s">
        <v>31</v>
      </c>
    </row>
    <row r="408" spans="1:10" x14ac:dyDescent="0.2">
      <c r="A408" s="33">
        <v>458080752</v>
      </c>
      <c r="B408" s="46">
        <v>41444</v>
      </c>
      <c r="C408" s="55" t="s">
        <v>30</v>
      </c>
      <c r="D408" s="34">
        <v>2</v>
      </c>
      <c r="E408" s="34">
        <v>650</v>
      </c>
      <c r="F408" s="43">
        <f>VLOOKUP(B408,'Stock Write-Off'!$B$3:$F$9,MATCH('Stock Bal 31.12.2016'!C408,'Stock Write-Off'!$B$3:$F$3,0),1)</f>
        <v>0.7</v>
      </c>
      <c r="G408" s="56">
        <f t="shared" si="6"/>
        <v>454.99999999999994</v>
      </c>
      <c r="H408" s="33">
        <v>61155</v>
      </c>
      <c r="I408" s="33" t="s">
        <v>195</v>
      </c>
      <c r="J408" s="33" t="s">
        <v>47</v>
      </c>
    </row>
    <row r="409" spans="1:10" x14ac:dyDescent="0.2">
      <c r="A409" s="33">
        <v>458080752</v>
      </c>
      <c r="B409" s="46">
        <v>41444</v>
      </c>
      <c r="C409" s="55" t="s">
        <v>30</v>
      </c>
      <c r="D409" s="34">
        <v>20</v>
      </c>
      <c r="E409" s="34">
        <v>80</v>
      </c>
      <c r="F409" s="43">
        <f>VLOOKUP(B409,'Stock Write-Off'!$B$3:$F$9,MATCH('Stock Bal 31.12.2016'!C409,'Stock Write-Off'!$B$3:$F$3,0),1)</f>
        <v>0.7</v>
      </c>
      <c r="G409" s="56">
        <f t="shared" si="6"/>
        <v>56</v>
      </c>
      <c r="H409" s="33">
        <v>61155</v>
      </c>
      <c r="I409" s="33" t="s">
        <v>142</v>
      </c>
      <c r="J409" s="33" t="s">
        <v>47</v>
      </c>
    </row>
    <row r="410" spans="1:10" x14ac:dyDescent="0.2">
      <c r="A410" s="33">
        <v>458080753</v>
      </c>
      <c r="B410" s="46">
        <v>41448</v>
      </c>
      <c r="C410" s="55" t="s">
        <v>30</v>
      </c>
      <c r="D410" s="34">
        <v>8</v>
      </c>
      <c r="E410" s="34">
        <v>7840</v>
      </c>
      <c r="F410" s="43">
        <f>VLOOKUP(B410,'Stock Write-Off'!$B$3:$F$9,MATCH('Stock Bal 31.12.2016'!C410,'Stock Write-Off'!$B$3:$F$3,0),1)</f>
        <v>0.7</v>
      </c>
      <c r="G410" s="56">
        <f t="shared" si="6"/>
        <v>5488</v>
      </c>
      <c r="H410" s="33">
        <v>61155</v>
      </c>
      <c r="I410" s="33" t="s">
        <v>196</v>
      </c>
      <c r="J410" s="33" t="s">
        <v>31</v>
      </c>
    </row>
    <row r="411" spans="1:10" x14ac:dyDescent="0.2">
      <c r="A411" s="33">
        <v>458080753</v>
      </c>
      <c r="B411" s="46">
        <v>41460</v>
      </c>
      <c r="C411" s="55" t="s">
        <v>30</v>
      </c>
      <c r="D411" s="34">
        <v>1</v>
      </c>
      <c r="E411" s="34">
        <v>30991</v>
      </c>
      <c r="F411" s="43">
        <f>VLOOKUP(B411,'Stock Write-Off'!$B$3:$F$9,MATCH('Stock Bal 31.12.2016'!C411,'Stock Write-Off'!$B$3:$F$3,0),1)</f>
        <v>0.7</v>
      </c>
      <c r="G411" s="56">
        <f t="shared" si="6"/>
        <v>21693.699999999997</v>
      </c>
      <c r="H411" s="33">
        <v>61155</v>
      </c>
      <c r="I411" s="33" t="s">
        <v>178</v>
      </c>
      <c r="J411" s="33" t="s">
        <v>31</v>
      </c>
    </row>
    <row r="412" spans="1:10" x14ac:dyDescent="0.2">
      <c r="A412" s="33">
        <v>458080752</v>
      </c>
      <c r="B412" s="46">
        <v>41462</v>
      </c>
      <c r="C412" s="55" t="s">
        <v>30</v>
      </c>
      <c r="D412" s="34">
        <v>20</v>
      </c>
      <c r="E412" s="34">
        <v>400</v>
      </c>
      <c r="F412" s="43">
        <f>VLOOKUP(B412,'Stock Write-Off'!$B$3:$F$9,MATCH('Stock Bal 31.12.2016'!C412,'Stock Write-Off'!$B$3:$F$3,0),1)</f>
        <v>0.7</v>
      </c>
      <c r="G412" s="56">
        <f t="shared" si="6"/>
        <v>280</v>
      </c>
      <c r="H412" s="33">
        <v>61155</v>
      </c>
      <c r="I412" s="33" t="s">
        <v>194</v>
      </c>
      <c r="J412" s="33" t="s">
        <v>47</v>
      </c>
    </row>
    <row r="413" spans="1:10" x14ac:dyDescent="0.2">
      <c r="A413" s="33">
        <v>458080753</v>
      </c>
      <c r="B413" s="46">
        <v>41463</v>
      </c>
      <c r="C413" s="55" t="s">
        <v>30</v>
      </c>
      <c r="D413" s="34">
        <v>11</v>
      </c>
      <c r="E413" s="34">
        <v>35368</v>
      </c>
      <c r="F413" s="43">
        <f>VLOOKUP(B413,'Stock Write-Off'!$B$3:$F$9,MATCH('Stock Bal 31.12.2016'!C413,'Stock Write-Off'!$B$3:$F$3,0),1)</f>
        <v>0.7</v>
      </c>
      <c r="G413" s="56">
        <f t="shared" si="6"/>
        <v>24757.599999999999</v>
      </c>
      <c r="H413" s="33">
        <v>61155</v>
      </c>
      <c r="I413" s="33" t="s">
        <v>143</v>
      </c>
      <c r="J413" s="33" t="s">
        <v>31</v>
      </c>
    </row>
    <row r="414" spans="1:10" x14ac:dyDescent="0.2">
      <c r="A414" s="33">
        <v>458080753</v>
      </c>
      <c r="B414" s="46">
        <v>41463</v>
      </c>
      <c r="C414" s="55" t="s">
        <v>30</v>
      </c>
      <c r="D414" s="34">
        <v>2</v>
      </c>
      <c r="E414" s="34">
        <v>3941</v>
      </c>
      <c r="F414" s="43">
        <f>VLOOKUP(B414,'Stock Write-Off'!$B$3:$F$9,MATCH('Stock Bal 31.12.2016'!C414,'Stock Write-Off'!$B$3:$F$3,0),1)</f>
        <v>0.7</v>
      </c>
      <c r="G414" s="56">
        <f t="shared" si="6"/>
        <v>2758.7</v>
      </c>
      <c r="H414" s="33">
        <v>61155</v>
      </c>
      <c r="I414" s="33" t="s">
        <v>151</v>
      </c>
      <c r="J414" s="33" t="s">
        <v>31</v>
      </c>
    </row>
    <row r="415" spans="1:10" x14ac:dyDescent="0.2">
      <c r="A415" s="33">
        <v>458080753</v>
      </c>
      <c r="B415" s="46">
        <v>41464</v>
      </c>
      <c r="C415" s="55" t="s">
        <v>30</v>
      </c>
      <c r="D415" s="34">
        <v>4</v>
      </c>
      <c r="E415" s="34">
        <v>7882</v>
      </c>
      <c r="F415" s="43">
        <f>VLOOKUP(B415,'Stock Write-Off'!$B$3:$F$9,MATCH('Stock Bal 31.12.2016'!C415,'Stock Write-Off'!$B$3:$F$3,0),1)</f>
        <v>0.7</v>
      </c>
      <c r="G415" s="56">
        <f t="shared" si="6"/>
        <v>5517.4</v>
      </c>
      <c r="H415" s="33">
        <v>61155</v>
      </c>
      <c r="I415" s="33" t="s">
        <v>151</v>
      </c>
      <c r="J415" s="33" t="s">
        <v>31</v>
      </c>
    </row>
    <row r="416" spans="1:10" x14ac:dyDescent="0.2">
      <c r="A416" s="33">
        <v>458080753</v>
      </c>
      <c r="B416" s="46">
        <v>41466</v>
      </c>
      <c r="C416" s="55" t="s">
        <v>30</v>
      </c>
      <c r="D416" s="34">
        <v>9</v>
      </c>
      <c r="E416" s="34">
        <v>13817</v>
      </c>
      <c r="F416" s="43">
        <f>VLOOKUP(B416,'Stock Write-Off'!$B$3:$F$9,MATCH('Stock Bal 31.12.2016'!C416,'Stock Write-Off'!$B$3:$F$3,0),1)</f>
        <v>0.7</v>
      </c>
      <c r="G416" s="56">
        <f t="shared" si="6"/>
        <v>9671.9</v>
      </c>
      <c r="H416" s="33">
        <v>61155</v>
      </c>
      <c r="I416" s="33" t="s">
        <v>197</v>
      </c>
      <c r="J416" s="33" t="s">
        <v>31</v>
      </c>
    </row>
    <row r="417" spans="1:10" x14ac:dyDescent="0.2">
      <c r="A417" s="33">
        <v>458080752</v>
      </c>
      <c r="B417" s="46">
        <v>41470</v>
      </c>
      <c r="C417" s="55" t="s">
        <v>30</v>
      </c>
      <c r="D417" s="34">
        <v>1</v>
      </c>
      <c r="E417" s="34">
        <v>4</v>
      </c>
      <c r="F417" s="43">
        <f>VLOOKUP(B417,'Stock Write-Off'!$B$3:$F$9,MATCH('Stock Bal 31.12.2016'!C417,'Stock Write-Off'!$B$3:$F$3,0),1)</f>
        <v>0.7</v>
      </c>
      <c r="G417" s="56">
        <f t="shared" si="6"/>
        <v>2.8</v>
      </c>
      <c r="H417" s="33">
        <v>61155</v>
      </c>
      <c r="I417" s="33" t="s">
        <v>142</v>
      </c>
      <c r="J417" s="33" t="s">
        <v>47</v>
      </c>
    </row>
    <row r="418" spans="1:10" x14ac:dyDescent="0.2">
      <c r="A418" s="33">
        <v>458080752</v>
      </c>
      <c r="B418" s="46">
        <v>41473</v>
      </c>
      <c r="C418" s="55" t="s">
        <v>30</v>
      </c>
      <c r="D418" s="34">
        <v>4</v>
      </c>
      <c r="E418" s="34">
        <v>32</v>
      </c>
      <c r="F418" s="43">
        <f>VLOOKUP(B418,'Stock Write-Off'!$B$3:$F$9,MATCH('Stock Bal 31.12.2016'!C418,'Stock Write-Off'!$B$3:$F$3,0),1)</f>
        <v>0.7</v>
      </c>
      <c r="G418" s="56">
        <f t="shared" si="6"/>
        <v>22.4</v>
      </c>
      <c r="H418" s="33">
        <v>61155</v>
      </c>
      <c r="I418" s="33" t="s">
        <v>198</v>
      </c>
      <c r="J418" s="33" t="s">
        <v>31</v>
      </c>
    </row>
    <row r="419" spans="1:10" x14ac:dyDescent="0.2">
      <c r="A419" s="33">
        <v>458080753</v>
      </c>
      <c r="B419" s="46">
        <v>41473</v>
      </c>
      <c r="C419" s="55" t="s">
        <v>30</v>
      </c>
      <c r="D419" s="34">
        <v>1</v>
      </c>
      <c r="E419" s="34">
        <v>285</v>
      </c>
      <c r="F419" s="43">
        <f>VLOOKUP(B419,'Stock Write-Off'!$B$3:$F$9,MATCH('Stock Bal 31.12.2016'!C419,'Stock Write-Off'!$B$3:$F$3,0),1)</f>
        <v>0.7</v>
      </c>
      <c r="G419" s="56">
        <f t="shared" si="6"/>
        <v>199.5</v>
      </c>
      <c r="H419" s="33">
        <v>61155</v>
      </c>
      <c r="I419" s="33" t="s">
        <v>199</v>
      </c>
      <c r="J419" s="33" t="s">
        <v>31</v>
      </c>
    </row>
    <row r="420" spans="1:10" x14ac:dyDescent="0.2">
      <c r="A420" s="33">
        <v>458080753</v>
      </c>
      <c r="B420" s="46">
        <v>41473</v>
      </c>
      <c r="C420" s="55" t="s">
        <v>30</v>
      </c>
      <c r="D420" s="34">
        <v>2</v>
      </c>
      <c r="E420" s="34">
        <v>213</v>
      </c>
      <c r="F420" s="43">
        <f>VLOOKUP(B420,'Stock Write-Off'!$B$3:$F$9,MATCH('Stock Bal 31.12.2016'!C420,'Stock Write-Off'!$B$3:$F$3,0),1)</f>
        <v>0.7</v>
      </c>
      <c r="G420" s="56">
        <f t="shared" si="6"/>
        <v>149.1</v>
      </c>
      <c r="H420" s="33">
        <v>61155</v>
      </c>
      <c r="I420" s="33" t="s">
        <v>200</v>
      </c>
      <c r="J420" s="33" t="s">
        <v>31</v>
      </c>
    </row>
    <row r="421" spans="1:10" x14ac:dyDescent="0.2">
      <c r="A421" s="33">
        <v>458080753</v>
      </c>
      <c r="B421" s="46">
        <v>41476</v>
      </c>
      <c r="C421" s="55" t="s">
        <v>30</v>
      </c>
      <c r="D421" s="34">
        <v>12</v>
      </c>
      <c r="E421" s="34">
        <v>36672</v>
      </c>
      <c r="F421" s="43">
        <f>VLOOKUP(B421,'Stock Write-Off'!$B$3:$F$9,MATCH('Stock Bal 31.12.2016'!C421,'Stock Write-Off'!$B$3:$F$3,0),1)</f>
        <v>0.7</v>
      </c>
      <c r="G421" s="56">
        <f t="shared" si="6"/>
        <v>25670.399999999998</v>
      </c>
      <c r="H421" s="33">
        <v>61155</v>
      </c>
      <c r="I421" s="33" t="s">
        <v>144</v>
      </c>
      <c r="J421" s="33" t="s">
        <v>31</v>
      </c>
    </row>
    <row r="422" spans="1:10" x14ac:dyDescent="0.2">
      <c r="A422" s="33">
        <v>458080753</v>
      </c>
      <c r="B422" s="46">
        <v>41477</v>
      </c>
      <c r="C422" s="55" t="s">
        <v>30</v>
      </c>
      <c r="D422" s="34">
        <v>2</v>
      </c>
      <c r="E422" s="34">
        <v>213</v>
      </c>
      <c r="F422" s="43">
        <f>VLOOKUP(B422,'Stock Write-Off'!$B$3:$F$9,MATCH('Stock Bal 31.12.2016'!C422,'Stock Write-Off'!$B$3:$F$3,0),1)</f>
        <v>0.7</v>
      </c>
      <c r="G422" s="56">
        <f t="shared" si="6"/>
        <v>149.1</v>
      </c>
      <c r="H422" s="33">
        <v>61155</v>
      </c>
      <c r="I422" s="33" t="s">
        <v>201</v>
      </c>
      <c r="J422" s="33" t="s">
        <v>31</v>
      </c>
    </row>
    <row r="423" spans="1:10" x14ac:dyDescent="0.2">
      <c r="A423" s="33">
        <v>458080753</v>
      </c>
      <c r="B423" s="46">
        <v>41478</v>
      </c>
      <c r="C423" s="55" t="s">
        <v>30</v>
      </c>
      <c r="D423" s="34">
        <v>2</v>
      </c>
      <c r="E423" s="34">
        <v>4</v>
      </c>
      <c r="F423" s="43">
        <f>VLOOKUP(B423,'Stock Write-Off'!$B$3:$F$9,MATCH('Stock Bal 31.12.2016'!C423,'Stock Write-Off'!$B$3:$F$3,0),1)</f>
        <v>0.7</v>
      </c>
      <c r="G423" s="56">
        <f t="shared" si="6"/>
        <v>2.8</v>
      </c>
      <c r="H423" s="33">
        <v>61155</v>
      </c>
      <c r="I423" s="33" t="s">
        <v>202</v>
      </c>
      <c r="J423" s="33" t="s">
        <v>31</v>
      </c>
    </row>
    <row r="424" spans="1:10" x14ac:dyDescent="0.2">
      <c r="A424" s="33">
        <v>458080753</v>
      </c>
      <c r="B424" s="46">
        <v>41478</v>
      </c>
      <c r="C424" s="55" t="s">
        <v>30</v>
      </c>
      <c r="D424" s="34">
        <v>6</v>
      </c>
      <c r="E424" s="34">
        <v>16892</v>
      </c>
      <c r="F424" s="43">
        <f>VLOOKUP(B424,'Stock Write-Off'!$B$3:$F$9,MATCH('Stock Bal 31.12.2016'!C424,'Stock Write-Off'!$B$3:$F$3,0),1)</f>
        <v>0.7</v>
      </c>
      <c r="G424" s="56">
        <f t="shared" si="6"/>
        <v>11824.4</v>
      </c>
      <c r="H424" s="33">
        <v>61155</v>
      </c>
      <c r="I424" s="33" t="s">
        <v>203</v>
      </c>
      <c r="J424" s="33" t="s">
        <v>31</v>
      </c>
    </row>
    <row r="425" spans="1:10" x14ac:dyDescent="0.2">
      <c r="A425" s="33">
        <v>458080753</v>
      </c>
      <c r="B425" s="46">
        <v>41480</v>
      </c>
      <c r="C425" s="55" t="s">
        <v>30</v>
      </c>
      <c r="D425" s="34">
        <v>20</v>
      </c>
      <c r="E425" s="34">
        <v>4</v>
      </c>
      <c r="F425" s="43">
        <f>VLOOKUP(B425,'Stock Write-Off'!$B$3:$F$9,MATCH('Stock Bal 31.12.2016'!C425,'Stock Write-Off'!$B$3:$F$3,0),1)</f>
        <v>0.7</v>
      </c>
      <c r="G425" s="56">
        <f t="shared" si="6"/>
        <v>2.8</v>
      </c>
      <c r="H425" s="33">
        <v>61155</v>
      </c>
      <c r="I425" s="33" t="s">
        <v>145</v>
      </c>
      <c r="J425" s="33" t="s">
        <v>31</v>
      </c>
    </row>
    <row r="426" spans="1:10" x14ac:dyDescent="0.2">
      <c r="A426" s="33">
        <v>458080753</v>
      </c>
      <c r="B426" s="46">
        <v>41480</v>
      </c>
      <c r="C426" s="55" t="s">
        <v>30</v>
      </c>
      <c r="D426" s="34">
        <v>13</v>
      </c>
      <c r="E426" s="34">
        <v>1217</v>
      </c>
      <c r="F426" s="43">
        <f>VLOOKUP(B426,'Stock Write-Off'!$B$3:$F$9,MATCH('Stock Bal 31.12.2016'!C426,'Stock Write-Off'!$B$3:$F$3,0),1)</f>
        <v>0.7</v>
      </c>
      <c r="G426" s="56">
        <f t="shared" si="6"/>
        <v>851.9</v>
      </c>
      <c r="H426" s="33">
        <v>61155</v>
      </c>
      <c r="I426" s="33" t="s">
        <v>204</v>
      </c>
      <c r="J426" s="33" t="s">
        <v>31</v>
      </c>
    </row>
    <row r="427" spans="1:10" x14ac:dyDescent="0.2">
      <c r="A427" s="33">
        <v>458080752</v>
      </c>
      <c r="B427" s="46">
        <v>41481</v>
      </c>
      <c r="C427" s="55" t="s">
        <v>30</v>
      </c>
      <c r="D427" s="34">
        <v>1</v>
      </c>
      <c r="E427" s="34">
        <v>253</v>
      </c>
      <c r="F427" s="43">
        <f>VLOOKUP(B427,'Stock Write-Off'!$B$3:$F$9,MATCH('Stock Bal 31.12.2016'!C427,'Stock Write-Off'!$B$3:$F$3,0),1)</f>
        <v>0.7</v>
      </c>
      <c r="G427" s="56">
        <f t="shared" si="6"/>
        <v>177.1</v>
      </c>
      <c r="H427" s="33">
        <v>61155</v>
      </c>
      <c r="I427" s="33" t="s">
        <v>205</v>
      </c>
      <c r="J427" s="33" t="s">
        <v>31</v>
      </c>
    </row>
    <row r="428" spans="1:10" x14ac:dyDescent="0.2">
      <c r="A428" s="33">
        <v>458080753</v>
      </c>
      <c r="B428" s="46">
        <v>41481</v>
      </c>
      <c r="C428" s="55" t="s">
        <v>30</v>
      </c>
      <c r="D428" s="34">
        <v>1</v>
      </c>
      <c r="E428" s="34">
        <v>388</v>
      </c>
      <c r="F428" s="43">
        <f>VLOOKUP(B428,'Stock Write-Off'!$B$3:$F$9,MATCH('Stock Bal 31.12.2016'!C428,'Stock Write-Off'!$B$3:$F$3,0),1)</f>
        <v>0.7</v>
      </c>
      <c r="G428" s="56">
        <f t="shared" si="6"/>
        <v>271.59999999999997</v>
      </c>
      <c r="H428" s="33">
        <v>61155</v>
      </c>
      <c r="I428" s="33" t="s">
        <v>206</v>
      </c>
      <c r="J428" s="33" t="s">
        <v>31</v>
      </c>
    </row>
    <row r="429" spans="1:10" x14ac:dyDescent="0.2">
      <c r="A429" s="33">
        <v>458080753</v>
      </c>
      <c r="B429" s="46">
        <v>41487</v>
      </c>
      <c r="C429" s="55" t="s">
        <v>30</v>
      </c>
      <c r="D429" s="34">
        <v>1</v>
      </c>
      <c r="E429" s="34">
        <v>220</v>
      </c>
      <c r="F429" s="43">
        <f>VLOOKUP(B429,'Stock Write-Off'!$B$3:$F$9,MATCH('Stock Bal 31.12.2016'!C429,'Stock Write-Off'!$B$3:$F$3,0),1)</f>
        <v>0.7</v>
      </c>
      <c r="G429" s="56">
        <f t="shared" si="6"/>
        <v>154</v>
      </c>
      <c r="H429" s="33">
        <v>61155</v>
      </c>
      <c r="I429" s="33" t="s">
        <v>207</v>
      </c>
      <c r="J429" s="33" t="s">
        <v>31</v>
      </c>
    </row>
    <row r="430" spans="1:10" x14ac:dyDescent="0.2">
      <c r="A430" s="33">
        <v>458080753</v>
      </c>
      <c r="B430" s="46">
        <v>41491</v>
      </c>
      <c r="C430" s="55" t="s">
        <v>30</v>
      </c>
      <c r="D430" s="34">
        <v>1</v>
      </c>
      <c r="E430" s="34">
        <v>176</v>
      </c>
      <c r="F430" s="43">
        <f>VLOOKUP(B430,'Stock Write-Off'!$B$3:$F$9,MATCH('Stock Bal 31.12.2016'!C430,'Stock Write-Off'!$B$3:$F$3,0),1)</f>
        <v>0.7</v>
      </c>
      <c r="G430" s="56">
        <f t="shared" si="6"/>
        <v>123.19999999999999</v>
      </c>
      <c r="H430" s="33">
        <v>61155</v>
      </c>
      <c r="I430" s="33" t="s">
        <v>208</v>
      </c>
      <c r="J430" s="33" t="s">
        <v>31</v>
      </c>
    </row>
    <row r="431" spans="1:10" x14ac:dyDescent="0.2">
      <c r="A431" s="33">
        <v>458080753</v>
      </c>
      <c r="B431" s="46">
        <v>41494</v>
      </c>
      <c r="C431" s="55" t="s">
        <v>30</v>
      </c>
      <c r="D431" s="34">
        <v>2</v>
      </c>
      <c r="E431" s="34">
        <v>9552</v>
      </c>
      <c r="F431" s="43">
        <f>VLOOKUP(B431,'Stock Write-Off'!$B$3:$F$9,MATCH('Stock Bal 31.12.2016'!C431,'Stock Write-Off'!$B$3:$F$3,0),1)</f>
        <v>0.7</v>
      </c>
      <c r="G431" s="56">
        <f t="shared" si="6"/>
        <v>6686.4</v>
      </c>
      <c r="H431" s="33">
        <v>61155</v>
      </c>
      <c r="I431" s="33" t="s">
        <v>152</v>
      </c>
      <c r="J431" s="33" t="s">
        <v>31</v>
      </c>
    </row>
    <row r="432" spans="1:10" x14ac:dyDescent="0.2">
      <c r="A432" s="33">
        <v>458080753</v>
      </c>
      <c r="B432" s="46">
        <v>41494</v>
      </c>
      <c r="C432" s="55" t="s">
        <v>30</v>
      </c>
      <c r="D432" s="34">
        <v>5</v>
      </c>
      <c r="E432" s="34">
        <v>7092</v>
      </c>
      <c r="F432" s="43">
        <f>VLOOKUP(B432,'Stock Write-Off'!$B$3:$F$9,MATCH('Stock Bal 31.12.2016'!C432,'Stock Write-Off'!$B$3:$F$3,0),1)</f>
        <v>0.7</v>
      </c>
      <c r="G432" s="56">
        <f t="shared" si="6"/>
        <v>4964.3999999999996</v>
      </c>
      <c r="H432" s="33">
        <v>61155</v>
      </c>
      <c r="I432" s="33" t="s">
        <v>209</v>
      </c>
      <c r="J432" s="33" t="s">
        <v>31</v>
      </c>
    </row>
    <row r="433" spans="1:10" x14ac:dyDescent="0.2">
      <c r="A433" s="33">
        <v>458080753</v>
      </c>
      <c r="B433" s="46">
        <v>41495</v>
      </c>
      <c r="C433" s="55" t="s">
        <v>30</v>
      </c>
      <c r="D433" s="34">
        <v>12</v>
      </c>
      <c r="E433" s="34">
        <v>38583</v>
      </c>
      <c r="F433" s="43">
        <f>VLOOKUP(B433,'Stock Write-Off'!$B$3:$F$9,MATCH('Stock Bal 31.12.2016'!C433,'Stock Write-Off'!$B$3:$F$3,0),1)</f>
        <v>0.7</v>
      </c>
      <c r="G433" s="56">
        <f t="shared" si="6"/>
        <v>27008.1</v>
      </c>
      <c r="H433" s="33">
        <v>61155</v>
      </c>
      <c r="I433" s="33" t="s">
        <v>143</v>
      </c>
      <c r="J433" s="33" t="s">
        <v>31</v>
      </c>
    </row>
    <row r="434" spans="1:10" x14ac:dyDescent="0.2">
      <c r="A434" s="33">
        <v>458080753</v>
      </c>
      <c r="B434" s="46">
        <v>41496</v>
      </c>
      <c r="C434" s="55" t="s">
        <v>30</v>
      </c>
      <c r="D434" s="34">
        <v>29</v>
      </c>
      <c r="E434" s="34">
        <v>93241</v>
      </c>
      <c r="F434" s="43">
        <f>VLOOKUP(B434,'Stock Write-Off'!$B$3:$F$9,MATCH('Stock Bal 31.12.2016'!C434,'Stock Write-Off'!$B$3:$F$3,0),1)</f>
        <v>0.7</v>
      </c>
      <c r="G434" s="56">
        <f t="shared" si="6"/>
        <v>65268.7</v>
      </c>
      <c r="H434" s="33">
        <v>61155</v>
      </c>
      <c r="I434" s="33" t="s">
        <v>143</v>
      </c>
      <c r="J434" s="33" t="s">
        <v>31</v>
      </c>
    </row>
    <row r="435" spans="1:10" x14ac:dyDescent="0.2">
      <c r="A435" s="33">
        <v>458080753</v>
      </c>
      <c r="B435" s="46">
        <v>41497</v>
      </c>
      <c r="C435" s="55" t="s">
        <v>30</v>
      </c>
      <c r="D435" s="34">
        <v>2</v>
      </c>
      <c r="E435" s="34">
        <v>525</v>
      </c>
      <c r="F435" s="43">
        <f>VLOOKUP(B435,'Stock Write-Off'!$B$3:$F$9,MATCH('Stock Bal 31.12.2016'!C435,'Stock Write-Off'!$B$3:$F$3,0),1)</f>
        <v>0.7</v>
      </c>
      <c r="G435" s="56">
        <f t="shared" si="6"/>
        <v>367.5</v>
      </c>
      <c r="H435" s="33">
        <v>61155</v>
      </c>
      <c r="I435" s="33" t="s">
        <v>210</v>
      </c>
      <c r="J435" s="33" t="s">
        <v>31</v>
      </c>
    </row>
    <row r="436" spans="1:10" x14ac:dyDescent="0.2">
      <c r="A436" s="33">
        <v>458080753</v>
      </c>
      <c r="B436" s="46">
        <v>41500</v>
      </c>
      <c r="C436" s="55" t="s">
        <v>30</v>
      </c>
      <c r="D436" s="34">
        <v>2</v>
      </c>
      <c r="E436" s="34">
        <v>9552</v>
      </c>
      <c r="F436" s="43">
        <f>VLOOKUP(B436,'Stock Write-Off'!$B$3:$F$9,MATCH('Stock Bal 31.12.2016'!C436,'Stock Write-Off'!$B$3:$F$3,0),1)</f>
        <v>0.7</v>
      </c>
      <c r="G436" s="56">
        <f t="shared" si="6"/>
        <v>6686.4</v>
      </c>
      <c r="H436" s="33">
        <v>61155</v>
      </c>
      <c r="I436" s="33" t="s">
        <v>152</v>
      </c>
      <c r="J436" s="33" t="s">
        <v>31</v>
      </c>
    </row>
    <row r="437" spans="1:10" x14ac:dyDescent="0.2">
      <c r="A437" s="33">
        <v>458080752</v>
      </c>
      <c r="B437" s="46">
        <v>41502</v>
      </c>
      <c r="C437" s="55" t="s">
        <v>30</v>
      </c>
      <c r="D437" s="34">
        <v>1</v>
      </c>
      <c r="E437" s="34">
        <v>411</v>
      </c>
      <c r="F437" s="43">
        <f>VLOOKUP(B437,'Stock Write-Off'!$B$3:$F$9,MATCH('Stock Bal 31.12.2016'!C437,'Stock Write-Off'!$B$3:$F$3,0),1)</f>
        <v>0.7</v>
      </c>
      <c r="G437" s="56">
        <f t="shared" si="6"/>
        <v>287.7</v>
      </c>
      <c r="H437" s="33">
        <v>61155</v>
      </c>
      <c r="I437" s="33" t="s">
        <v>211</v>
      </c>
      <c r="J437" s="33" t="s">
        <v>47</v>
      </c>
    </row>
    <row r="438" spans="1:10" x14ac:dyDescent="0.2">
      <c r="A438" s="33">
        <v>458080753</v>
      </c>
      <c r="B438" s="46">
        <v>41503</v>
      </c>
      <c r="C438" s="55" t="s">
        <v>30</v>
      </c>
      <c r="D438" s="34">
        <v>18</v>
      </c>
      <c r="E438" s="34">
        <v>87</v>
      </c>
      <c r="F438" s="43">
        <f>VLOOKUP(B438,'Stock Write-Off'!$B$3:$F$9,MATCH('Stock Bal 31.12.2016'!C438,'Stock Write-Off'!$B$3:$F$3,0),1)</f>
        <v>0.7</v>
      </c>
      <c r="G438" s="56">
        <f t="shared" si="6"/>
        <v>60.9</v>
      </c>
      <c r="H438" s="33">
        <v>61155</v>
      </c>
      <c r="I438" s="33" t="s">
        <v>212</v>
      </c>
      <c r="J438" s="33" t="s">
        <v>31</v>
      </c>
    </row>
    <row r="439" spans="1:10" x14ac:dyDescent="0.2">
      <c r="A439" s="33">
        <v>458080753</v>
      </c>
      <c r="B439" s="46">
        <v>41505</v>
      </c>
      <c r="C439" s="55" t="s">
        <v>30</v>
      </c>
      <c r="D439" s="34">
        <v>2</v>
      </c>
      <c r="E439" s="34">
        <v>575</v>
      </c>
      <c r="F439" s="43">
        <f>VLOOKUP(B439,'Stock Write-Off'!$B$3:$F$9,MATCH('Stock Bal 31.12.2016'!C439,'Stock Write-Off'!$B$3:$F$3,0),1)</f>
        <v>0.7</v>
      </c>
      <c r="G439" s="56">
        <f t="shared" si="6"/>
        <v>402.5</v>
      </c>
      <c r="H439" s="33">
        <v>61155</v>
      </c>
      <c r="I439" s="33" t="s">
        <v>213</v>
      </c>
      <c r="J439" s="33" t="s">
        <v>31</v>
      </c>
    </row>
    <row r="440" spans="1:10" x14ac:dyDescent="0.2">
      <c r="A440" s="33">
        <v>458080753</v>
      </c>
      <c r="B440" s="46">
        <v>41507</v>
      </c>
      <c r="C440" s="55" t="s">
        <v>30</v>
      </c>
      <c r="D440" s="34">
        <v>2</v>
      </c>
      <c r="E440" s="34">
        <v>680</v>
      </c>
      <c r="F440" s="43">
        <f>VLOOKUP(B440,'Stock Write-Off'!$B$3:$F$9,MATCH('Stock Bal 31.12.2016'!C440,'Stock Write-Off'!$B$3:$F$3,0),1)</f>
        <v>0.7</v>
      </c>
      <c r="G440" s="56">
        <f t="shared" si="6"/>
        <v>475.99999999999994</v>
      </c>
      <c r="H440" s="33">
        <v>61155</v>
      </c>
      <c r="I440" s="33" t="s">
        <v>214</v>
      </c>
      <c r="J440" s="33" t="s">
        <v>31</v>
      </c>
    </row>
    <row r="441" spans="1:10" x14ac:dyDescent="0.2">
      <c r="A441" s="33">
        <v>458080753</v>
      </c>
      <c r="B441" s="46">
        <v>41508</v>
      </c>
      <c r="C441" s="55" t="s">
        <v>30</v>
      </c>
      <c r="D441" s="34">
        <v>3</v>
      </c>
      <c r="E441" s="34">
        <v>1292</v>
      </c>
      <c r="F441" s="43">
        <f>VLOOKUP(B441,'Stock Write-Off'!$B$3:$F$9,MATCH('Stock Bal 31.12.2016'!C441,'Stock Write-Off'!$B$3:$F$3,0),1)</f>
        <v>0.7</v>
      </c>
      <c r="G441" s="56">
        <f t="shared" si="6"/>
        <v>904.4</v>
      </c>
      <c r="H441" s="33">
        <v>61155</v>
      </c>
      <c r="I441" s="33" t="s">
        <v>187</v>
      </c>
      <c r="J441" s="33" t="s">
        <v>31</v>
      </c>
    </row>
    <row r="442" spans="1:10" x14ac:dyDescent="0.2">
      <c r="A442" s="33">
        <v>458080753</v>
      </c>
      <c r="B442" s="46">
        <v>41509</v>
      </c>
      <c r="C442" s="55" t="s">
        <v>30</v>
      </c>
      <c r="D442" s="34">
        <v>1</v>
      </c>
      <c r="E442" s="34">
        <v>1877</v>
      </c>
      <c r="F442" s="43">
        <f>VLOOKUP(B442,'Stock Write-Off'!$B$3:$F$9,MATCH('Stock Bal 31.12.2016'!C442,'Stock Write-Off'!$B$3:$F$3,0),1)</f>
        <v>0.7</v>
      </c>
      <c r="G442" s="56">
        <f t="shared" si="6"/>
        <v>1313.8999999999999</v>
      </c>
      <c r="H442" s="33">
        <v>61155</v>
      </c>
      <c r="I442" s="33" t="s">
        <v>148</v>
      </c>
      <c r="J442" s="33" t="s">
        <v>31</v>
      </c>
    </row>
    <row r="443" spans="1:10" x14ac:dyDescent="0.2">
      <c r="A443" s="33">
        <v>458080753</v>
      </c>
      <c r="B443" s="46">
        <v>41510</v>
      </c>
      <c r="C443" s="55" t="s">
        <v>30</v>
      </c>
      <c r="D443" s="34">
        <v>11</v>
      </c>
      <c r="E443" s="34">
        <v>40533</v>
      </c>
      <c r="F443" s="43">
        <f>VLOOKUP(B443,'Stock Write-Off'!$B$3:$F$9,MATCH('Stock Bal 31.12.2016'!C443,'Stock Write-Off'!$B$3:$F$3,0),1)</f>
        <v>0.7</v>
      </c>
      <c r="G443" s="56">
        <f t="shared" si="6"/>
        <v>28373.1</v>
      </c>
      <c r="H443" s="33">
        <v>61155</v>
      </c>
      <c r="I443" s="33" t="s">
        <v>159</v>
      </c>
      <c r="J443" s="33" t="s">
        <v>31</v>
      </c>
    </row>
    <row r="444" spans="1:10" x14ac:dyDescent="0.2">
      <c r="A444" s="33">
        <v>458080753</v>
      </c>
      <c r="B444" s="46">
        <v>41511</v>
      </c>
      <c r="C444" s="55" t="s">
        <v>30</v>
      </c>
      <c r="D444" s="34">
        <v>7</v>
      </c>
      <c r="E444" s="34">
        <v>25794</v>
      </c>
      <c r="F444" s="43">
        <f>VLOOKUP(B444,'Stock Write-Off'!$B$3:$F$9,MATCH('Stock Bal 31.12.2016'!C444,'Stock Write-Off'!$B$3:$F$3,0),1)</f>
        <v>0.7</v>
      </c>
      <c r="G444" s="56">
        <f t="shared" si="6"/>
        <v>18055.8</v>
      </c>
      <c r="H444" s="33">
        <v>61155</v>
      </c>
      <c r="I444" s="33" t="s">
        <v>159</v>
      </c>
      <c r="J444" s="33" t="s">
        <v>31</v>
      </c>
    </row>
    <row r="445" spans="1:10" x14ac:dyDescent="0.2">
      <c r="A445" s="33">
        <v>458080753</v>
      </c>
      <c r="B445" s="46">
        <v>41513</v>
      </c>
      <c r="C445" s="55" t="s">
        <v>30</v>
      </c>
      <c r="D445" s="34">
        <v>1</v>
      </c>
      <c r="E445" s="34">
        <v>301</v>
      </c>
      <c r="F445" s="43">
        <f>VLOOKUP(B445,'Stock Write-Off'!$B$3:$F$9,MATCH('Stock Bal 31.12.2016'!C445,'Stock Write-Off'!$B$3:$F$3,0),1)</f>
        <v>0.7</v>
      </c>
      <c r="G445" s="56">
        <f t="shared" si="6"/>
        <v>210.7</v>
      </c>
      <c r="H445" s="33">
        <v>61155</v>
      </c>
      <c r="I445" s="33" t="s">
        <v>215</v>
      </c>
      <c r="J445" s="33" t="s">
        <v>31</v>
      </c>
    </row>
    <row r="446" spans="1:10" x14ac:dyDescent="0.2">
      <c r="A446" s="33">
        <v>458080753</v>
      </c>
      <c r="B446" s="46">
        <v>41514</v>
      </c>
      <c r="C446" s="55" t="s">
        <v>30</v>
      </c>
      <c r="D446" s="34">
        <v>30</v>
      </c>
      <c r="E446" s="34">
        <v>91680</v>
      </c>
      <c r="F446" s="43">
        <f>VLOOKUP(B446,'Stock Write-Off'!$B$3:$F$9,MATCH('Stock Bal 31.12.2016'!C446,'Stock Write-Off'!$B$3:$F$3,0),1)</f>
        <v>0.7</v>
      </c>
      <c r="G446" s="56">
        <f t="shared" si="6"/>
        <v>64175.999999999993</v>
      </c>
      <c r="H446" s="33">
        <v>61155</v>
      </c>
      <c r="I446" s="33" t="s">
        <v>144</v>
      </c>
      <c r="J446" s="33" t="s">
        <v>31</v>
      </c>
    </row>
    <row r="447" spans="1:10" x14ac:dyDescent="0.2">
      <c r="A447" s="33">
        <v>458080753</v>
      </c>
      <c r="B447" s="46">
        <v>41520</v>
      </c>
      <c r="C447" s="55" t="s">
        <v>30</v>
      </c>
      <c r="D447" s="34">
        <v>5</v>
      </c>
      <c r="E447" s="34">
        <v>1</v>
      </c>
      <c r="F447" s="43">
        <f>VLOOKUP(B447,'Stock Write-Off'!$B$3:$F$9,MATCH('Stock Bal 31.12.2016'!C447,'Stock Write-Off'!$B$3:$F$3,0),1)</f>
        <v>0.7</v>
      </c>
      <c r="G447" s="56">
        <f t="shared" si="6"/>
        <v>0.7</v>
      </c>
      <c r="H447" s="33">
        <v>61155</v>
      </c>
      <c r="I447" s="33" t="s">
        <v>145</v>
      </c>
      <c r="J447" s="33" t="s">
        <v>31</v>
      </c>
    </row>
    <row r="448" spans="1:10" x14ac:dyDescent="0.2">
      <c r="A448" s="33">
        <v>458080752</v>
      </c>
      <c r="B448" s="46">
        <v>41522</v>
      </c>
      <c r="C448" s="55" t="s">
        <v>30</v>
      </c>
      <c r="D448" s="34">
        <v>1</v>
      </c>
      <c r="E448" s="34">
        <v>352</v>
      </c>
      <c r="F448" s="43">
        <f>VLOOKUP(B448,'Stock Write-Off'!$B$3:$F$9,MATCH('Stock Bal 31.12.2016'!C448,'Stock Write-Off'!$B$3:$F$3,0),1)</f>
        <v>0.7</v>
      </c>
      <c r="G448" s="56">
        <f t="shared" si="6"/>
        <v>246.39999999999998</v>
      </c>
      <c r="H448" s="33">
        <v>61155</v>
      </c>
      <c r="I448" s="33" t="s">
        <v>216</v>
      </c>
      <c r="J448" s="33" t="s">
        <v>47</v>
      </c>
    </row>
    <row r="449" spans="1:10" x14ac:dyDescent="0.2">
      <c r="A449" s="33">
        <v>458080753</v>
      </c>
      <c r="B449" s="46">
        <v>41523</v>
      </c>
      <c r="C449" s="55" t="s">
        <v>30</v>
      </c>
      <c r="D449" s="34">
        <v>9</v>
      </c>
      <c r="E449" s="34">
        <v>12766</v>
      </c>
      <c r="F449" s="43">
        <f>VLOOKUP(B449,'Stock Write-Off'!$B$3:$F$9,MATCH('Stock Bal 31.12.2016'!C449,'Stock Write-Off'!$B$3:$F$3,0),1)</f>
        <v>0.7</v>
      </c>
      <c r="G449" s="56">
        <f t="shared" si="6"/>
        <v>8936.1999999999989</v>
      </c>
      <c r="H449" s="33">
        <v>61155</v>
      </c>
      <c r="I449" s="33" t="s">
        <v>209</v>
      </c>
      <c r="J449" s="33" t="s">
        <v>31</v>
      </c>
    </row>
    <row r="450" spans="1:10" x14ac:dyDescent="0.2">
      <c r="A450" s="33">
        <v>458080753</v>
      </c>
      <c r="B450" s="46">
        <v>41523</v>
      </c>
      <c r="C450" s="55" t="s">
        <v>30</v>
      </c>
      <c r="D450" s="34">
        <v>3</v>
      </c>
      <c r="E450" s="34">
        <v>3704</v>
      </c>
      <c r="F450" s="43">
        <f>VLOOKUP(B450,'Stock Write-Off'!$B$3:$F$9,MATCH('Stock Bal 31.12.2016'!C450,'Stock Write-Off'!$B$3:$F$3,0),1)</f>
        <v>0.7</v>
      </c>
      <c r="G450" s="56">
        <f t="shared" si="6"/>
        <v>2592.7999999999997</v>
      </c>
      <c r="H450" s="33">
        <v>61155</v>
      </c>
      <c r="I450" s="33" t="s">
        <v>217</v>
      </c>
      <c r="J450" s="33" t="s">
        <v>31</v>
      </c>
    </row>
    <row r="451" spans="1:10" x14ac:dyDescent="0.2">
      <c r="A451" s="33">
        <v>458080753</v>
      </c>
      <c r="B451" s="46">
        <v>41524</v>
      </c>
      <c r="C451" s="55" t="s">
        <v>30</v>
      </c>
      <c r="D451" s="34">
        <v>12</v>
      </c>
      <c r="E451" s="34">
        <v>44218</v>
      </c>
      <c r="F451" s="43">
        <f>VLOOKUP(B451,'Stock Write-Off'!$B$3:$F$9,MATCH('Stock Bal 31.12.2016'!C451,'Stock Write-Off'!$B$3:$F$3,0),1)</f>
        <v>0.7</v>
      </c>
      <c r="G451" s="56">
        <f t="shared" si="6"/>
        <v>30952.6</v>
      </c>
      <c r="H451" s="33">
        <v>61155</v>
      </c>
      <c r="I451" s="33" t="s">
        <v>159</v>
      </c>
      <c r="J451" s="33" t="s">
        <v>31</v>
      </c>
    </row>
    <row r="452" spans="1:10" x14ac:dyDescent="0.2">
      <c r="A452" s="33">
        <v>458080752</v>
      </c>
      <c r="B452" s="46">
        <v>41526</v>
      </c>
      <c r="C452" s="55" t="s">
        <v>30</v>
      </c>
      <c r="D452" s="34">
        <v>1</v>
      </c>
      <c r="E452" s="34">
        <v>470</v>
      </c>
      <c r="F452" s="43">
        <f>VLOOKUP(B452,'Stock Write-Off'!$B$3:$F$9,MATCH('Stock Bal 31.12.2016'!C452,'Stock Write-Off'!$B$3:$F$3,0),1)</f>
        <v>0.7</v>
      </c>
      <c r="G452" s="56">
        <f t="shared" si="6"/>
        <v>329</v>
      </c>
      <c r="H452" s="33">
        <v>61155</v>
      </c>
      <c r="I452" s="33" t="s">
        <v>218</v>
      </c>
      <c r="J452" s="33" t="s">
        <v>47</v>
      </c>
    </row>
    <row r="453" spans="1:10" x14ac:dyDescent="0.2">
      <c r="A453" s="33">
        <v>458080753</v>
      </c>
      <c r="B453" s="46">
        <v>41526</v>
      </c>
      <c r="C453" s="55" t="s">
        <v>30</v>
      </c>
      <c r="D453" s="34">
        <v>42</v>
      </c>
      <c r="E453" s="34">
        <v>30812</v>
      </c>
      <c r="F453" s="43">
        <f>VLOOKUP(B453,'Stock Write-Off'!$B$3:$F$9,MATCH('Stock Bal 31.12.2016'!C453,'Stock Write-Off'!$B$3:$F$3,0),1)</f>
        <v>0.7</v>
      </c>
      <c r="G453" s="56">
        <f t="shared" si="6"/>
        <v>21568.399999999998</v>
      </c>
      <c r="H453" s="33">
        <v>61155</v>
      </c>
      <c r="I453" s="33" t="s">
        <v>171</v>
      </c>
      <c r="J453" s="33" t="s">
        <v>31</v>
      </c>
    </row>
    <row r="454" spans="1:10" x14ac:dyDescent="0.2">
      <c r="A454" s="33">
        <v>458080753</v>
      </c>
      <c r="B454" s="46">
        <v>41526</v>
      </c>
      <c r="C454" s="55" t="s">
        <v>30</v>
      </c>
      <c r="D454" s="34">
        <v>9</v>
      </c>
      <c r="E454" s="34">
        <v>12190</v>
      </c>
      <c r="F454" s="43">
        <f>VLOOKUP(B454,'Stock Write-Off'!$B$3:$F$9,MATCH('Stock Bal 31.12.2016'!C454,'Stock Write-Off'!$B$3:$F$3,0),1)</f>
        <v>0.7</v>
      </c>
      <c r="G454" s="56">
        <f t="shared" si="6"/>
        <v>8533</v>
      </c>
      <c r="H454" s="33">
        <v>61155</v>
      </c>
      <c r="I454" s="33" t="s">
        <v>161</v>
      </c>
      <c r="J454" s="33" t="s">
        <v>31</v>
      </c>
    </row>
    <row r="455" spans="1:10" x14ac:dyDescent="0.2">
      <c r="A455" s="33">
        <v>458080752</v>
      </c>
      <c r="B455" s="46">
        <v>41528</v>
      </c>
      <c r="C455" s="55" t="s">
        <v>30</v>
      </c>
      <c r="D455" s="34">
        <v>9</v>
      </c>
      <c r="E455" s="34">
        <v>180</v>
      </c>
      <c r="F455" s="43">
        <f>VLOOKUP(B455,'Stock Write-Off'!$B$3:$F$9,MATCH('Stock Bal 31.12.2016'!C455,'Stock Write-Off'!$B$3:$F$3,0),1)</f>
        <v>0.7</v>
      </c>
      <c r="G455" s="56">
        <f t="shared" ref="G455:G518" si="7">F455*E455</f>
        <v>125.99999999999999</v>
      </c>
      <c r="H455" s="33">
        <v>61155</v>
      </c>
      <c r="I455" s="33" t="s">
        <v>194</v>
      </c>
      <c r="J455" s="33" t="s">
        <v>47</v>
      </c>
    </row>
    <row r="456" spans="1:10" x14ac:dyDescent="0.2">
      <c r="A456" s="33">
        <v>458080752</v>
      </c>
      <c r="B456" s="46">
        <v>41529</v>
      </c>
      <c r="C456" s="55" t="s">
        <v>30</v>
      </c>
      <c r="D456" s="34">
        <v>18</v>
      </c>
      <c r="E456" s="34">
        <v>144</v>
      </c>
      <c r="F456" s="43">
        <f>VLOOKUP(B456,'Stock Write-Off'!$B$3:$F$9,MATCH('Stock Bal 31.12.2016'!C456,'Stock Write-Off'!$B$3:$F$3,0),1)</f>
        <v>0.7</v>
      </c>
      <c r="G456" s="56">
        <f t="shared" si="7"/>
        <v>100.8</v>
      </c>
      <c r="H456" s="33">
        <v>61155</v>
      </c>
      <c r="I456" s="33" t="s">
        <v>198</v>
      </c>
      <c r="J456" s="33" t="s">
        <v>31</v>
      </c>
    </row>
    <row r="457" spans="1:10" x14ac:dyDescent="0.2">
      <c r="A457" s="33">
        <v>458080752</v>
      </c>
      <c r="B457" s="46">
        <v>41530</v>
      </c>
      <c r="C457" s="55" t="s">
        <v>30</v>
      </c>
      <c r="D457" s="34">
        <v>10</v>
      </c>
      <c r="E457" s="34">
        <v>272</v>
      </c>
      <c r="F457" s="43">
        <f>VLOOKUP(B457,'Stock Write-Off'!$B$3:$F$9,MATCH('Stock Bal 31.12.2016'!C457,'Stock Write-Off'!$B$3:$F$3,0),1)</f>
        <v>0.7</v>
      </c>
      <c r="G457" s="56">
        <f t="shared" si="7"/>
        <v>190.39999999999998</v>
      </c>
      <c r="H457" s="33">
        <v>61155</v>
      </c>
      <c r="I457" s="33" t="s">
        <v>219</v>
      </c>
      <c r="J457" s="33" t="s">
        <v>31</v>
      </c>
    </row>
    <row r="458" spans="1:10" x14ac:dyDescent="0.2">
      <c r="A458" s="33">
        <v>458080753</v>
      </c>
      <c r="B458" s="46">
        <v>41530</v>
      </c>
      <c r="C458" s="55" t="s">
        <v>30</v>
      </c>
      <c r="D458" s="34">
        <v>2</v>
      </c>
      <c r="E458" s="34">
        <v>9552</v>
      </c>
      <c r="F458" s="43">
        <f>VLOOKUP(B458,'Stock Write-Off'!$B$3:$F$9,MATCH('Stock Bal 31.12.2016'!C458,'Stock Write-Off'!$B$3:$F$3,0),1)</f>
        <v>0.7</v>
      </c>
      <c r="G458" s="56">
        <f t="shared" si="7"/>
        <v>6686.4</v>
      </c>
      <c r="H458" s="33">
        <v>61155</v>
      </c>
      <c r="I458" s="33" t="s">
        <v>152</v>
      </c>
      <c r="J458" s="33" t="s">
        <v>31</v>
      </c>
    </row>
    <row r="459" spans="1:10" x14ac:dyDescent="0.2">
      <c r="A459" s="33">
        <v>458080753</v>
      </c>
      <c r="B459" s="46">
        <v>41532</v>
      </c>
      <c r="C459" s="55" t="s">
        <v>30</v>
      </c>
      <c r="D459" s="34">
        <v>30</v>
      </c>
      <c r="E459" s="34">
        <v>110544</v>
      </c>
      <c r="F459" s="43">
        <f>VLOOKUP(B459,'Stock Write-Off'!$B$3:$F$9,MATCH('Stock Bal 31.12.2016'!C459,'Stock Write-Off'!$B$3:$F$3,0),1)</f>
        <v>0.7</v>
      </c>
      <c r="G459" s="56">
        <f t="shared" si="7"/>
        <v>77380.799999999988</v>
      </c>
      <c r="H459" s="33">
        <v>61155</v>
      </c>
      <c r="I459" s="33" t="s">
        <v>159</v>
      </c>
      <c r="J459" s="33" t="s">
        <v>31</v>
      </c>
    </row>
    <row r="460" spans="1:10" x14ac:dyDescent="0.2">
      <c r="A460" s="33">
        <v>458080753</v>
      </c>
      <c r="B460" s="46">
        <v>41532</v>
      </c>
      <c r="C460" s="55" t="s">
        <v>30</v>
      </c>
      <c r="D460" s="34">
        <v>1</v>
      </c>
      <c r="E460" s="34">
        <v>1355</v>
      </c>
      <c r="F460" s="43">
        <f>VLOOKUP(B460,'Stock Write-Off'!$B$3:$F$9,MATCH('Stock Bal 31.12.2016'!C460,'Stock Write-Off'!$B$3:$F$3,0),1)</f>
        <v>0.7</v>
      </c>
      <c r="G460" s="56">
        <f t="shared" si="7"/>
        <v>948.49999999999989</v>
      </c>
      <c r="H460" s="33">
        <v>61155</v>
      </c>
      <c r="I460" s="33" t="s">
        <v>161</v>
      </c>
      <c r="J460" s="33" t="s">
        <v>31</v>
      </c>
    </row>
    <row r="461" spans="1:10" x14ac:dyDescent="0.2">
      <c r="A461" s="33">
        <v>458080752</v>
      </c>
      <c r="B461" s="46">
        <v>41533</v>
      </c>
      <c r="C461" s="55" t="s">
        <v>30</v>
      </c>
      <c r="D461" s="34">
        <v>1</v>
      </c>
      <c r="E461" s="34">
        <v>448</v>
      </c>
      <c r="F461" s="43">
        <f>VLOOKUP(B461,'Stock Write-Off'!$B$3:$F$9,MATCH('Stock Bal 31.12.2016'!C461,'Stock Write-Off'!$B$3:$F$3,0),1)</f>
        <v>0.7</v>
      </c>
      <c r="G461" s="56">
        <f t="shared" si="7"/>
        <v>313.59999999999997</v>
      </c>
      <c r="H461" s="33">
        <v>61155</v>
      </c>
      <c r="I461" s="33" t="s">
        <v>220</v>
      </c>
      <c r="J461" s="33" t="s">
        <v>47</v>
      </c>
    </row>
    <row r="462" spans="1:10" x14ac:dyDescent="0.2">
      <c r="A462" s="33">
        <v>458080753</v>
      </c>
      <c r="B462" s="46">
        <v>41533</v>
      </c>
      <c r="C462" s="55" t="s">
        <v>30</v>
      </c>
      <c r="D462" s="34">
        <v>4</v>
      </c>
      <c r="E462" s="34">
        <v>893</v>
      </c>
      <c r="F462" s="43">
        <f>VLOOKUP(B462,'Stock Write-Off'!$B$3:$F$9,MATCH('Stock Bal 31.12.2016'!C462,'Stock Write-Off'!$B$3:$F$3,0),1)</f>
        <v>0.7</v>
      </c>
      <c r="G462" s="56">
        <f t="shared" si="7"/>
        <v>625.09999999999991</v>
      </c>
      <c r="H462" s="33">
        <v>61155</v>
      </c>
      <c r="I462" s="33" t="s">
        <v>166</v>
      </c>
      <c r="J462" s="33" t="s">
        <v>31</v>
      </c>
    </row>
    <row r="463" spans="1:10" x14ac:dyDescent="0.2">
      <c r="A463" s="33">
        <v>458080753</v>
      </c>
      <c r="B463" s="46">
        <v>41533</v>
      </c>
      <c r="C463" s="55" t="s">
        <v>30</v>
      </c>
      <c r="D463" s="34">
        <v>1</v>
      </c>
      <c r="E463" s="34">
        <v>224</v>
      </c>
      <c r="F463" s="43">
        <f>VLOOKUP(B463,'Stock Write-Off'!$B$3:$F$9,MATCH('Stock Bal 31.12.2016'!C463,'Stock Write-Off'!$B$3:$F$3,0),1)</f>
        <v>0.7</v>
      </c>
      <c r="G463" s="56">
        <f t="shared" si="7"/>
        <v>156.79999999999998</v>
      </c>
      <c r="H463" s="33">
        <v>61155</v>
      </c>
      <c r="I463" s="33" t="s">
        <v>166</v>
      </c>
      <c r="J463" s="33" t="s">
        <v>31</v>
      </c>
    </row>
    <row r="464" spans="1:10" x14ac:dyDescent="0.2">
      <c r="A464" s="33">
        <v>458080753</v>
      </c>
      <c r="B464" s="46">
        <v>41535</v>
      </c>
      <c r="C464" s="55" t="s">
        <v>30</v>
      </c>
      <c r="D464" s="34">
        <v>3</v>
      </c>
      <c r="E464" s="34">
        <v>4275</v>
      </c>
      <c r="F464" s="43">
        <f>VLOOKUP(B464,'Stock Write-Off'!$B$3:$F$9,MATCH('Stock Bal 31.12.2016'!C464,'Stock Write-Off'!$B$3:$F$3,0),1)</f>
        <v>0.7</v>
      </c>
      <c r="G464" s="56">
        <f t="shared" si="7"/>
        <v>2992.5</v>
      </c>
      <c r="H464" s="33">
        <v>61155</v>
      </c>
      <c r="I464" s="33" t="s">
        <v>221</v>
      </c>
      <c r="J464" s="33" t="s">
        <v>31</v>
      </c>
    </row>
    <row r="465" spans="1:10" x14ac:dyDescent="0.2">
      <c r="A465" s="33">
        <v>458080753</v>
      </c>
      <c r="B465" s="46">
        <v>41536</v>
      </c>
      <c r="C465" s="55" t="s">
        <v>30</v>
      </c>
      <c r="D465" s="34">
        <v>7</v>
      </c>
      <c r="E465" s="34">
        <v>93744</v>
      </c>
      <c r="F465" s="43">
        <f>VLOOKUP(B465,'Stock Write-Off'!$B$3:$F$9,MATCH('Stock Bal 31.12.2016'!C465,'Stock Write-Off'!$B$3:$F$3,0),1)</f>
        <v>0.7</v>
      </c>
      <c r="G465" s="56">
        <f t="shared" si="7"/>
        <v>65620.800000000003</v>
      </c>
      <c r="H465" s="33">
        <v>61155</v>
      </c>
      <c r="I465" s="33" t="s">
        <v>149</v>
      </c>
      <c r="J465" s="33" t="s">
        <v>31</v>
      </c>
    </row>
    <row r="466" spans="1:10" x14ac:dyDescent="0.2">
      <c r="A466" s="33">
        <v>458080753</v>
      </c>
      <c r="B466" s="46">
        <v>41538</v>
      </c>
      <c r="C466" s="55" t="s">
        <v>30</v>
      </c>
      <c r="D466" s="34">
        <v>2</v>
      </c>
      <c r="E466" s="34">
        <v>900</v>
      </c>
      <c r="F466" s="43">
        <f>VLOOKUP(B466,'Stock Write-Off'!$B$3:$F$9,MATCH('Stock Bal 31.12.2016'!C466,'Stock Write-Off'!$B$3:$F$3,0),1)</f>
        <v>0.7</v>
      </c>
      <c r="G466" s="56">
        <f t="shared" si="7"/>
        <v>630</v>
      </c>
      <c r="H466" s="33">
        <v>61155</v>
      </c>
      <c r="I466" s="33" t="s">
        <v>222</v>
      </c>
      <c r="J466" s="33" t="s">
        <v>31</v>
      </c>
    </row>
    <row r="467" spans="1:10" x14ac:dyDescent="0.2">
      <c r="A467" s="33">
        <v>458080753</v>
      </c>
      <c r="B467" s="46">
        <v>41540</v>
      </c>
      <c r="C467" s="55" t="s">
        <v>30</v>
      </c>
      <c r="D467" s="34">
        <v>10</v>
      </c>
      <c r="E467" s="34">
        <v>32152</v>
      </c>
      <c r="F467" s="43">
        <f>VLOOKUP(B467,'Stock Write-Off'!$B$3:$F$9,MATCH('Stock Bal 31.12.2016'!C467,'Stock Write-Off'!$B$3:$F$3,0),1)</f>
        <v>0.7</v>
      </c>
      <c r="G467" s="56">
        <f t="shared" si="7"/>
        <v>22506.399999999998</v>
      </c>
      <c r="H467" s="33">
        <v>61155</v>
      </c>
      <c r="I467" s="33" t="s">
        <v>143</v>
      </c>
      <c r="J467" s="33" t="s">
        <v>31</v>
      </c>
    </row>
    <row r="468" spans="1:10" x14ac:dyDescent="0.2">
      <c r="A468" s="33">
        <v>458080753</v>
      </c>
      <c r="B468" s="46">
        <v>41540</v>
      </c>
      <c r="C468" s="55" t="s">
        <v>30</v>
      </c>
      <c r="D468" s="34">
        <v>1</v>
      </c>
      <c r="E468" s="34">
        <v>388</v>
      </c>
      <c r="F468" s="43">
        <f>VLOOKUP(B468,'Stock Write-Off'!$B$3:$F$9,MATCH('Stock Bal 31.12.2016'!C468,'Stock Write-Off'!$B$3:$F$3,0),1)</f>
        <v>0.7</v>
      </c>
      <c r="G468" s="56">
        <f t="shared" si="7"/>
        <v>271.59999999999997</v>
      </c>
      <c r="H468" s="33">
        <v>61155</v>
      </c>
      <c r="I468" s="33" t="s">
        <v>223</v>
      </c>
      <c r="J468" s="33" t="s">
        <v>31</v>
      </c>
    </row>
    <row r="469" spans="1:10" x14ac:dyDescent="0.2">
      <c r="A469" s="33">
        <v>458080753</v>
      </c>
      <c r="B469" s="46">
        <v>41541</v>
      </c>
      <c r="C469" s="55" t="s">
        <v>30</v>
      </c>
      <c r="D469" s="34">
        <v>2</v>
      </c>
      <c r="E469" s="34">
        <v>575</v>
      </c>
      <c r="F469" s="43">
        <f>VLOOKUP(B469,'Stock Write-Off'!$B$3:$F$9,MATCH('Stock Bal 31.12.2016'!C469,'Stock Write-Off'!$B$3:$F$3,0),1)</f>
        <v>0.7</v>
      </c>
      <c r="G469" s="56">
        <f t="shared" si="7"/>
        <v>402.5</v>
      </c>
      <c r="H469" s="33">
        <v>61155</v>
      </c>
      <c r="I469" s="33" t="s">
        <v>224</v>
      </c>
      <c r="J469" s="33" t="s">
        <v>31</v>
      </c>
    </row>
    <row r="470" spans="1:10" x14ac:dyDescent="0.2">
      <c r="A470" s="33">
        <v>458080753</v>
      </c>
      <c r="B470" s="46">
        <v>41542</v>
      </c>
      <c r="C470" s="55" t="s">
        <v>30</v>
      </c>
      <c r="D470" s="34">
        <v>2</v>
      </c>
      <c r="E470" s="34">
        <v>466</v>
      </c>
      <c r="F470" s="43">
        <f>VLOOKUP(B470,'Stock Write-Off'!$B$3:$F$9,MATCH('Stock Bal 31.12.2016'!C470,'Stock Write-Off'!$B$3:$F$3,0),1)</f>
        <v>0.7</v>
      </c>
      <c r="G470" s="56">
        <f t="shared" si="7"/>
        <v>326.2</v>
      </c>
      <c r="H470" s="33">
        <v>61155</v>
      </c>
      <c r="I470" s="33" t="s">
        <v>225</v>
      </c>
      <c r="J470" s="33" t="s">
        <v>31</v>
      </c>
    </row>
    <row r="471" spans="1:10" x14ac:dyDescent="0.2">
      <c r="A471" s="33">
        <v>458080753</v>
      </c>
      <c r="B471" s="46">
        <v>41545</v>
      </c>
      <c r="C471" s="55" t="s">
        <v>30</v>
      </c>
      <c r="D471" s="34">
        <v>4</v>
      </c>
      <c r="E471" s="34">
        <v>7882</v>
      </c>
      <c r="F471" s="43">
        <f>VLOOKUP(B471,'Stock Write-Off'!$B$3:$F$9,MATCH('Stock Bal 31.12.2016'!C471,'Stock Write-Off'!$B$3:$F$3,0),1)</f>
        <v>0.7</v>
      </c>
      <c r="G471" s="56">
        <f t="shared" si="7"/>
        <v>5517.4</v>
      </c>
      <c r="H471" s="33">
        <v>61155</v>
      </c>
      <c r="I471" s="33" t="s">
        <v>151</v>
      </c>
      <c r="J471" s="33" t="s">
        <v>31</v>
      </c>
    </row>
    <row r="472" spans="1:10" x14ac:dyDescent="0.2">
      <c r="A472" s="33">
        <v>458080753</v>
      </c>
      <c r="B472" s="46">
        <v>41553</v>
      </c>
      <c r="C472" s="55" t="s">
        <v>30</v>
      </c>
      <c r="D472" s="34">
        <v>1</v>
      </c>
      <c r="E472" s="34">
        <v>388</v>
      </c>
      <c r="F472" s="43">
        <f>VLOOKUP(B472,'Stock Write-Off'!$B$3:$F$9,MATCH('Stock Bal 31.12.2016'!C472,'Stock Write-Off'!$B$3:$F$3,0),1)</f>
        <v>0.7</v>
      </c>
      <c r="G472" s="56">
        <f t="shared" si="7"/>
        <v>271.59999999999997</v>
      </c>
      <c r="H472" s="33">
        <v>61155</v>
      </c>
      <c r="I472" s="33" t="s">
        <v>206</v>
      </c>
      <c r="J472" s="33" t="s">
        <v>31</v>
      </c>
    </row>
    <row r="473" spans="1:10" x14ac:dyDescent="0.2">
      <c r="A473" s="33">
        <v>458080753</v>
      </c>
      <c r="B473" s="46">
        <v>41554</v>
      </c>
      <c r="C473" s="55" t="s">
        <v>30</v>
      </c>
      <c r="D473" s="34">
        <v>1</v>
      </c>
      <c r="E473" s="34">
        <v>1355</v>
      </c>
      <c r="F473" s="43">
        <f>VLOOKUP(B473,'Stock Write-Off'!$B$3:$F$9,MATCH('Stock Bal 31.12.2016'!C473,'Stock Write-Off'!$B$3:$F$3,0),1)</f>
        <v>0.7</v>
      </c>
      <c r="G473" s="56">
        <f t="shared" si="7"/>
        <v>948.49999999999989</v>
      </c>
      <c r="H473" s="33">
        <v>61155</v>
      </c>
      <c r="I473" s="33" t="s">
        <v>161</v>
      </c>
      <c r="J473" s="33" t="s">
        <v>31</v>
      </c>
    </row>
    <row r="474" spans="1:10" x14ac:dyDescent="0.2">
      <c r="A474" s="33">
        <v>458080752</v>
      </c>
      <c r="B474" s="46">
        <v>41555</v>
      </c>
      <c r="C474" s="55" t="s">
        <v>30</v>
      </c>
      <c r="D474" s="34">
        <v>1</v>
      </c>
      <c r="E474" s="34">
        <v>437</v>
      </c>
      <c r="F474" s="43">
        <f>VLOOKUP(B474,'Stock Write-Off'!$B$3:$F$9,MATCH('Stock Bal 31.12.2016'!C474,'Stock Write-Off'!$B$3:$F$3,0),1)</f>
        <v>0.7</v>
      </c>
      <c r="G474" s="56">
        <f t="shared" si="7"/>
        <v>305.89999999999998</v>
      </c>
      <c r="H474" s="33">
        <v>61155</v>
      </c>
      <c r="I474" s="33" t="s">
        <v>226</v>
      </c>
      <c r="J474" s="33" t="s">
        <v>47</v>
      </c>
    </row>
    <row r="475" spans="1:10" x14ac:dyDescent="0.2">
      <c r="A475" s="33">
        <v>458080753</v>
      </c>
      <c r="B475" s="46">
        <v>41556</v>
      </c>
      <c r="C475" s="55" t="s">
        <v>30</v>
      </c>
      <c r="D475" s="34">
        <v>15</v>
      </c>
      <c r="E475" s="34">
        <v>29556</v>
      </c>
      <c r="F475" s="43">
        <f>VLOOKUP(B475,'Stock Write-Off'!$B$3:$F$9,MATCH('Stock Bal 31.12.2016'!C475,'Stock Write-Off'!$B$3:$F$3,0),1)</f>
        <v>0.7</v>
      </c>
      <c r="G475" s="56">
        <f t="shared" si="7"/>
        <v>20689.199999999997</v>
      </c>
      <c r="H475" s="33">
        <v>61155</v>
      </c>
      <c r="I475" s="33" t="s">
        <v>151</v>
      </c>
      <c r="J475" s="33" t="s">
        <v>31</v>
      </c>
    </row>
    <row r="476" spans="1:10" x14ac:dyDescent="0.2">
      <c r="A476" s="33">
        <v>458080753</v>
      </c>
      <c r="B476" s="46">
        <v>41556</v>
      </c>
      <c r="C476" s="55" t="s">
        <v>30</v>
      </c>
      <c r="D476" s="34">
        <v>2</v>
      </c>
      <c r="E476" s="34">
        <v>391</v>
      </c>
      <c r="F476" s="43">
        <f>VLOOKUP(B476,'Stock Write-Off'!$B$3:$F$9,MATCH('Stock Bal 31.12.2016'!C476,'Stock Write-Off'!$B$3:$F$3,0),1)</f>
        <v>0.7</v>
      </c>
      <c r="G476" s="56">
        <f t="shared" si="7"/>
        <v>273.7</v>
      </c>
      <c r="H476" s="33">
        <v>61155</v>
      </c>
      <c r="I476" s="33" t="s">
        <v>227</v>
      </c>
      <c r="J476" s="33" t="s">
        <v>31</v>
      </c>
    </row>
    <row r="477" spans="1:10" x14ac:dyDescent="0.2">
      <c r="A477" s="33">
        <v>458080753</v>
      </c>
      <c r="B477" s="46">
        <v>41560</v>
      </c>
      <c r="C477" s="55" t="s">
        <v>30</v>
      </c>
      <c r="D477" s="34">
        <v>1</v>
      </c>
      <c r="E477" s="34">
        <v>464</v>
      </c>
      <c r="F477" s="43">
        <f>VLOOKUP(B477,'Stock Write-Off'!$B$3:$F$9,MATCH('Stock Bal 31.12.2016'!C477,'Stock Write-Off'!$B$3:$F$3,0),1)</f>
        <v>0.7</v>
      </c>
      <c r="G477" s="56">
        <f t="shared" si="7"/>
        <v>324.79999999999995</v>
      </c>
      <c r="H477" s="33">
        <v>61155</v>
      </c>
      <c r="I477" s="33" t="s">
        <v>228</v>
      </c>
      <c r="J477" s="33" t="s">
        <v>31</v>
      </c>
    </row>
    <row r="478" spans="1:10" x14ac:dyDescent="0.2">
      <c r="A478" s="33">
        <v>458080753</v>
      </c>
      <c r="B478" s="46">
        <v>41561</v>
      </c>
      <c r="C478" s="55" t="s">
        <v>30</v>
      </c>
      <c r="D478" s="34">
        <v>4</v>
      </c>
      <c r="E478" s="34">
        <v>7882</v>
      </c>
      <c r="F478" s="43">
        <f>VLOOKUP(B478,'Stock Write-Off'!$B$3:$F$9,MATCH('Stock Bal 31.12.2016'!C478,'Stock Write-Off'!$B$3:$F$3,0),1)</f>
        <v>0.7</v>
      </c>
      <c r="G478" s="56">
        <f t="shared" si="7"/>
        <v>5517.4</v>
      </c>
      <c r="H478" s="33">
        <v>61155</v>
      </c>
      <c r="I478" s="33" t="s">
        <v>151</v>
      </c>
      <c r="J478" s="33" t="s">
        <v>31</v>
      </c>
    </row>
    <row r="479" spans="1:10" x14ac:dyDescent="0.2">
      <c r="A479" s="33">
        <v>458080753</v>
      </c>
      <c r="B479" s="46">
        <v>41561</v>
      </c>
      <c r="C479" s="55" t="s">
        <v>30</v>
      </c>
      <c r="D479" s="34">
        <v>3</v>
      </c>
      <c r="E479" s="34">
        <v>75526</v>
      </c>
      <c r="F479" s="43">
        <f>VLOOKUP(B479,'Stock Write-Off'!$B$3:$F$9,MATCH('Stock Bal 31.12.2016'!C479,'Stock Write-Off'!$B$3:$F$3,0),1)</f>
        <v>0.7</v>
      </c>
      <c r="G479" s="56">
        <f t="shared" si="7"/>
        <v>52868.2</v>
      </c>
      <c r="H479" s="33">
        <v>61155</v>
      </c>
      <c r="I479" s="33" t="s">
        <v>179</v>
      </c>
      <c r="J479" s="33" t="s">
        <v>31</v>
      </c>
    </row>
    <row r="480" spans="1:10" x14ac:dyDescent="0.2">
      <c r="A480" s="33">
        <v>458080753</v>
      </c>
      <c r="B480" s="46">
        <v>41561</v>
      </c>
      <c r="C480" s="55" t="s">
        <v>30</v>
      </c>
      <c r="D480" s="34">
        <v>2</v>
      </c>
      <c r="E480" s="34">
        <v>2917</v>
      </c>
      <c r="F480" s="43">
        <f>VLOOKUP(B480,'Stock Write-Off'!$B$3:$F$9,MATCH('Stock Bal 31.12.2016'!C480,'Stock Write-Off'!$B$3:$F$3,0),1)</f>
        <v>0.7</v>
      </c>
      <c r="G480" s="56">
        <f t="shared" si="7"/>
        <v>2041.8999999999999</v>
      </c>
      <c r="H480" s="33">
        <v>61155</v>
      </c>
      <c r="I480" s="33" t="s">
        <v>192</v>
      </c>
      <c r="J480" s="33" t="s">
        <v>31</v>
      </c>
    </row>
    <row r="481" spans="1:10" x14ac:dyDescent="0.2">
      <c r="A481" s="33">
        <v>458080753</v>
      </c>
      <c r="B481" s="46">
        <v>41564</v>
      </c>
      <c r="C481" s="55" t="s">
        <v>30</v>
      </c>
      <c r="D481" s="34">
        <v>30</v>
      </c>
      <c r="E481" s="34">
        <v>91680</v>
      </c>
      <c r="F481" s="43">
        <f>VLOOKUP(B481,'Stock Write-Off'!$B$3:$F$9,MATCH('Stock Bal 31.12.2016'!C481,'Stock Write-Off'!$B$3:$F$3,0),1)</f>
        <v>0.7</v>
      </c>
      <c r="G481" s="56">
        <f t="shared" si="7"/>
        <v>64175.999999999993</v>
      </c>
      <c r="H481" s="33">
        <v>61155</v>
      </c>
      <c r="I481" s="33" t="s">
        <v>144</v>
      </c>
      <c r="J481" s="33" t="s">
        <v>31</v>
      </c>
    </row>
    <row r="482" spans="1:10" x14ac:dyDescent="0.2">
      <c r="A482" s="33">
        <v>458080753</v>
      </c>
      <c r="B482" s="46">
        <v>41565</v>
      </c>
      <c r="C482" s="55" t="s">
        <v>30</v>
      </c>
      <c r="D482" s="34">
        <v>2</v>
      </c>
      <c r="E482" s="34">
        <v>26784</v>
      </c>
      <c r="F482" s="43">
        <f>VLOOKUP(B482,'Stock Write-Off'!$B$3:$F$9,MATCH('Stock Bal 31.12.2016'!C482,'Stock Write-Off'!$B$3:$F$3,0),1)</f>
        <v>0.7</v>
      </c>
      <c r="G482" s="56">
        <f t="shared" si="7"/>
        <v>18748.8</v>
      </c>
      <c r="H482" s="33">
        <v>61155</v>
      </c>
      <c r="I482" s="33" t="s">
        <v>149</v>
      </c>
      <c r="J482" s="33" t="s">
        <v>31</v>
      </c>
    </row>
    <row r="483" spans="1:10" x14ac:dyDescent="0.2">
      <c r="A483" s="33">
        <v>458080753</v>
      </c>
      <c r="B483" s="46">
        <v>41568</v>
      </c>
      <c r="C483" s="55" t="s">
        <v>30</v>
      </c>
      <c r="D483" s="34">
        <v>1</v>
      </c>
      <c r="E483" s="34">
        <v>215</v>
      </c>
      <c r="F483" s="43">
        <f>VLOOKUP(B483,'Stock Write-Off'!$B$3:$F$9,MATCH('Stock Bal 31.12.2016'!C483,'Stock Write-Off'!$B$3:$F$3,0),1)</f>
        <v>0.7</v>
      </c>
      <c r="G483" s="56">
        <f t="shared" si="7"/>
        <v>150.5</v>
      </c>
      <c r="H483" s="33">
        <v>61155</v>
      </c>
      <c r="I483" s="33" t="s">
        <v>229</v>
      </c>
      <c r="J483" s="33" t="s">
        <v>31</v>
      </c>
    </row>
    <row r="484" spans="1:10" x14ac:dyDescent="0.2">
      <c r="A484" s="33">
        <v>458080753</v>
      </c>
      <c r="B484" s="46">
        <v>41570</v>
      </c>
      <c r="C484" s="55" t="s">
        <v>30</v>
      </c>
      <c r="D484" s="34">
        <v>1</v>
      </c>
      <c r="E484" s="34">
        <v>431</v>
      </c>
      <c r="F484" s="43">
        <f>VLOOKUP(B484,'Stock Write-Off'!$B$3:$F$9,MATCH('Stock Bal 31.12.2016'!C484,'Stock Write-Off'!$B$3:$F$3,0),1)</f>
        <v>0.7</v>
      </c>
      <c r="G484" s="56">
        <f t="shared" si="7"/>
        <v>301.7</v>
      </c>
      <c r="H484" s="33">
        <v>61155</v>
      </c>
      <c r="I484" s="33" t="s">
        <v>187</v>
      </c>
      <c r="J484" s="33" t="s">
        <v>31</v>
      </c>
    </row>
    <row r="485" spans="1:10" x14ac:dyDescent="0.2">
      <c r="A485" s="33">
        <v>458080753</v>
      </c>
      <c r="B485" s="46">
        <v>41570</v>
      </c>
      <c r="C485" s="55" t="s">
        <v>30</v>
      </c>
      <c r="D485" s="34">
        <v>2</v>
      </c>
      <c r="E485" s="34">
        <v>756</v>
      </c>
      <c r="F485" s="43">
        <f>VLOOKUP(B485,'Stock Write-Off'!$B$3:$F$9,MATCH('Stock Bal 31.12.2016'!C485,'Stock Write-Off'!$B$3:$F$3,0),1)</f>
        <v>0.7</v>
      </c>
      <c r="G485" s="56">
        <f t="shared" si="7"/>
        <v>529.19999999999993</v>
      </c>
      <c r="H485" s="33">
        <v>61155</v>
      </c>
      <c r="I485" s="33" t="s">
        <v>230</v>
      </c>
      <c r="J485" s="33" t="s">
        <v>31</v>
      </c>
    </row>
    <row r="486" spans="1:10" x14ac:dyDescent="0.2">
      <c r="A486" s="33">
        <v>458080753</v>
      </c>
      <c r="B486" s="46">
        <v>41571</v>
      </c>
      <c r="C486" s="55" t="s">
        <v>30</v>
      </c>
      <c r="D486" s="34">
        <v>1</v>
      </c>
      <c r="E486" s="34">
        <v>136</v>
      </c>
      <c r="F486" s="43">
        <f>VLOOKUP(B486,'Stock Write-Off'!$B$3:$F$9,MATCH('Stock Bal 31.12.2016'!C486,'Stock Write-Off'!$B$3:$F$3,0),1)</f>
        <v>0.7</v>
      </c>
      <c r="G486" s="56">
        <f t="shared" si="7"/>
        <v>95.199999999999989</v>
      </c>
      <c r="H486" s="33">
        <v>61155</v>
      </c>
      <c r="I486" s="33" t="s">
        <v>231</v>
      </c>
      <c r="J486" s="33" t="s">
        <v>31</v>
      </c>
    </row>
    <row r="487" spans="1:10" x14ac:dyDescent="0.2">
      <c r="A487" s="33">
        <v>458080752</v>
      </c>
      <c r="B487" s="46">
        <v>41573</v>
      </c>
      <c r="C487" s="55" t="s">
        <v>30</v>
      </c>
      <c r="D487" s="34">
        <v>2</v>
      </c>
      <c r="E487" s="34">
        <v>8</v>
      </c>
      <c r="F487" s="43">
        <f>VLOOKUP(B487,'Stock Write-Off'!$B$3:$F$9,MATCH('Stock Bal 31.12.2016'!C487,'Stock Write-Off'!$B$3:$F$3,0),1)</f>
        <v>0.7</v>
      </c>
      <c r="G487" s="56">
        <f t="shared" si="7"/>
        <v>5.6</v>
      </c>
      <c r="H487" s="33">
        <v>61155</v>
      </c>
      <c r="I487" s="33" t="s">
        <v>142</v>
      </c>
      <c r="J487" s="33" t="s">
        <v>47</v>
      </c>
    </row>
    <row r="488" spans="1:10" x14ac:dyDescent="0.2">
      <c r="A488" s="33">
        <v>458080752</v>
      </c>
      <c r="B488" s="46">
        <v>41574</v>
      </c>
      <c r="C488" s="55" t="s">
        <v>30</v>
      </c>
      <c r="D488" s="34">
        <v>20</v>
      </c>
      <c r="E488" s="34">
        <v>80</v>
      </c>
      <c r="F488" s="43">
        <f>VLOOKUP(B488,'Stock Write-Off'!$B$3:$F$9,MATCH('Stock Bal 31.12.2016'!C488,'Stock Write-Off'!$B$3:$F$3,0),1)</f>
        <v>0.7</v>
      </c>
      <c r="G488" s="56">
        <f t="shared" si="7"/>
        <v>56</v>
      </c>
      <c r="H488" s="33">
        <v>61155</v>
      </c>
      <c r="I488" s="33" t="s">
        <v>142</v>
      </c>
      <c r="J488" s="33" t="s">
        <v>47</v>
      </c>
    </row>
    <row r="489" spans="1:10" x14ac:dyDescent="0.2">
      <c r="A489" s="33">
        <v>458080753</v>
      </c>
      <c r="B489" s="46">
        <v>41575</v>
      </c>
      <c r="C489" s="55" t="s">
        <v>30</v>
      </c>
      <c r="D489" s="34">
        <v>1</v>
      </c>
      <c r="E489" s="34">
        <v>3216</v>
      </c>
      <c r="F489" s="43">
        <f>VLOOKUP(B489,'Stock Write-Off'!$B$3:$F$9,MATCH('Stock Bal 31.12.2016'!C489,'Stock Write-Off'!$B$3:$F$3,0),1)</f>
        <v>0.7</v>
      </c>
      <c r="G489" s="56">
        <f t="shared" si="7"/>
        <v>2251.1999999999998</v>
      </c>
      <c r="H489" s="33">
        <v>61155</v>
      </c>
      <c r="I489" s="33" t="s">
        <v>143</v>
      </c>
      <c r="J489" s="33" t="s">
        <v>31</v>
      </c>
    </row>
    <row r="490" spans="1:10" x14ac:dyDescent="0.2">
      <c r="A490" s="33">
        <v>458080753</v>
      </c>
      <c r="B490" s="46">
        <v>41575</v>
      </c>
      <c r="C490" s="55" t="s">
        <v>30</v>
      </c>
      <c r="D490" s="34">
        <v>35</v>
      </c>
      <c r="E490" s="34">
        <v>504</v>
      </c>
      <c r="F490" s="43">
        <f>VLOOKUP(B490,'Stock Write-Off'!$B$3:$F$9,MATCH('Stock Bal 31.12.2016'!C490,'Stock Write-Off'!$B$3:$F$3,0),1)</f>
        <v>0.7</v>
      </c>
      <c r="G490" s="56">
        <f t="shared" si="7"/>
        <v>352.79999999999995</v>
      </c>
      <c r="H490" s="33">
        <v>61155</v>
      </c>
      <c r="I490" s="33" t="s">
        <v>232</v>
      </c>
      <c r="J490" s="33" t="s">
        <v>31</v>
      </c>
    </row>
    <row r="491" spans="1:10" x14ac:dyDescent="0.2">
      <c r="A491" s="33">
        <v>458080753</v>
      </c>
      <c r="B491" s="46">
        <v>41579</v>
      </c>
      <c r="C491" s="55" t="s">
        <v>30</v>
      </c>
      <c r="D491" s="34">
        <v>1</v>
      </c>
      <c r="E491" s="34">
        <v>30991</v>
      </c>
      <c r="F491" s="43">
        <f>VLOOKUP(B491,'Stock Write-Off'!$B$3:$F$9,MATCH('Stock Bal 31.12.2016'!C491,'Stock Write-Off'!$B$3:$F$3,0),1)</f>
        <v>0.7</v>
      </c>
      <c r="G491" s="56">
        <f t="shared" si="7"/>
        <v>21693.699999999997</v>
      </c>
      <c r="H491" s="33">
        <v>61155</v>
      </c>
      <c r="I491" s="33" t="s">
        <v>178</v>
      </c>
      <c r="J491" s="33" t="s">
        <v>31</v>
      </c>
    </row>
    <row r="492" spans="1:10" x14ac:dyDescent="0.2">
      <c r="A492" s="33">
        <v>458080752</v>
      </c>
      <c r="B492" s="46">
        <v>41582</v>
      </c>
      <c r="C492" s="55" t="s">
        <v>30</v>
      </c>
      <c r="D492" s="34">
        <v>1</v>
      </c>
      <c r="E492" s="34">
        <v>224</v>
      </c>
      <c r="F492" s="43">
        <f>VLOOKUP(B492,'Stock Write-Off'!$B$3:$F$9,MATCH('Stock Bal 31.12.2016'!C492,'Stock Write-Off'!$B$3:$F$3,0),1)</f>
        <v>0.7</v>
      </c>
      <c r="G492" s="56">
        <f t="shared" si="7"/>
        <v>156.79999999999998</v>
      </c>
      <c r="H492" s="33">
        <v>61155</v>
      </c>
      <c r="I492" s="33" t="s">
        <v>233</v>
      </c>
      <c r="J492" s="33" t="s">
        <v>47</v>
      </c>
    </row>
    <row r="493" spans="1:10" x14ac:dyDescent="0.2">
      <c r="A493" s="33">
        <v>458080752</v>
      </c>
      <c r="B493" s="46">
        <v>41583</v>
      </c>
      <c r="C493" s="55" t="s">
        <v>30</v>
      </c>
      <c r="D493" s="34">
        <v>5</v>
      </c>
      <c r="E493" s="34">
        <v>68</v>
      </c>
      <c r="F493" s="43">
        <f>VLOOKUP(B493,'Stock Write-Off'!$B$3:$F$9,MATCH('Stock Bal 31.12.2016'!C493,'Stock Write-Off'!$B$3:$F$3,0),1)</f>
        <v>0.7</v>
      </c>
      <c r="G493" s="56">
        <f t="shared" si="7"/>
        <v>47.599999999999994</v>
      </c>
      <c r="H493" s="33">
        <v>61155</v>
      </c>
      <c r="I493" s="33" t="s">
        <v>185</v>
      </c>
      <c r="J493" s="33" t="s">
        <v>47</v>
      </c>
    </row>
    <row r="494" spans="1:10" x14ac:dyDescent="0.2">
      <c r="A494" s="33">
        <v>458080753</v>
      </c>
      <c r="B494" s="46">
        <v>41583</v>
      </c>
      <c r="C494" s="55" t="s">
        <v>30</v>
      </c>
      <c r="D494" s="34">
        <v>8</v>
      </c>
      <c r="E494" s="34">
        <v>20749</v>
      </c>
      <c r="F494" s="43">
        <f>VLOOKUP(B494,'Stock Write-Off'!$B$3:$F$9,MATCH('Stock Bal 31.12.2016'!C494,'Stock Write-Off'!$B$3:$F$3,0),1)</f>
        <v>0.7</v>
      </c>
      <c r="G494" s="56">
        <f t="shared" si="7"/>
        <v>14524.3</v>
      </c>
      <c r="H494" s="33">
        <v>61155</v>
      </c>
      <c r="I494" s="33" t="s">
        <v>234</v>
      </c>
      <c r="J494" s="33" t="s">
        <v>31</v>
      </c>
    </row>
    <row r="495" spans="1:10" x14ac:dyDescent="0.2">
      <c r="A495" s="33">
        <v>458080753</v>
      </c>
      <c r="B495" s="46">
        <v>41584</v>
      </c>
      <c r="C495" s="55" t="s">
        <v>30</v>
      </c>
      <c r="D495" s="34">
        <v>4</v>
      </c>
      <c r="E495" s="34">
        <v>19104</v>
      </c>
      <c r="F495" s="43">
        <f>VLOOKUP(B495,'Stock Write-Off'!$B$3:$F$9,MATCH('Stock Bal 31.12.2016'!C495,'Stock Write-Off'!$B$3:$F$3,0),1)</f>
        <v>0.7</v>
      </c>
      <c r="G495" s="56">
        <f t="shared" si="7"/>
        <v>13372.8</v>
      </c>
      <c r="H495" s="33">
        <v>61155</v>
      </c>
      <c r="I495" s="33" t="s">
        <v>152</v>
      </c>
      <c r="J495" s="33" t="s">
        <v>31</v>
      </c>
    </row>
    <row r="496" spans="1:10" x14ac:dyDescent="0.2">
      <c r="A496" s="33">
        <v>458080753</v>
      </c>
      <c r="B496" s="46">
        <v>41586</v>
      </c>
      <c r="C496" s="55" t="s">
        <v>30</v>
      </c>
      <c r="D496" s="34">
        <v>2</v>
      </c>
      <c r="E496" s="34">
        <v>9552</v>
      </c>
      <c r="F496" s="43">
        <f>VLOOKUP(B496,'Stock Write-Off'!$B$3:$F$9,MATCH('Stock Bal 31.12.2016'!C496,'Stock Write-Off'!$B$3:$F$3,0),1)</f>
        <v>0.7</v>
      </c>
      <c r="G496" s="56">
        <f t="shared" si="7"/>
        <v>6686.4</v>
      </c>
      <c r="H496" s="33">
        <v>61155</v>
      </c>
      <c r="I496" s="33" t="s">
        <v>152</v>
      </c>
      <c r="J496" s="33" t="s">
        <v>31</v>
      </c>
    </row>
    <row r="497" spans="1:10" x14ac:dyDescent="0.2">
      <c r="A497" s="33">
        <v>458080753</v>
      </c>
      <c r="B497" s="46">
        <v>41589</v>
      </c>
      <c r="C497" s="55" t="s">
        <v>30</v>
      </c>
      <c r="D497" s="34">
        <v>3</v>
      </c>
      <c r="E497" s="34">
        <v>5631</v>
      </c>
      <c r="F497" s="43">
        <f>VLOOKUP(B497,'Stock Write-Off'!$B$3:$F$9,MATCH('Stock Bal 31.12.2016'!C497,'Stock Write-Off'!$B$3:$F$3,0),1)</f>
        <v>0.7</v>
      </c>
      <c r="G497" s="56">
        <f t="shared" si="7"/>
        <v>3941.7</v>
      </c>
      <c r="H497" s="33">
        <v>61155</v>
      </c>
      <c r="I497" s="33" t="s">
        <v>148</v>
      </c>
      <c r="J497" s="33" t="s">
        <v>31</v>
      </c>
    </row>
    <row r="498" spans="1:10" x14ac:dyDescent="0.2">
      <c r="A498" s="33">
        <v>458080753</v>
      </c>
      <c r="B498" s="46">
        <v>41589</v>
      </c>
      <c r="C498" s="55" t="s">
        <v>30</v>
      </c>
      <c r="D498" s="34">
        <v>1</v>
      </c>
      <c r="E498" s="34">
        <v>690</v>
      </c>
      <c r="F498" s="43">
        <f>VLOOKUP(B498,'Stock Write-Off'!$B$3:$F$9,MATCH('Stock Bal 31.12.2016'!C498,'Stock Write-Off'!$B$3:$F$3,0),1)</f>
        <v>0.7</v>
      </c>
      <c r="G498" s="56">
        <f t="shared" si="7"/>
        <v>482.99999999999994</v>
      </c>
      <c r="H498" s="33">
        <v>61155</v>
      </c>
      <c r="I498" s="33" t="s">
        <v>235</v>
      </c>
      <c r="J498" s="33" t="s">
        <v>31</v>
      </c>
    </row>
    <row r="499" spans="1:10" x14ac:dyDescent="0.2">
      <c r="A499" s="33">
        <v>458080753</v>
      </c>
      <c r="B499" s="46">
        <v>41590</v>
      </c>
      <c r="C499" s="55" t="s">
        <v>30</v>
      </c>
      <c r="D499" s="34">
        <v>2</v>
      </c>
      <c r="E499" s="34">
        <v>1455</v>
      </c>
      <c r="F499" s="43">
        <f>VLOOKUP(B499,'Stock Write-Off'!$B$3:$F$9,MATCH('Stock Bal 31.12.2016'!C499,'Stock Write-Off'!$B$3:$F$3,0),1)</f>
        <v>0.7</v>
      </c>
      <c r="G499" s="56">
        <f t="shared" si="7"/>
        <v>1018.4999999999999</v>
      </c>
      <c r="H499" s="33">
        <v>61155</v>
      </c>
      <c r="I499" s="33" t="s">
        <v>236</v>
      </c>
      <c r="J499" s="33" t="s">
        <v>31</v>
      </c>
    </row>
    <row r="500" spans="1:10" x14ac:dyDescent="0.2">
      <c r="A500" s="33">
        <v>458080753</v>
      </c>
      <c r="B500" s="46">
        <v>41591</v>
      </c>
      <c r="C500" s="55" t="s">
        <v>30</v>
      </c>
      <c r="D500" s="34">
        <v>2</v>
      </c>
      <c r="E500" s="34">
        <v>394</v>
      </c>
      <c r="F500" s="43">
        <f>VLOOKUP(B500,'Stock Write-Off'!$B$3:$F$9,MATCH('Stock Bal 31.12.2016'!C500,'Stock Write-Off'!$B$3:$F$3,0),1)</f>
        <v>0.7</v>
      </c>
      <c r="G500" s="56">
        <f t="shared" si="7"/>
        <v>275.79999999999995</v>
      </c>
      <c r="H500" s="33">
        <v>61155</v>
      </c>
      <c r="I500" s="33" t="s">
        <v>237</v>
      </c>
      <c r="J500" s="33" t="s">
        <v>31</v>
      </c>
    </row>
    <row r="501" spans="1:10" x14ac:dyDescent="0.2">
      <c r="A501" s="33">
        <v>458080754</v>
      </c>
      <c r="B501" s="46">
        <v>41592</v>
      </c>
      <c r="C501" s="55" t="s">
        <v>101</v>
      </c>
      <c r="D501" s="34">
        <v>33</v>
      </c>
      <c r="E501" s="34">
        <v>116873</v>
      </c>
      <c r="F501" s="43">
        <f>VLOOKUP(B501,'Stock Write-Off'!$B$3:$F$9,MATCH('Stock Bal 31.12.2016'!C501,'Stock Write-Off'!$B$3:$F$3,0),1)</f>
        <v>0.55000000000000004</v>
      </c>
      <c r="G501" s="56">
        <f t="shared" si="7"/>
        <v>64280.150000000009</v>
      </c>
      <c r="H501" s="33">
        <v>61155</v>
      </c>
      <c r="I501" s="33" t="s">
        <v>238</v>
      </c>
      <c r="J501" s="33" t="s">
        <v>31</v>
      </c>
    </row>
    <row r="502" spans="1:10" x14ac:dyDescent="0.2">
      <c r="A502" s="33">
        <v>458080753</v>
      </c>
      <c r="B502" s="46">
        <v>41593</v>
      </c>
      <c r="C502" s="55" t="s">
        <v>30</v>
      </c>
      <c r="D502" s="34">
        <v>1</v>
      </c>
      <c r="E502" s="34">
        <v>464</v>
      </c>
      <c r="F502" s="43">
        <f>VLOOKUP(B502,'Stock Write-Off'!$B$3:$F$9,MATCH('Stock Bal 31.12.2016'!C502,'Stock Write-Off'!$B$3:$F$3,0),1)</f>
        <v>0.7</v>
      </c>
      <c r="G502" s="56">
        <f t="shared" si="7"/>
        <v>324.79999999999995</v>
      </c>
      <c r="H502" s="33">
        <v>61155</v>
      </c>
      <c r="I502" s="33" t="s">
        <v>239</v>
      </c>
      <c r="J502" s="33" t="s">
        <v>31</v>
      </c>
    </row>
    <row r="503" spans="1:10" x14ac:dyDescent="0.2">
      <c r="A503" s="33">
        <v>458080753</v>
      </c>
      <c r="B503" s="46">
        <v>41594</v>
      </c>
      <c r="C503" s="55" t="s">
        <v>30</v>
      </c>
      <c r="D503" s="34">
        <v>15</v>
      </c>
      <c r="E503" s="34">
        <v>29556</v>
      </c>
      <c r="F503" s="43">
        <f>VLOOKUP(B503,'Stock Write-Off'!$B$3:$F$9,MATCH('Stock Bal 31.12.2016'!C503,'Stock Write-Off'!$B$3:$F$3,0),1)</f>
        <v>0.7</v>
      </c>
      <c r="G503" s="56">
        <f t="shared" si="7"/>
        <v>20689.199999999997</v>
      </c>
      <c r="H503" s="33">
        <v>61155</v>
      </c>
      <c r="I503" s="33" t="s">
        <v>151</v>
      </c>
      <c r="J503" s="33" t="s">
        <v>31</v>
      </c>
    </row>
    <row r="504" spans="1:10" x14ac:dyDescent="0.2">
      <c r="A504" s="33">
        <v>458080753</v>
      </c>
      <c r="B504" s="46">
        <v>41594</v>
      </c>
      <c r="C504" s="55" t="s">
        <v>30</v>
      </c>
      <c r="D504" s="34">
        <v>10</v>
      </c>
      <c r="E504" s="34">
        <v>28152</v>
      </c>
      <c r="F504" s="43">
        <f>VLOOKUP(B504,'Stock Write-Off'!$B$3:$F$9,MATCH('Stock Bal 31.12.2016'!C504,'Stock Write-Off'!$B$3:$F$3,0),1)</f>
        <v>0.7</v>
      </c>
      <c r="G504" s="56">
        <f t="shared" si="7"/>
        <v>19706.399999999998</v>
      </c>
      <c r="H504" s="33">
        <v>61155</v>
      </c>
      <c r="I504" s="33" t="s">
        <v>203</v>
      </c>
      <c r="J504" s="33" t="s">
        <v>31</v>
      </c>
    </row>
    <row r="505" spans="1:10" x14ac:dyDescent="0.2">
      <c r="A505" s="33">
        <v>458080753</v>
      </c>
      <c r="B505" s="46">
        <v>41595</v>
      </c>
      <c r="C505" s="55" t="s">
        <v>30</v>
      </c>
      <c r="D505" s="34">
        <v>4</v>
      </c>
      <c r="E505" s="34">
        <v>7</v>
      </c>
      <c r="F505" s="43">
        <f>VLOOKUP(B505,'Stock Write-Off'!$B$3:$F$9,MATCH('Stock Bal 31.12.2016'!C505,'Stock Write-Off'!$B$3:$F$3,0),1)</f>
        <v>0.7</v>
      </c>
      <c r="G505" s="56">
        <f t="shared" si="7"/>
        <v>4.8999999999999995</v>
      </c>
      <c r="H505" s="33">
        <v>61155</v>
      </c>
      <c r="I505" s="33" t="s">
        <v>202</v>
      </c>
      <c r="J505" s="33" t="s">
        <v>31</v>
      </c>
    </row>
    <row r="506" spans="1:10" x14ac:dyDescent="0.2">
      <c r="A506" s="33">
        <v>458080753</v>
      </c>
      <c r="B506" s="46">
        <v>41595</v>
      </c>
      <c r="C506" s="55" t="s">
        <v>30</v>
      </c>
      <c r="D506" s="34">
        <v>2</v>
      </c>
      <c r="E506" s="34">
        <v>570</v>
      </c>
      <c r="F506" s="43">
        <f>VLOOKUP(B506,'Stock Write-Off'!$B$3:$F$9,MATCH('Stock Bal 31.12.2016'!C506,'Stock Write-Off'!$B$3:$F$3,0),1)</f>
        <v>0.7</v>
      </c>
      <c r="G506" s="56">
        <f t="shared" si="7"/>
        <v>399</v>
      </c>
      <c r="H506" s="33">
        <v>61155</v>
      </c>
      <c r="I506" s="33" t="s">
        <v>199</v>
      </c>
      <c r="J506" s="33" t="s">
        <v>31</v>
      </c>
    </row>
    <row r="507" spans="1:10" x14ac:dyDescent="0.2">
      <c r="A507" s="33">
        <v>458080753</v>
      </c>
      <c r="B507" s="46">
        <v>41596</v>
      </c>
      <c r="C507" s="55" t="s">
        <v>30</v>
      </c>
      <c r="D507" s="34">
        <v>4</v>
      </c>
      <c r="E507" s="34">
        <v>7882</v>
      </c>
      <c r="F507" s="43">
        <f>VLOOKUP(B507,'Stock Write-Off'!$B$3:$F$9,MATCH('Stock Bal 31.12.2016'!C507,'Stock Write-Off'!$B$3:$F$3,0),1)</f>
        <v>0.7</v>
      </c>
      <c r="G507" s="56">
        <f t="shared" si="7"/>
        <v>5517.4</v>
      </c>
      <c r="H507" s="33">
        <v>61155</v>
      </c>
      <c r="I507" s="33" t="s">
        <v>151</v>
      </c>
      <c r="J507" s="33" t="s">
        <v>31</v>
      </c>
    </row>
    <row r="508" spans="1:10" x14ac:dyDescent="0.2">
      <c r="A508" s="33">
        <v>458080753</v>
      </c>
      <c r="B508" s="46">
        <v>41600</v>
      </c>
      <c r="C508" s="55" t="s">
        <v>30</v>
      </c>
      <c r="D508" s="34">
        <v>2</v>
      </c>
      <c r="E508" s="34">
        <v>639</v>
      </c>
      <c r="F508" s="43">
        <f>VLOOKUP(B508,'Stock Write-Off'!$B$3:$F$9,MATCH('Stock Bal 31.12.2016'!C508,'Stock Write-Off'!$B$3:$F$3,0),1)</f>
        <v>0.7</v>
      </c>
      <c r="G508" s="56">
        <f t="shared" si="7"/>
        <v>447.29999999999995</v>
      </c>
      <c r="H508" s="33">
        <v>61155</v>
      </c>
      <c r="I508" s="33" t="s">
        <v>240</v>
      </c>
      <c r="J508" s="33" t="s">
        <v>31</v>
      </c>
    </row>
    <row r="509" spans="1:10" x14ac:dyDescent="0.2">
      <c r="A509" s="33">
        <v>458080752</v>
      </c>
      <c r="B509" s="46">
        <v>41601</v>
      </c>
      <c r="C509" s="55" t="s">
        <v>30</v>
      </c>
      <c r="D509" s="34">
        <v>5</v>
      </c>
      <c r="E509" s="34">
        <v>136</v>
      </c>
      <c r="F509" s="43">
        <f>VLOOKUP(B509,'Stock Write-Off'!$B$3:$F$9,MATCH('Stock Bal 31.12.2016'!C509,'Stock Write-Off'!$B$3:$F$3,0),1)</f>
        <v>0.7</v>
      </c>
      <c r="G509" s="56">
        <f t="shared" si="7"/>
        <v>95.199999999999989</v>
      </c>
      <c r="H509" s="33">
        <v>61155</v>
      </c>
      <c r="I509" s="33" t="s">
        <v>241</v>
      </c>
      <c r="J509" s="33" t="s">
        <v>31</v>
      </c>
    </row>
    <row r="510" spans="1:10" x14ac:dyDescent="0.2">
      <c r="A510" s="33">
        <v>458080753</v>
      </c>
      <c r="B510" s="46">
        <v>41601</v>
      </c>
      <c r="C510" s="55" t="s">
        <v>30</v>
      </c>
      <c r="D510" s="34">
        <v>8</v>
      </c>
      <c r="E510" s="34">
        <v>15764</v>
      </c>
      <c r="F510" s="43">
        <f>VLOOKUP(B510,'Stock Write-Off'!$B$3:$F$9,MATCH('Stock Bal 31.12.2016'!C510,'Stock Write-Off'!$B$3:$F$3,0),1)</f>
        <v>0.7</v>
      </c>
      <c r="G510" s="56">
        <f t="shared" si="7"/>
        <v>11034.8</v>
      </c>
      <c r="H510" s="33">
        <v>61155</v>
      </c>
      <c r="I510" s="33" t="s">
        <v>151</v>
      </c>
      <c r="J510" s="33" t="s">
        <v>31</v>
      </c>
    </row>
    <row r="511" spans="1:10" x14ac:dyDescent="0.2">
      <c r="A511" s="33">
        <v>458080753</v>
      </c>
      <c r="B511" s="46">
        <v>41601</v>
      </c>
      <c r="C511" s="55" t="s">
        <v>30</v>
      </c>
      <c r="D511" s="34">
        <v>2</v>
      </c>
      <c r="E511" s="34">
        <v>16215</v>
      </c>
      <c r="F511" s="43">
        <f>VLOOKUP(B511,'Stock Write-Off'!$B$3:$F$9,MATCH('Stock Bal 31.12.2016'!C511,'Stock Write-Off'!$B$3:$F$3,0),1)</f>
        <v>0.7</v>
      </c>
      <c r="G511" s="56">
        <f t="shared" si="7"/>
        <v>11350.5</v>
      </c>
      <c r="H511" s="33">
        <v>61155</v>
      </c>
      <c r="I511" s="33" t="s">
        <v>242</v>
      </c>
      <c r="J511" s="33" t="s">
        <v>31</v>
      </c>
    </row>
    <row r="512" spans="1:10" x14ac:dyDescent="0.2">
      <c r="A512" s="33">
        <v>458080753</v>
      </c>
      <c r="B512" s="46">
        <v>41603</v>
      </c>
      <c r="C512" s="55" t="s">
        <v>30</v>
      </c>
      <c r="D512" s="34">
        <v>4</v>
      </c>
      <c r="E512" s="34">
        <v>1</v>
      </c>
      <c r="F512" s="43">
        <f>VLOOKUP(B512,'Stock Write-Off'!$B$3:$F$9,MATCH('Stock Bal 31.12.2016'!C512,'Stock Write-Off'!$B$3:$F$3,0),1)</f>
        <v>0.7</v>
      </c>
      <c r="G512" s="56">
        <f t="shared" si="7"/>
        <v>0.7</v>
      </c>
      <c r="H512" s="33">
        <v>61155</v>
      </c>
      <c r="I512" s="33" t="s">
        <v>145</v>
      </c>
      <c r="J512" s="33" t="s">
        <v>31</v>
      </c>
    </row>
    <row r="513" spans="1:10" x14ac:dyDescent="0.2">
      <c r="A513" s="33">
        <v>458080753</v>
      </c>
      <c r="B513" s="46">
        <v>41603</v>
      </c>
      <c r="C513" s="55" t="s">
        <v>30</v>
      </c>
      <c r="D513" s="34">
        <v>6</v>
      </c>
      <c r="E513" s="34">
        <v>11823</v>
      </c>
      <c r="F513" s="43">
        <f>VLOOKUP(B513,'Stock Write-Off'!$B$3:$F$9,MATCH('Stock Bal 31.12.2016'!C513,'Stock Write-Off'!$B$3:$F$3,0),1)</f>
        <v>0.7</v>
      </c>
      <c r="G513" s="56">
        <f t="shared" si="7"/>
        <v>8276.1</v>
      </c>
      <c r="H513" s="33">
        <v>61155</v>
      </c>
      <c r="I513" s="33" t="s">
        <v>151</v>
      </c>
      <c r="J513" s="33" t="s">
        <v>31</v>
      </c>
    </row>
    <row r="514" spans="1:10" x14ac:dyDescent="0.2">
      <c r="A514" s="33">
        <v>458080752</v>
      </c>
      <c r="B514" s="46">
        <v>41611</v>
      </c>
      <c r="C514" s="55" t="s">
        <v>30</v>
      </c>
      <c r="D514" s="34">
        <v>1</v>
      </c>
      <c r="E514" s="34">
        <v>224</v>
      </c>
      <c r="F514" s="43">
        <f>VLOOKUP(B514,'Stock Write-Off'!$B$3:$F$9,MATCH('Stock Bal 31.12.2016'!C514,'Stock Write-Off'!$B$3:$F$3,0),1)</f>
        <v>0.7</v>
      </c>
      <c r="G514" s="56">
        <f t="shared" si="7"/>
        <v>156.79999999999998</v>
      </c>
      <c r="H514" s="33">
        <v>61155</v>
      </c>
      <c r="I514" s="33" t="s">
        <v>233</v>
      </c>
      <c r="J514" s="33" t="s">
        <v>47</v>
      </c>
    </row>
    <row r="515" spans="1:10" x14ac:dyDescent="0.2">
      <c r="A515" s="33">
        <v>458080753</v>
      </c>
      <c r="B515" s="46">
        <v>41611</v>
      </c>
      <c r="C515" s="55" t="s">
        <v>30</v>
      </c>
      <c r="D515" s="34">
        <v>1</v>
      </c>
      <c r="E515" s="34">
        <v>1</v>
      </c>
      <c r="F515" s="43">
        <f>VLOOKUP(B515,'Stock Write-Off'!$B$3:$F$9,MATCH('Stock Bal 31.12.2016'!C515,'Stock Write-Off'!$B$3:$F$3,0),1)</f>
        <v>0.7</v>
      </c>
      <c r="G515" s="56">
        <f t="shared" si="7"/>
        <v>0.7</v>
      </c>
      <c r="H515" s="33">
        <v>61155</v>
      </c>
      <c r="I515" s="33" t="s">
        <v>145</v>
      </c>
      <c r="J515" s="33" t="s">
        <v>31</v>
      </c>
    </row>
    <row r="516" spans="1:10" x14ac:dyDescent="0.2">
      <c r="A516" s="33">
        <v>458080753</v>
      </c>
      <c r="B516" s="46">
        <v>41615</v>
      </c>
      <c r="C516" s="55" t="s">
        <v>30</v>
      </c>
      <c r="D516" s="34">
        <v>4</v>
      </c>
      <c r="E516" s="34">
        <v>20</v>
      </c>
      <c r="F516" s="43">
        <f>VLOOKUP(B516,'Stock Write-Off'!$B$3:$F$9,MATCH('Stock Bal 31.12.2016'!C516,'Stock Write-Off'!$B$3:$F$3,0),1)</f>
        <v>0.7</v>
      </c>
      <c r="G516" s="56">
        <f t="shared" si="7"/>
        <v>14</v>
      </c>
      <c r="H516" s="33">
        <v>61155</v>
      </c>
      <c r="I516" s="33" t="s">
        <v>212</v>
      </c>
      <c r="J516" s="33" t="s">
        <v>31</v>
      </c>
    </row>
    <row r="517" spans="1:10" x14ac:dyDescent="0.2">
      <c r="A517" s="33">
        <v>458080752</v>
      </c>
      <c r="B517" s="46">
        <v>41616</v>
      </c>
      <c r="C517" s="55" t="s">
        <v>30</v>
      </c>
      <c r="D517" s="34">
        <v>1</v>
      </c>
      <c r="E517" s="34">
        <v>28</v>
      </c>
      <c r="F517" s="43">
        <f>VLOOKUP(B517,'Stock Write-Off'!$B$3:$F$9,MATCH('Stock Bal 31.12.2016'!C517,'Stock Write-Off'!$B$3:$F$3,0),1)</f>
        <v>0.7</v>
      </c>
      <c r="G517" s="56">
        <f t="shared" si="7"/>
        <v>19.599999999999998</v>
      </c>
      <c r="H517" s="33">
        <v>61155</v>
      </c>
      <c r="I517" s="33" t="s">
        <v>219</v>
      </c>
      <c r="J517" s="33" t="s">
        <v>31</v>
      </c>
    </row>
    <row r="518" spans="1:10" x14ac:dyDescent="0.2">
      <c r="A518" s="33">
        <v>458080753</v>
      </c>
      <c r="B518" s="46">
        <v>41619</v>
      </c>
      <c r="C518" s="55" t="s">
        <v>30</v>
      </c>
      <c r="D518" s="34">
        <v>12</v>
      </c>
      <c r="E518" s="34">
        <v>36672</v>
      </c>
      <c r="F518" s="43">
        <f>VLOOKUP(B518,'Stock Write-Off'!$B$3:$F$9,MATCH('Stock Bal 31.12.2016'!C518,'Stock Write-Off'!$B$3:$F$3,0),1)</f>
        <v>0.7</v>
      </c>
      <c r="G518" s="56">
        <f t="shared" si="7"/>
        <v>25670.399999999998</v>
      </c>
      <c r="H518" s="33">
        <v>61155</v>
      </c>
      <c r="I518" s="33" t="s">
        <v>144</v>
      </c>
      <c r="J518" s="33" t="s">
        <v>31</v>
      </c>
    </row>
    <row r="519" spans="1:10" x14ac:dyDescent="0.2">
      <c r="A519" s="33">
        <v>458080752</v>
      </c>
      <c r="B519" s="46">
        <v>41620</v>
      </c>
      <c r="C519" s="55" t="s">
        <v>30</v>
      </c>
      <c r="D519" s="34">
        <v>1</v>
      </c>
      <c r="E519" s="34">
        <v>28</v>
      </c>
      <c r="F519" s="43">
        <f>VLOOKUP(B519,'Stock Write-Off'!$B$3:$F$9,MATCH('Stock Bal 31.12.2016'!C519,'Stock Write-Off'!$B$3:$F$3,0),1)</f>
        <v>0.7</v>
      </c>
      <c r="G519" s="56">
        <f t="shared" ref="G519:G582" si="8">F519*E519</f>
        <v>19.599999999999998</v>
      </c>
      <c r="H519" s="33">
        <v>61155</v>
      </c>
      <c r="I519" s="33" t="s">
        <v>219</v>
      </c>
      <c r="J519" s="33" t="s">
        <v>47</v>
      </c>
    </row>
    <row r="520" spans="1:10" x14ac:dyDescent="0.2">
      <c r="A520" s="33">
        <v>458080753</v>
      </c>
      <c r="B520" s="46">
        <v>41620</v>
      </c>
      <c r="C520" s="55" t="s">
        <v>30</v>
      </c>
      <c r="D520" s="34">
        <v>5</v>
      </c>
      <c r="E520" s="34">
        <v>7676</v>
      </c>
      <c r="F520" s="43">
        <f>VLOOKUP(B520,'Stock Write-Off'!$B$3:$F$9,MATCH('Stock Bal 31.12.2016'!C520,'Stock Write-Off'!$B$3:$F$3,0),1)</f>
        <v>0.7</v>
      </c>
      <c r="G520" s="56">
        <f t="shared" si="8"/>
        <v>5373.2</v>
      </c>
      <c r="H520" s="33">
        <v>61155</v>
      </c>
      <c r="I520" s="33" t="s">
        <v>197</v>
      </c>
      <c r="J520" s="33" t="s">
        <v>31</v>
      </c>
    </row>
    <row r="521" spans="1:10" x14ac:dyDescent="0.2">
      <c r="A521" s="33">
        <v>458080753</v>
      </c>
      <c r="B521" s="46">
        <v>41621</v>
      </c>
      <c r="C521" s="55" t="s">
        <v>30</v>
      </c>
      <c r="D521" s="34">
        <v>4</v>
      </c>
      <c r="E521" s="34">
        <v>19104</v>
      </c>
      <c r="F521" s="43">
        <f>VLOOKUP(B521,'Stock Write-Off'!$B$3:$F$9,MATCH('Stock Bal 31.12.2016'!C521,'Stock Write-Off'!$B$3:$F$3,0),1)</f>
        <v>0.7</v>
      </c>
      <c r="G521" s="56">
        <f t="shared" si="8"/>
        <v>13372.8</v>
      </c>
      <c r="H521" s="33">
        <v>61155</v>
      </c>
      <c r="I521" s="33" t="s">
        <v>152</v>
      </c>
      <c r="J521" s="33" t="s">
        <v>31</v>
      </c>
    </row>
    <row r="522" spans="1:10" x14ac:dyDescent="0.2">
      <c r="A522" s="33">
        <v>458080753</v>
      </c>
      <c r="B522" s="46">
        <v>41621</v>
      </c>
      <c r="C522" s="55" t="s">
        <v>30</v>
      </c>
      <c r="D522" s="34">
        <v>2</v>
      </c>
      <c r="E522" s="34">
        <v>829</v>
      </c>
      <c r="F522" s="43">
        <f>VLOOKUP(B522,'Stock Write-Off'!$B$3:$F$9,MATCH('Stock Bal 31.12.2016'!C522,'Stock Write-Off'!$B$3:$F$3,0),1)</f>
        <v>0.7</v>
      </c>
      <c r="G522" s="56">
        <f t="shared" si="8"/>
        <v>580.29999999999995</v>
      </c>
      <c r="H522" s="33">
        <v>61155</v>
      </c>
      <c r="I522" s="33" t="s">
        <v>180</v>
      </c>
      <c r="J522" s="33" t="s">
        <v>31</v>
      </c>
    </row>
    <row r="523" spans="1:10" x14ac:dyDescent="0.2">
      <c r="A523" s="33">
        <v>458080752</v>
      </c>
      <c r="B523" s="46">
        <v>41622</v>
      </c>
      <c r="C523" s="55" t="s">
        <v>30</v>
      </c>
      <c r="D523" s="34">
        <v>9</v>
      </c>
      <c r="E523" s="34">
        <v>231</v>
      </c>
      <c r="F523" s="43">
        <f>VLOOKUP(B523,'Stock Write-Off'!$B$3:$F$9,MATCH('Stock Bal 31.12.2016'!C523,'Stock Write-Off'!$B$3:$F$3,0),1)</f>
        <v>0.7</v>
      </c>
      <c r="G523" s="56">
        <f t="shared" si="8"/>
        <v>161.69999999999999</v>
      </c>
      <c r="H523" s="33">
        <v>61155</v>
      </c>
      <c r="I523" s="33" t="s">
        <v>176</v>
      </c>
      <c r="J523" s="33" t="s">
        <v>47</v>
      </c>
    </row>
    <row r="524" spans="1:10" x14ac:dyDescent="0.2">
      <c r="A524" s="33">
        <v>458080753</v>
      </c>
      <c r="B524" s="46">
        <v>41623</v>
      </c>
      <c r="C524" s="55" t="s">
        <v>30</v>
      </c>
      <c r="D524" s="34">
        <v>4</v>
      </c>
      <c r="E524" s="34">
        <v>573</v>
      </c>
      <c r="F524" s="43">
        <f>VLOOKUP(B524,'Stock Write-Off'!$B$3:$F$9,MATCH('Stock Bal 31.12.2016'!C524,'Stock Write-Off'!$B$3:$F$3,0),1)</f>
        <v>0.7</v>
      </c>
      <c r="G524" s="56">
        <f t="shared" si="8"/>
        <v>401.09999999999997</v>
      </c>
      <c r="H524" s="33">
        <v>61155</v>
      </c>
      <c r="I524" s="33" t="s">
        <v>243</v>
      </c>
      <c r="J524" s="33" t="s">
        <v>31</v>
      </c>
    </row>
    <row r="525" spans="1:10" x14ac:dyDescent="0.2">
      <c r="A525" s="33">
        <v>458080753</v>
      </c>
      <c r="B525" s="46">
        <v>41624</v>
      </c>
      <c r="C525" s="55" t="s">
        <v>30</v>
      </c>
      <c r="D525" s="34">
        <v>4</v>
      </c>
      <c r="E525" s="34">
        <v>12861</v>
      </c>
      <c r="F525" s="43">
        <f>VLOOKUP(B525,'Stock Write-Off'!$B$3:$F$9,MATCH('Stock Bal 31.12.2016'!C525,'Stock Write-Off'!$B$3:$F$3,0),1)</f>
        <v>0.7</v>
      </c>
      <c r="G525" s="56">
        <f t="shared" si="8"/>
        <v>9002.6999999999989</v>
      </c>
      <c r="H525" s="33">
        <v>61155</v>
      </c>
      <c r="I525" s="33" t="s">
        <v>143</v>
      </c>
      <c r="J525" s="33" t="s">
        <v>31</v>
      </c>
    </row>
    <row r="526" spans="1:10" x14ac:dyDescent="0.2">
      <c r="A526" s="33">
        <v>458080753</v>
      </c>
      <c r="B526" s="46">
        <v>41624</v>
      </c>
      <c r="C526" s="55" t="s">
        <v>30</v>
      </c>
      <c r="D526" s="34">
        <v>1</v>
      </c>
      <c r="E526" s="34">
        <v>378</v>
      </c>
      <c r="F526" s="43">
        <f>VLOOKUP(B526,'Stock Write-Off'!$B$3:$F$9,MATCH('Stock Bal 31.12.2016'!C526,'Stock Write-Off'!$B$3:$F$3,0),1)</f>
        <v>0.7</v>
      </c>
      <c r="G526" s="56">
        <f t="shared" si="8"/>
        <v>264.59999999999997</v>
      </c>
      <c r="H526" s="33">
        <v>61155</v>
      </c>
      <c r="I526" s="33" t="s">
        <v>244</v>
      </c>
      <c r="J526" s="33" t="s">
        <v>31</v>
      </c>
    </row>
    <row r="527" spans="1:10" x14ac:dyDescent="0.2">
      <c r="A527" s="33">
        <v>458080753</v>
      </c>
      <c r="B527" s="46">
        <v>41624</v>
      </c>
      <c r="C527" s="55" t="s">
        <v>30</v>
      </c>
      <c r="D527" s="34">
        <v>2</v>
      </c>
      <c r="E527" s="34">
        <v>168</v>
      </c>
      <c r="F527" s="43">
        <f>VLOOKUP(B527,'Stock Write-Off'!$B$3:$F$9,MATCH('Stock Bal 31.12.2016'!C527,'Stock Write-Off'!$B$3:$F$3,0),1)</f>
        <v>0.7</v>
      </c>
      <c r="G527" s="56">
        <f t="shared" si="8"/>
        <v>117.6</v>
      </c>
      <c r="H527" s="33">
        <v>61155</v>
      </c>
      <c r="I527" s="33" t="s">
        <v>245</v>
      </c>
      <c r="J527" s="33" t="s">
        <v>31</v>
      </c>
    </row>
    <row r="528" spans="1:10" x14ac:dyDescent="0.2">
      <c r="A528" s="33">
        <v>458080752</v>
      </c>
      <c r="B528" s="46">
        <v>41629</v>
      </c>
      <c r="C528" s="55" t="s">
        <v>30</v>
      </c>
      <c r="D528" s="34">
        <v>4</v>
      </c>
      <c r="E528" s="34">
        <v>103</v>
      </c>
      <c r="F528" s="43">
        <f>VLOOKUP(B528,'Stock Write-Off'!$B$3:$F$9,MATCH('Stock Bal 31.12.2016'!C528,'Stock Write-Off'!$B$3:$F$3,0),1)</f>
        <v>0.7</v>
      </c>
      <c r="G528" s="56">
        <f t="shared" si="8"/>
        <v>72.099999999999994</v>
      </c>
      <c r="H528" s="33">
        <v>61155</v>
      </c>
      <c r="I528" s="33" t="s">
        <v>176</v>
      </c>
      <c r="J528" s="33" t="s">
        <v>47</v>
      </c>
    </row>
    <row r="529" spans="1:10" x14ac:dyDescent="0.2">
      <c r="A529" s="33">
        <v>458080753</v>
      </c>
      <c r="B529" s="46">
        <v>41630</v>
      </c>
      <c r="C529" s="55" t="s">
        <v>30</v>
      </c>
      <c r="D529" s="34">
        <v>40</v>
      </c>
      <c r="E529" s="34">
        <v>78816</v>
      </c>
      <c r="F529" s="43">
        <f>VLOOKUP(B529,'Stock Write-Off'!$B$3:$F$9,MATCH('Stock Bal 31.12.2016'!C529,'Stock Write-Off'!$B$3:$F$3,0),1)</f>
        <v>0.7</v>
      </c>
      <c r="G529" s="56">
        <f t="shared" si="8"/>
        <v>55171.199999999997</v>
      </c>
      <c r="H529" s="33">
        <v>61155</v>
      </c>
      <c r="I529" s="33" t="s">
        <v>151</v>
      </c>
      <c r="J529" s="33" t="s">
        <v>31</v>
      </c>
    </row>
    <row r="530" spans="1:10" x14ac:dyDescent="0.2">
      <c r="A530" s="33">
        <v>458080753</v>
      </c>
      <c r="B530" s="46">
        <v>41632</v>
      </c>
      <c r="C530" s="55" t="s">
        <v>30</v>
      </c>
      <c r="D530" s="34">
        <v>4</v>
      </c>
      <c r="E530" s="34">
        <v>7882</v>
      </c>
      <c r="F530" s="43">
        <f>VLOOKUP(B530,'Stock Write-Off'!$B$3:$F$9,MATCH('Stock Bal 31.12.2016'!C530,'Stock Write-Off'!$B$3:$F$3,0),1)</f>
        <v>0.7</v>
      </c>
      <c r="G530" s="56">
        <f t="shared" si="8"/>
        <v>5517.4</v>
      </c>
      <c r="H530" s="33">
        <v>61155</v>
      </c>
      <c r="I530" s="33" t="s">
        <v>151</v>
      </c>
      <c r="J530" s="33" t="s">
        <v>31</v>
      </c>
    </row>
    <row r="531" spans="1:10" x14ac:dyDescent="0.2">
      <c r="A531" s="33">
        <v>458080753</v>
      </c>
      <c r="B531" s="46">
        <v>41632</v>
      </c>
      <c r="C531" s="55" t="s">
        <v>30</v>
      </c>
      <c r="D531" s="34">
        <v>3</v>
      </c>
      <c r="E531" s="34">
        <v>4376</v>
      </c>
      <c r="F531" s="43">
        <f>VLOOKUP(B531,'Stock Write-Off'!$B$3:$F$9,MATCH('Stock Bal 31.12.2016'!C531,'Stock Write-Off'!$B$3:$F$3,0),1)</f>
        <v>0.7</v>
      </c>
      <c r="G531" s="56">
        <f t="shared" si="8"/>
        <v>3063.2</v>
      </c>
      <c r="H531" s="33">
        <v>61155</v>
      </c>
      <c r="I531" s="33" t="s">
        <v>192</v>
      </c>
      <c r="J531" s="33" t="s">
        <v>31</v>
      </c>
    </row>
    <row r="532" spans="1:10" x14ac:dyDescent="0.2">
      <c r="A532" s="33">
        <v>458080752</v>
      </c>
      <c r="B532" s="46">
        <v>41634</v>
      </c>
      <c r="C532" s="55" t="s">
        <v>30</v>
      </c>
      <c r="D532" s="34">
        <v>4</v>
      </c>
      <c r="E532" s="34">
        <v>106</v>
      </c>
      <c r="F532" s="43">
        <f>VLOOKUP(B532,'Stock Write-Off'!$B$3:$F$9,MATCH('Stock Bal 31.12.2016'!C532,'Stock Write-Off'!$B$3:$F$3,0),1)</f>
        <v>0.7</v>
      </c>
      <c r="G532" s="56">
        <f t="shared" si="8"/>
        <v>74.199999999999989</v>
      </c>
      <c r="H532" s="33">
        <v>61155</v>
      </c>
      <c r="I532" s="33" t="s">
        <v>183</v>
      </c>
      <c r="J532" s="33" t="s">
        <v>47</v>
      </c>
    </row>
    <row r="533" spans="1:10" x14ac:dyDescent="0.2">
      <c r="A533" s="33">
        <v>458080753</v>
      </c>
      <c r="B533" s="46">
        <v>41634</v>
      </c>
      <c r="C533" s="55" t="s">
        <v>30</v>
      </c>
      <c r="D533" s="34">
        <v>64</v>
      </c>
      <c r="E533" s="34">
        <v>1383</v>
      </c>
      <c r="F533" s="43">
        <f>VLOOKUP(B533,'Stock Write-Off'!$B$3:$F$9,MATCH('Stock Bal 31.12.2016'!C533,'Stock Write-Off'!$B$3:$F$3,0),1)</f>
        <v>0.7</v>
      </c>
      <c r="G533" s="56">
        <f t="shared" si="8"/>
        <v>968.09999999999991</v>
      </c>
      <c r="H533" s="33">
        <v>61155</v>
      </c>
      <c r="I533" s="33" t="s">
        <v>150</v>
      </c>
      <c r="J533" s="33" t="s">
        <v>31</v>
      </c>
    </row>
    <row r="534" spans="1:10" x14ac:dyDescent="0.2">
      <c r="A534" s="33">
        <v>458080752</v>
      </c>
      <c r="B534" s="46">
        <v>41635</v>
      </c>
      <c r="C534" s="55" t="s">
        <v>30</v>
      </c>
      <c r="D534" s="34">
        <v>21</v>
      </c>
      <c r="E534" s="34">
        <v>286</v>
      </c>
      <c r="F534" s="43">
        <f>VLOOKUP(B534,'Stock Write-Off'!$B$3:$F$9,MATCH('Stock Bal 31.12.2016'!C534,'Stock Write-Off'!$B$3:$F$3,0),1)</f>
        <v>0.7</v>
      </c>
      <c r="G534" s="56">
        <f t="shared" si="8"/>
        <v>200.2</v>
      </c>
      <c r="H534" s="33">
        <v>61155</v>
      </c>
      <c r="I534" s="33" t="s">
        <v>185</v>
      </c>
      <c r="J534" s="33" t="s">
        <v>47</v>
      </c>
    </row>
    <row r="535" spans="1:10" x14ac:dyDescent="0.2">
      <c r="A535" s="33">
        <v>458080753</v>
      </c>
      <c r="B535" s="46">
        <v>41636</v>
      </c>
      <c r="C535" s="55" t="s">
        <v>30</v>
      </c>
      <c r="D535" s="34">
        <v>12</v>
      </c>
      <c r="E535" s="34">
        <v>44218</v>
      </c>
      <c r="F535" s="43">
        <f>VLOOKUP(B535,'Stock Write-Off'!$B$3:$F$9,MATCH('Stock Bal 31.12.2016'!C535,'Stock Write-Off'!$B$3:$F$3,0),1)</f>
        <v>0.7</v>
      </c>
      <c r="G535" s="56">
        <f t="shared" si="8"/>
        <v>30952.6</v>
      </c>
      <c r="H535" s="33">
        <v>61155</v>
      </c>
      <c r="I535" s="33" t="s">
        <v>159</v>
      </c>
      <c r="J535" s="33" t="s">
        <v>31</v>
      </c>
    </row>
    <row r="536" spans="1:10" x14ac:dyDescent="0.2">
      <c r="A536" s="33">
        <v>458080757</v>
      </c>
      <c r="B536" s="46">
        <v>41640</v>
      </c>
      <c r="C536" s="55" t="s">
        <v>36</v>
      </c>
      <c r="D536" s="34">
        <v>1</v>
      </c>
      <c r="E536" s="34">
        <v>59</v>
      </c>
      <c r="F536" s="43">
        <f>VLOOKUP(B536,'Stock Write-Off'!$B$3:$F$9,MATCH('Stock Bal 31.12.2016'!C536,'Stock Write-Off'!$B$3:$F$3,0),1)</f>
        <v>0.5</v>
      </c>
      <c r="G536" s="56">
        <f t="shared" si="8"/>
        <v>29.5</v>
      </c>
      <c r="H536" s="33">
        <v>61155</v>
      </c>
      <c r="I536" s="33" t="s">
        <v>246</v>
      </c>
      <c r="J536" s="33" t="s">
        <v>34</v>
      </c>
    </row>
    <row r="537" spans="1:10" x14ac:dyDescent="0.2">
      <c r="A537" s="33">
        <v>458080757</v>
      </c>
      <c r="B537" s="46">
        <v>41645</v>
      </c>
      <c r="C537" s="55" t="s">
        <v>36</v>
      </c>
      <c r="D537" s="34">
        <v>190</v>
      </c>
      <c r="E537" s="34">
        <v>130</v>
      </c>
      <c r="F537" s="43">
        <f>VLOOKUP(B537,'Stock Write-Off'!$B$3:$F$9,MATCH('Stock Bal 31.12.2016'!C537,'Stock Write-Off'!$B$3:$F$3,0),1)</f>
        <v>0.5</v>
      </c>
      <c r="G537" s="56">
        <f t="shared" si="8"/>
        <v>65</v>
      </c>
      <c r="H537" s="33">
        <v>61155</v>
      </c>
      <c r="I537" s="33" t="s">
        <v>247</v>
      </c>
      <c r="J537" s="33" t="s">
        <v>34</v>
      </c>
    </row>
    <row r="538" spans="1:10" x14ac:dyDescent="0.2">
      <c r="A538" s="33">
        <v>458080757</v>
      </c>
      <c r="B538" s="46">
        <v>41645</v>
      </c>
      <c r="C538" s="55" t="s">
        <v>36</v>
      </c>
      <c r="D538" s="34">
        <v>10</v>
      </c>
      <c r="E538" s="34">
        <v>267</v>
      </c>
      <c r="F538" s="43">
        <f>VLOOKUP(B538,'Stock Write-Off'!$B$3:$F$9,MATCH('Stock Bal 31.12.2016'!C538,'Stock Write-Off'!$B$3:$F$3,0),1)</f>
        <v>0.5</v>
      </c>
      <c r="G538" s="56">
        <f t="shared" si="8"/>
        <v>133.5</v>
      </c>
      <c r="H538" s="33">
        <v>61155</v>
      </c>
      <c r="I538" s="33" t="s">
        <v>248</v>
      </c>
      <c r="J538" s="33" t="s">
        <v>31</v>
      </c>
    </row>
    <row r="539" spans="1:10" x14ac:dyDescent="0.2">
      <c r="A539" s="33">
        <v>458080757</v>
      </c>
      <c r="B539" s="46">
        <v>41648</v>
      </c>
      <c r="C539" s="55" t="s">
        <v>101</v>
      </c>
      <c r="D539" s="34">
        <v>15400</v>
      </c>
      <c r="E539" s="34">
        <v>4682</v>
      </c>
      <c r="F539" s="43">
        <f>VLOOKUP(B539,'Stock Write-Off'!$B$3:$F$9,MATCH('Stock Bal 31.12.2016'!C539,'Stock Write-Off'!$B$3:$F$3,0),1)</f>
        <v>0.22</v>
      </c>
      <c r="G539" s="56">
        <f t="shared" si="8"/>
        <v>1030.04</v>
      </c>
      <c r="H539" s="33">
        <v>61155</v>
      </c>
      <c r="I539" s="33" t="s">
        <v>249</v>
      </c>
      <c r="J539" s="33" t="s">
        <v>34</v>
      </c>
    </row>
    <row r="540" spans="1:10" x14ac:dyDescent="0.2">
      <c r="A540" s="33">
        <v>458080757</v>
      </c>
      <c r="B540" s="46">
        <v>41648</v>
      </c>
      <c r="C540" s="55" t="s">
        <v>36</v>
      </c>
      <c r="D540" s="34">
        <v>500</v>
      </c>
      <c r="E540" s="34">
        <v>996</v>
      </c>
      <c r="F540" s="43">
        <f>VLOOKUP(B540,'Stock Write-Off'!$B$3:$F$9,MATCH('Stock Bal 31.12.2016'!C540,'Stock Write-Off'!$B$3:$F$3,0),1)</f>
        <v>0.5</v>
      </c>
      <c r="G540" s="56">
        <f t="shared" si="8"/>
        <v>498</v>
      </c>
      <c r="H540" s="33">
        <v>61155</v>
      </c>
      <c r="I540" s="33" t="s">
        <v>250</v>
      </c>
      <c r="J540" s="33" t="s">
        <v>34</v>
      </c>
    </row>
    <row r="541" spans="1:10" x14ac:dyDescent="0.2">
      <c r="A541" s="33">
        <v>458080758</v>
      </c>
      <c r="B541" s="46">
        <v>41648</v>
      </c>
      <c r="C541" s="55" t="s">
        <v>36</v>
      </c>
      <c r="D541" s="34">
        <v>4</v>
      </c>
      <c r="E541" s="34">
        <v>1</v>
      </c>
      <c r="F541" s="43">
        <f>VLOOKUP(B541,'Stock Write-Off'!$B$3:$F$9,MATCH('Stock Bal 31.12.2016'!C541,'Stock Write-Off'!$B$3:$F$3,0),1)</f>
        <v>0.5</v>
      </c>
      <c r="G541" s="56">
        <f t="shared" si="8"/>
        <v>0.5</v>
      </c>
      <c r="H541" s="33">
        <v>61155</v>
      </c>
      <c r="I541" s="33" t="s">
        <v>251</v>
      </c>
      <c r="J541" s="33" t="s">
        <v>47</v>
      </c>
    </row>
    <row r="542" spans="1:10" x14ac:dyDescent="0.2">
      <c r="A542" s="33">
        <v>458080757</v>
      </c>
      <c r="B542" s="46">
        <v>41651</v>
      </c>
      <c r="C542" s="55" t="s">
        <v>36</v>
      </c>
      <c r="D542" s="34">
        <v>100</v>
      </c>
      <c r="E542" s="34">
        <v>320</v>
      </c>
      <c r="F542" s="43">
        <f>VLOOKUP(B542,'Stock Write-Off'!$B$3:$F$9,MATCH('Stock Bal 31.12.2016'!C542,'Stock Write-Off'!$B$3:$F$3,0),1)</f>
        <v>0.5</v>
      </c>
      <c r="G542" s="56">
        <f t="shared" si="8"/>
        <v>160</v>
      </c>
      <c r="H542" s="33">
        <v>61155</v>
      </c>
      <c r="I542" s="33" t="s">
        <v>252</v>
      </c>
      <c r="J542" s="33" t="s">
        <v>31</v>
      </c>
    </row>
    <row r="543" spans="1:10" x14ac:dyDescent="0.2">
      <c r="A543" s="33">
        <v>458080754</v>
      </c>
      <c r="B543" s="46">
        <v>41653</v>
      </c>
      <c r="C543" s="55" t="s">
        <v>36</v>
      </c>
      <c r="D543" s="34">
        <v>400</v>
      </c>
      <c r="E543" s="34">
        <v>10669</v>
      </c>
      <c r="F543" s="43">
        <f>VLOOKUP(B543,'Stock Write-Off'!$B$3:$F$9,MATCH('Stock Bal 31.12.2016'!C543,'Stock Write-Off'!$B$3:$F$3,0),1)</f>
        <v>0.5</v>
      </c>
      <c r="G543" s="56">
        <f t="shared" si="8"/>
        <v>5334.5</v>
      </c>
      <c r="H543" s="33">
        <v>61155</v>
      </c>
      <c r="I543" s="33" t="s">
        <v>253</v>
      </c>
      <c r="J543" s="33" t="s">
        <v>47</v>
      </c>
    </row>
    <row r="544" spans="1:10" x14ac:dyDescent="0.2">
      <c r="A544" s="33">
        <v>458080757</v>
      </c>
      <c r="B544" s="46">
        <v>41653</v>
      </c>
      <c r="C544" s="55" t="s">
        <v>36</v>
      </c>
      <c r="D544" s="34">
        <v>97</v>
      </c>
      <c r="E544" s="34">
        <v>341</v>
      </c>
      <c r="F544" s="43">
        <f>VLOOKUP(B544,'Stock Write-Off'!$B$3:$F$9,MATCH('Stock Bal 31.12.2016'!C544,'Stock Write-Off'!$B$3:$F$3,0),1)</f>
        <v>0.5</v>
      </c>
      <c r="G544" s="56">
        <f t="shared" si="8"/>
        <v>170.5</v>
      </c>
      <c r="H544" s="33">
        <v>61155</v>
      </c>
      <c r="I544" s="33" t="s">
        <v>254</v>
      </c>
      <c r="J544" s="33" t="s">
        <v>34</v>
      </c>
    </row>
    <row r="545" spans="1:10" x14ac:dyDescent="0.2">
      <c r="A545" s="33">
        <v>458080757</v>
      </c>
      <c r="B545" s="46">
        <v>41656</v>
      </c>
      <c r="C545" s="55" t="s">
        <v>36</v>
      </c>
      <c r="D545" s="34">
        <v>48</v>
      </c>
      <c r="E545" s="34">
        <v>394</v>
      </c>
      <c r="F545" s="43">
        <f>VLOOKUP(B545,'Stock Write-Off'!$B$3:$F$9,MATCH('Stock Bal 31.12.2016'!C545,'Stock Write-Off'!$B$3:$F$3,0),1)</f>
        <v>0.5</v>
      </c>
      <c r="G545" s="56">
        <f t="shared" si="8"/>
        <v>197</v>
      </c>
      <c r="H545" s="33">
        <v>61155</v>
      </c>
      <c r="I545" s="33" t="s">
        <v>255</v>
      </c>
      <c r="J545" s="33" t="s">
        <v>34</v>
      </c>
    </row>
    <row r="546" spans="1:10" x14ac:dyDescent="0.2">
      <c r="A546" s="33">
        <v>458080758</v>
      </c>
      <c r="B546" s="46">
        <v>41656</v>
      </c>
      <c r="C546" s="55" t="s">
        <v>36</v>
      </c>
      <c r="D546" s="34">
        <v>7</v>
      </c>
      <c r="E546" s="34">
        <v>2</v>
      </c>
      <c r="F546" s="43">
        <f>VLOOKUP(B546,'Stock Write-Off'!$B$3:$F$9,MATCH('Stock Bal 31.12.2016'!C546,'Stock Write-Off'!$B$3:$F$3,0),1)</f>
        <v>0.5</v>
      </c>
      <c r="G546" s="56">
        <f t="shared" si="8"/>
        <v>1</v>
      </c>
      <c r="H546" s="33">
        <v>61155</v>
      </c>
      <c r="I546" s="33" t="s">
        <v>251</v>
      </c>
      <c r="J546" s="33" t="s">
        <v>47</v>
      </c>
    </row>
    <row r="547" spans="1:10" x14ac:dyDescent="0.2">
      <c r="A547" s="33">
        <v>458080757</v>
      </c>
      <c r="B547" s="46">
        <v>41660</v>
      </c>
      <c r="C547" s="55" t="s">
        <v>36</v>
      </c>
      <c r="D547" s="34">
        <v>16</v>
      </c>
      <c r="E547" s="34">
        <v>21</v>
      </c>
      <c r="F547" s="43">
        <f>VLOOKUP(B547,'Stock Write-Off'!$B$3:$F$9,MATCH('Stock Bal 31.12.2016'!C547,'Stock Write-Off'!$B$3:$F$3,0),1)</f>
        <v>0.5</v>
      </c>
      <c r="G547" s="56">
        <f t="shared" si="8"/>
        <v>10.5</v>
      </c>
      <c r="H547" s="33">
        <v>61155</v>
      </c>
      <c r="I547" s="33" t="s">
        <v>256</v>
      </c>
      <c r="J547" s="33" t="s">
        <v>34</v>
      </c>
    </row>
    <row r="548" spans="1:10" x14ac:dyDescent="0.2">
      <c r="A548" s="33">
        <v>458080758</v>
      </c>
      <c r="B548" s="46">
        <v>41660</v>
      </c>
      <c r="C548" s="55" t="s">
        <v>36</v>
      </c>
      <c r="D548" s="34">
        <v>7</v>
      </c>
      <c r="E548" s="34">
        <v>2</v>
      </c>
      <c r="F548" s="43">
        <f>VLOOKUP(B548,'Stock Write-Off'!$B$3:$F$9,MATCH('Stock Bal 31.12.2016'!C548,'Stock Write-Off'!$B$3:$F$3,0),1)</f>
        <v>0.5</v>
      </c>
      <c r="G548" s="56">
        <f t="shared" si="8"/>
        <v>1</v>
      </c>
      <c r="H548" s="33">
        <v>61155</v>
      </c>
      <c r="I548" s="33" t="s">
        <v>251</v>
      </c>
      <c r="J548" s="33" t="s">
        <v>47</v>
      </c>
    </row>
    <row r="549" spans="1:10" x14ac:dyDescent="0.2">
      <c r="A549" s="33">
        <v>458080754</v>
      </c>
      <c r="B549" s="46">
        <v>41662</v>
      </c>
      <c r="C549" s="55" t="s">
        <v>36</v>
      </c>
      <c r="D549" s="34">
        <v>22</v>
      </c>
      <c r="E549" s="34">
        <v>19879</v>
      </c>
      <c r="F549" s="43">
        <f>VLOOKUP(B549,'Stock Write-Off'!$B$3:$F$9,MATCH('Stock Bal 31.12.2016'!C549,'Stock Write-Off'!$B$3:$F$3,0),1)</f>
        <v>0.5</v>
      </c>
      <c r="G549" s="56">
        <f t="shared" si="8"/>
        <v>9939.5</v>
      </c>
      <c r="H549" s="33">
        <v>61155</v>
      </c>
      <c r="I549" s="33" t="s">
        <v>257</v>
      </c>
      <c r="J549" s="33" t="s">
        <v>34</v>
      </c>
    </row>
    <row r="550" spans="1:10" x14ac:dyDescent="0.2">
      <c r="A550" s="33">
        <v>458080758</v>
      </c>
      <c r="B550" s="46">
        <v>41663</v>
      </c>
      <c r="C550" s="55" t="s">
        <v>36</v>
      </c>
      <c r="D550" s="34">
        <v>4</v>
      </c>
      <c r="E550" s="34">
        <v>1</v>
      </c>
      <c r="F550" s="43">
        <f>VLOOKUP(B550,'Stock Write-Off'!$B$3:$F$9,MATCH('Stock Bal 31.12.2016'!C550,'Stock Write-Off'!$B$3:$F$3,0),1)</f>
        <v>0.5</v>
      </c>
      <c r="G550" s="56">
        <f t="shared" si="8"/>
        <v>0.5</v>
      </c>
      <c r="H550" s="33">
        <v>61155</v>
      </c>
      <c r="I550" s="33" t="s">
        <v>251</v>
      </c>
      <c r="J550" s="33" t="s">
        <v>47</v>
      </c>
    </row>
    <row r="551" spans="1:10" x14ac:dyDescent="0.2">
      <c r="A551" s="33">
        <v>458080757</v>
      </c>
      <c r="B551" s="46">
        <v>41671</v>
      </c>
      <c r="C551" s="55" t="s">
        <v>36</v>
      </c>
      <c r="D551" s="34">
        <v>1</v>
      </c>
      <c r="E551" s="34">
        <v>63</v>
      </c>
      <c r="F551" s="43">
        <f>VLOOKUP(B551,'Stock Write-Off'!$B$3:$F$9,MATCH('Stock Bal 31.12.2016'!C551,'Stock Write-Off'!$B$3:$F$3,0),1)</f>
        <v>0.5</v>
      </c>
      <c r="G551" s="56">
        <f t="shared" si="8"/>
        <v>31.5</v>
      </c>
      <c r="H551" s="33">
        <v>61155</v>
      </c>
      <c r="I551" s="33" t="s">
        <v>258</v>
      </c>
      <c r="J551" s="33" t="s">
        <v>34</v>
      </c>
    </row>
    <row r="552" spans="1:10" x14ac:dyDescent="0.2">
      <c r="A552" s="33">
        <v>458080757</v>
      </c>
      <c r="B552" s="46">
        <v>41672</v>
      </c>
      <c r="C552" s="55" t="s">
        <v>36</v>
      </c>
      <c r="D552" s="34">
        <v>48</v>
      </c>
      <c r="E552" s="34">
        <v>3199</v>
      </c>
      <c r="F552" s="43">
        <f>VLOOKUP(B552,'Stock Write-Off'!$B$3:$F$9,MATCH('Stock Bal 31.12.2016'!C552,'Stock Write-Off'!$B$3:$F$3,0),1)</f>
        <v>0.5</v>
      </c>
      <c r="G552" s="56">
        <f t="shared" si="8"/>
        <v>1599.5</v>
      </c>
      <c r="H552" s="33">
        <v>61155</v>
      </c>
      <c r="I552" s="33" t="s">
        <v>259</v>
      </c>
      <c r="J552" s="33" t="s">
        <v>34</v>
      </c>
    </row>
    <row r="553" spans="1:10" x14ac:dyDescent="0.2">
      <c r="A553" s="33">
        <v>458080757</v>
      </c>
      <c r="B553" s="46">
        <v>41677</v>
      </c>
      <c r="C553" s="55" t="s">
        <v>36</v>
      </c>
      <c r="D553" s="34">
        <v>1000</v>
      </c>
      <c r="E553" s="34">
        <v>555</v>
      </c>
      <c r="F553" s="43">
        <f>VLOOKUP(B553,'Stock Write-Off'!$B$3:$F$9,MATCH('Stock Bal 31.12.2016'!C553,'Stock Write-Off'!$B$3:$F$3,0),1)</f>
        <v>0.5</v>
      </c>
      <c r="G553" s="56">
        <f t="shared" si="8"/>
        <v>277.5</v>
      </c>
      <c r="H553" s="33">
        <v>61155</v>
      </c>
      <c r="I553" s="33" t="s">
        <v>260</v>
      </c>
      <c r="J553" s="33" t="s">
        <v>34</v>
      </c>
    </row>
    <row r="554" spans="1:10" x14ac:dyDescent="0.2">
      <c r="A554" s="33">
        <v>458080757</v>
      </c>
      <c r="B554" s="46">
        <v>41680</v>
      </c>
      <c r="C554" s="55" t="s">
        <v>36</v>
      </c>
      <c r="D554" s="34">
        <v>1300</v>
      </c>
      <c r="E554" s="34">
        <v>9759</v>
      </c>
      <c r="F554" s="43">
        <f>VLOOKUP(B554,'Stock Write-Off'!$B$3:$F$9,MATCH('Stock Bal 31.12.2016'!C554,'Stock Write-Off'!$B$3:$F$3,0),1)</f>
        <v>0.5</v>
      </c>
      <c r="G554" s="56">
        <f t="shared" si="8"/>
        <v>4879.5</v>
      </c>
      <c r="H554" s="33">
        <v>61155</v>
      </c>
      <c r="I554" s="33" t="s">
        <v>261</v>
      </c>
      <c r="J554" s="33" t="s">
        <v>34</v>
      </c>
    </row>
    <row r="555" spans="1:10" x14ac:dyDescent="0.2">
      <c r="A555" s="33">
        <v>458080754</v>
      </c>
      <c r="B555" s="46">
        <v>41681</v>
      </c>
      <c r="C555" s="55" t="s">
        <v>36</v>
      </c>
      <c r="D555" s="34">
        <v>6</v>
      </c>
      <c r="E555" s="34">
        <v>738</v>
      </c>
      <c r="F555" s="43">
        <f>VLOOKUP(B555,'Stock Write-Off'!$B$3:$F$9,MATCH('Stock Bal 31.12.2016'!C555,'Stock Write-Off'!$B$3:$F$3,0),1)</f>
        <v>0.5</v>
      </c>
      <c r="G555" s="56">
        <f t="shared" si="8"/>
        <v>369</v>
      </c>
      <c r="H555" s="33">
        <v>61155</v>
      </c>
      <c r="I555" s="33" t="s">
        <v>262</v>
      </c>
      <c r="J555" s="33" t="s">
        <v>34</v>
      </c>
    </row>
    <row r="556" spans="1:10" x14ac:dyDescent="0.2">
      <c r="A556" s="33">
        <v>458080754</v>
      </c>
      <c r="B556" s="46">
        <v>41682</v>
      </c>
      <c r="C556" s="55" t="s">
        <v>36</v>
      </c>
      <c r="D556" s="34">
        <v>1000</v>
      </c>
      <c r="E556" s="34">
        <v>26672</v>
      </c>
      <c r="F556" s="43">
        <f>VLOOKUP(B556,'Stock Write-Off'!$B$3:$F$9,MATCH('Stock Bal 31.12.2016'!C556,'Stock Write-Off'!$B$3:$F$3,0),1)</f>
        <v>0.5</v>
      </c>
      <c r="G556" s="56">
        <f t="shared" si="8"/>
        <v>13336</v>
      </c>
      <c r="H556" s="33">
        <v>61155</v>
      </c>
      <c r="I556" s="33" t="s">
        <v>253</v>
      </c>
      <c r="J556" s="33" t="s">
        <v>47</v>
      </c>
    </row>
    <row r="557" spans="1:10" x14ac:dyDescent="0.2">
      <c r="A557" s="33">
        <v>458080757</v>
      </c>
      <c r="B557" s="46">
        <v>41682</v>
      </c>
      <c r="C557" s="55" t="s">
        <v>36</v>
      </c>
      <c r="D557" s="34">
        <v>479</v>
      </c>
      <c r="E557" s="34">
        <v>188</v>
      </c>
      <c r="F557" s="43">
        <f>VLOOKUP(B557,'Stock Write-Off'!$B$3:$F$9,MATCH('Stock Bal 31.12.2016'!C557,'Stock Write-Off'!$B$3:$F$3,0),1)</f>
        <v>0.5</v>
      </c>
      <c r="G557" s="56">
        <f t="shared" si="8"/>
        <v>94</v>
      </c>
      <c r="H557" s="33">
        <v>61155</v>
      </c>
      <c r="I557" s="33" t="s">
        <v>263</v>
      </c>
      <c r="J557" s="33" t="s">
        <v>34</v>
      </c>
    </row>
    <row r="558" spans="1:10" x14ac:dyDescent="0.2">
      <c r="A558" s="33">
        <v>458080757</v>
      </c>
      <c r="B558" s="46">
        <v>41683</v>
      </c>
      <c r="C558" s="55" t="s">
        <v>36</v>
      </c>
      <c r="D558" s="34">
        <v>79</v>
      </c>
      <c r="E558" s="34">
        <v>2572</v>
      </c>
      <c r="F558" s="43">
        <f>VLOOKUP(B558,'Stock Write-Off'!$B$3:$F$9,MATCH('Stock Bal 31.12.2016'!C558,'Stock Write-Off'!$B$3:$F$3,0),1)</f>
        <v>0.5</v>
      </c>
      <c r="G558" s="56">
        <f t="shared" si="8"/>
        <v>1286</v>
      </c>
      <c r="H558" s="33">
        <v>61155</v>
      </c>
      <c r="I558" s="33" t="s">
        <v>264</v>
      </c>
      <c r="J558" s="33" t="s">
        <v>34</v>
      </c>
    </row>
    <row r="559" spans="1:10" x14ac:dyDescent="0.2">
      <c r="A559" s="33">
        <v>458080757</v>
      </c>
      <c r="B559" s="46">
        <v>41685</v>
      </c>
      <c r="C559" s="55" t="s">
        <v>36</v>
      </c>
      <c r="D559" s="34">
        <v>180</v>
      </c>
      <c r="E559" s="34">
        <v>7875</v>
      </c>
      <c r="F559" s="43">
        <f>VLOOKUP(B559,'Stock Write-Off'!$B$3:$F$9,MATCH('Stock Bal 31.12.2016'!C559,'Stock Write-Off'!$B$3:$F$3,0),1)</f>
        <v>0.5</v>
      </c>
      <c r="G559" s="56">
        <f t="shared" si="8"/>
        <v>3937.5</v>
      </c>
      <c r="H559" s="33">
        <v>61155</v>
      </c>
      <c r="I559" s="33" t="s">
        <v>265</v>
      </c>
      <c r="J559" s="33" t="s">
        <v>34</v>
      </c>
    </row>
    <row r="560" spans="1:10" x14ac:dyDescent="0.2">
      <c r="A560" s="33">
        <v>458080754</v>
      </c>
      <c r="B560" s="46">
        <v>41686</v>
      </c>
      <c r="C560" s="55" t="s">
        <v>36</v>
      </c>
      <c r="D560" s="34">
        <v>1000</v>
      </c>
      <c r="E560" s="34">
        <v>3208</v>
      </c>
      <c r="F560" s="43">
        <f>VLOOKUP(B560,'Stock Write-Off'!$B$3:$F$9,MATCH('Stock Bal 31.12.2016'!C560,'Stock Write-Off'!$B$3:$F$3,0),1)</f>
        <v>0.5</v>
      </c>
      <c r="G560" s="56">
        <f t="shared" si="8"/>
        <v>1604</v>
      </c>
      <c r="H560" s="33">
        <v>61155</v>
      </c>
      <c r="I560" s="33" t="s">
        <v>266</v>
      </c>
      <c r="J560" s="33" t="s">
        <v>34</v>
      </c>
    </row>
    <row r="561" spans="1:10" x14ac:dyDescent="0.2">
      <c r="A561" s="33">
        <v>458080757</v>
      </c>
      <c r="B561" s="46">
        <v>41686</v>
      </c>
      <c r="C561" s="55" t="s">
        <v>36</v>
      </c>
      <c r="D561" s="34">
        <v>6</v>
      </c>
      <c r="E561" s="34">
        <v>196</v>
      </c>
      <c r="F561" s="43">
        <f>VLOOKUP(B561,'Stock Write-Off'!$B$3:$F$9,MATCH('Stock Bal 31.12.2016'!C561,'Stock Write-Off'!$B$3:$F$3,0),1)</f>
        <v>0.5</v>
      </c>
      <c r="G561" s="56">
        <f t="shared" si="8"/>
        <v>98</v>
      </c>
      <c r="H561" s="33">
        <v>61155</v>
      </c>
      <c r="I561" s="33" t="s">
        <v>264</v>
      </c>
      <c r="J561" s="33" t="s">
        <v>34</v>
      </c>
    </row>
    <row r="562" spans="1:10" x14ac:dyDescent="0.2">
      <c r="A562" s="33">
        <v>458080757</v>
      </c>
      <c r="B562" s="46">
        <v>41686</v>
      </c>
      <c r="C562" s="55" t="s">
        <v>36</v>
      </c>
      <c r="D562" s="34">
        <v>18</v>
      </c>
      <c r="E562" s="34">
        <v>2396</v>
      </c>
      <c r="F562" s="43">
        <f>VLOOKUP(B562,'Stock Write-Off'!$B$3:$F$9,MATCH('Stock Bal 31.12.2016'!C562,'Stock Write-Off'!$B$3:$F$3,0),1)</f>
        <v>0.5</v>
      </c>
      <c r="G562" s="56">
        <f t="shared" si="8"/>
        <v>1198</v>
      </c>
      <c r="H562" s="33">
        <v>61155</v>
      </c>
      <c r="I562" s="33" t="s">
        <v>267</v>
      </c>
      <c r="J562" s="33" t="s">
        <v>34</v>
      </c>
    </row>
    <row r="563" spans="1:10" x14ac:dyDescent="0.2">
      <c r="A563" s="33">
        <v>458080757</v>
      </c>
      <c r="B563" s="46">
        <v>41687</v>
      </c>
      <c r="C563" s="55" t="s">
        <v>36</v>
      </c>
      <c r="D563" s="34">
        <v>24</v>
      </c>
      <c r="E563" s="34">
        <v>4601</v>
      </c>
      <c r="F563" s="43">
        <f>VLOOKUP(B563,'Stock Write-Off'!$B$3:$F$9,MATCH('Stock Bal 31.12.2016'!C563,'Stock Write-Off'!$B$3:$F$3,0),1)</f>
        <v>0.5</v>
      </c>
      <c r="G563" s="56">
        <f t="shared" si="8"/>
        <v>2300.5</v>
      </c>
      <c r="H563" s="33">
        <v>61155</v>
      </c>
      <c r="I563" s="33" t="s">
        <v>268</v>
      </c>
      <c r="J563" s="33" t="s">
        <v>34</v>
      </c>
    </row>
    <row r="564" spans="1:10" x14ac:dyDescent="0.2">
      <c r="A564" s="33">
        <v>458080757</v>
      </c>
      <c r="B564" s="46">
        <v>41689</v>
      </c>
      <c r="C564" s="55" t="s">
        <v>36</v>
      </c>
      <c r="D564" s="34">
        <v>1200</v>
      </c>
      <c r="E564" s="34">
        <v>666</v>
      </c>
      <c r="F564" s="43">
        <f>VLOOKUP(B564,'Stock Write-Off'!$B$3:$F$9,MATCH('Stock Bal 31.12.2016'!C564,'Stock Write-Off'!$B$3:$F$3,0),1)</f>
        <v>0.5</v>
      </c>
      <c r="G564" s="56">
        <f t="shared" si="8"/>
        <v>333</v>
      </c>
      <c r="H564" s="33">
        <v>61155</v>
      </c>
      <c r="I564" s="33" t="s">
        <v>260</v>
      </c>
      <c r="J564" s="33" t="s">
        <v>34</v>
      </c>
    </row>
    <row r="565" spans="1:10" x14ac:dyDescent="0.2">
      <c r="A565" s="33">
        <v>458080757</v>
      </c>
      <c r="B565" s="46">
        <v>41689</v>
      </c>
      <c r="C565" s="55" t="s">
        <v>36</v>
      </c>
      <c r="D565" s="34">
        <v>912</v>
      </c>
      <c r="E565" s="34">
        <v>855</v>
      </c>
      <c r="F565" s="43">
        <f>VLOOKUP(B565,'Stock Write-Off'!$B$3:$F$9,MATCH('Stock Bal 31.12.2016'!C565,'Stock Write-Off'!$B$3:$F$3,0),1)</f>
        <v>0.5</v>
      </c>
      <c r="G565" s="56">
        <f t="shared" si="8"/>
        <v>427.5</v>
      </c>
      <c r="H565" s="33">
        <v>61155</v>
      </c>
      <c r="I565" s="33" t="s">
        <v>269</v>
      </c>
      <c r="J565" s="33" t="s">
        <v>34</v>
      </c>
    </row>
    <row r="566" spans="1:10" x14ac:dyDescent="0.2">
      <c r="A566" s="33">
        <v>458080757</v>
      </c>
      <c r="B566" s="46">
        <v>41689</v>
      </c>
      <c r="C566" s="55" t="s">
        <v>36</v>
      </c>
      <c r="D566" s="34">
        <v>25</v>
      </c>
      <c r="E566" s="34">
        <v>238</v>
      </c>
      <c r="F566" s="43">
        <f>VLOOKUP(B566,'Stock Write-Off'!$B$3:$F$9,MATCH('Stock Bal 31.12.2016'!C566,'Stock Write-Off'!$B$3:$F$3,0),1)</f>
        <v>0.5</v>
      </c>
      <c r="G566" s="56">
        <f t="shared" si="8"/>
        <v>119</v>
      </c>
      <c r="H566" s="33">
        <v>61155</v>
      </c>
      <c r="I566" s="33" t="s">
        <v>270</v>
      </c>
      <c r="J566" s="33" t="s">
        <v>31</v>
      </c>
    </row>
    <row r="567" spans="1:10" x14ac:dyDescent="0.2">
      <c r="A567" s="33">
        <v>458080758</v>
      </c>
      <c r="B567" s="46">
        <v>41689</v>
      </c>
      <c r="C567" s="55" t="s">
        <v>36</v>
      </c>
      <c r="D567" s="34">
        <v>7</v>
      </c>
      <c r="E567" s="34">
        <v>2</v>
      </c>
      <c r="F567" s="43">
        <f>VLOOKUP(B567,'Stock Write-Off'!$B$3:$F$9,MATCH('Stock Bal 31.12.2016'!C567,'Stock Write-Off'!$B$3:$F$3,0),1)</f>
        <v>0.5</v>
      </c>
      <c r="G567" s="56">
        <f t="shared" si="8"/>
        <v>1</v>
      </c>
      <c r="H567" s="33">
        <v>61155</v>
      </c>
      <c r="I567" s="33" t="s">
        <v>251</v>
      </c>
      <c r="J567" s="33" t="s">
        <v>47</v>
      </c>
    </row>
    <row r="568" spans="1:10" x14ac:dyDescent="0.2">
      <c r="A568" s="33">
        <v>458080757</v>
      </c>
      <c r="B568" s="46">
        <v>41691</v>
      </c>
      <c r="C568" s="55" t="s">
        <v>36</v>
      </c>
      <c r="D568" s="34">
        <v>25</v>
      </c>
      <c r="E568" s="34">
        <v>3391</v>
      </c>
      <c r="F568" s="43">
        <f>VLOOKUP(B568,'Stock Write-Off'!$B$3:$F$9,MATCH('Stock Bal 31.12.2016'!C568,'Stock Write-Off'!$B$3:$F$3,0),1)</f>
        <v>0.5</v>
      </c>
      <c r="G568" s="56">
        <f t="shared" si="8"/>
        <v>1695.5</v>
      </c>
      <c r="H568" s="33">
        <v>61155</v>
      </c>
      <c r="I568" s="33" t="s">
        <v>271</v>
      </c>
      <c r="J568" s="33" t="s">
        <v>34</v>
      </c>
    </row>
    <row r="569" spans="1:10" x14ac:dyDescent="0.2">
      <c r="A569" s="33">
        <v>458080757</v>
      </c>
      <c r="B569" s="46">
        <v>41692</v>
      </c>
      <c r="C569" s="55" t="s">
        <v>36</v>
      </c>
      <c r="D569" s="34">
        <v>120</v>
      </c>
      <c r="E569" s="34">
        <v>268</v>
      </c>
      <c r="F569" s="43">
        <f>VLOOKUP(B569,'Stock Write-Off'!$B$3:$F$9,MATCH('Stock Bal 31.12.2016'!C569,'Stock Write-Off'!$B$3:$F$3,0),1)</f>
        <v>0.5</v>
      </c>
      <c r="G569" s="56">
        <f t="shared" si="8"/>
        <v>134</v>
      </c>
      <c r="H569" s="33">
        <v>61155</v>
      </c>
      <c r="I569" s="33" t="s">
        <v>272</v>
      </c>
      <c r="J569" s="33" t="s">
        <v>34</v>
      </c>
    </row>
    <row r="570" spans="1:10" x14ac:dyDescent="0.2">
      <c r="A570" s="33">
        <v>458080757</v>
      </c>
      <c r="B570" s="46">
        <v>41693</v>
      </c>
      <c r="C570" s="55" t="s">
        <v>36</v>
      </c>
      <c r="D570" s="34">
        <v>30</v>
      </c>
      <c r="E570" s="34">
        <v>5751</v>
      </c>
      <c r="F570" s="43">
        <f>VLOOKUP(B570,'Stock Write-Off'!$B$3:$F$9,MATCH('Stock Bal 31.12.2016'!C570,'Stock Write-Off'!$B$3:$F$3,0),1)</f>
        <v>0.5</v>
      </c>
      <c r="G570" s="56">
        <f t="shared" si="8"/>
        <v>2875.5</v>
      </c>
      <c r="H570" s="33">
        <v>61155</v>
      </c>
      <c r="I570" s="33" t="s">
        <v>268</v>
      </c>
      <c r="J570" s="33" t="s">
        <v>34</v>
      </c>
    </row>
    <row r="571" spans="1:10" x14ac:dyDescent="0.2">
      <c r="A571" s="33">
        <v>458080757</v>
      </c>
      <c r="B571" s="46">
        <v>41693</v>
      </c>
      <c r="C571" s="55" t="s">
        <v>36</v>
      </c>
      <c r="D571" s="34">
        <v>359</v>
      </c>
      <c r="E571" s="34">
        <v>471</v>
      </c>
      <c r="F571" s="43">
        <f>VLOOKUP(B571,'Stock Write-Off'!$B$3:$F$9,MATCH('Stock Bal 31.12.2016'!C571,'Stock Write-Off'!$B$3:$F$3,0),1)</f>
        <v>0.5</v>
      </c>
      <c r="G571" s="56">
        <f t="shared" si="8"/>
        <v>235.5</v>
      </c>
      <c r="H571" s="33">
        <v>61155</v>
      </c>
      <c r="I571" s="33" t="s">
        <v>256</v>
      </c>
      <c r="J571" s="33" t="s">
        <v>34</v>
      </c>
    </row>
    <row r="572" spans="1:10" x14ac:dyDescent="0.2">
      <c r="A572" s="33">
        <v>458080757</v>
      </c>
      <c r="B572" s="46">
        <v>41693</v>
      </c>
      <c r="C572" s="55" t="s">
        <v>36</v>
      </c>
      <c r="D572" s="34">
        <v>11</v>
      </c>
      <c r="E572" s="34">
        <v>646</v>
      </c>
      <c r="F572" s="43">
        <f>VLOOKUP(B572,'Stock Write-Off'!$B$3:$F$9,MATCH('Stock Bal 31.12.2016'!C572,'Stock Write-Off'!$B$3:$F$3,0),1)</f>
        <v>0.5</v>
      </c>
      <c r="G572" s="56">
        <f t="shared" si="8"/>
        <v>323</v>
      </c>
      <c r="H572" s="33">
        <v>61155</v>
      </c>
      <c r="I572" s="33" t="s">
        <v>246</v>
      </c>
      <c r="J572" s="33" t="s">
        <v>34</v>
      </c>
    </row>
    <row r="573" spans="1:10" x14ac:dyDescent="0.2">
      <c r="A573" s="33">
        <v>458080757</v>
      </c>
      <c r="B573" s="46">
        <v>41694</v>
      </c>
      <c r="C573" s="55" t="s">
        <v>36</v>
      </c>
      <c r="D573" s="34">
        <v>12</v>
      </c>
      <c r="E573" s="34">
        <v>558</v>
      </c>
      <c r="F573" s="43">
        <f>VLOOKUP(B573,'Stock Write-Off'!$B$3:$F$9,MATCH('Stock Bal 31.12.2016'!C573,'Stock Write-Off'!$B$3:$F$3,0),1)</f>
        <v>0.5</v>
      </c>
      <c r="G573" s="56">
        <f t="shared" si="8"/>
        <v>279</v>
      </c>
      <c r="H573" s="33">
        <v>61155</v>
      </c>
      <c r="I573" s="33" t="s">
        <v>273</v>
      </c>
      <c r="J573" s="33" t="s">
        <v>34</v>
      </c>
    </row>
    <row r="574" spans="1:10" x14ac:dyDescent="0.2">
      <c r="A574" s="33">
        <v>458080754</v>
      </c>
      <c r="B574" s="46">
        <v>41695</v>
      </c>
      <c r="C574" s="55" t="s">
        <v>36</v>
      </c>
      <c r="D574" s="34">
        <v>100</v>
      </c>
      <c r="E574" s="34">
        <v>397</v>
      </c>
      <c r="F574" s="43">
        <f>VLOOKUP(B574,'Stock Write-Off'!$B$3:$F$9,MATCH('Stock Bal 31.12.2016'!C574,'Stock Write-Off'!$B$3:$F$3,0),1)</f>
        <v>0.5</v>
      </c>
      <c r="G574" s="56">
        <f t="shared" si="8"/>
        <v>198.5</v>
      </c>
      <c r="H574" s="33">
        <v>61155</v>
      </c>
      <c r="I574" s="33" t="s">
        <v>274</v>
      </c>
      <c r="J574" s="33" t="s">
        <v>34</v>
      </c>
    </row>
    <row r="575" spans="1:10" x14ac:dyDescent="0.2">
      <c r="A575" s="33">
        <v>458080757</v>
      </c>
      <c r="B575" s="46">
        <v>41697</v>
      </c>
      <c r="C575" s="55" t="s">
        <v>36</v>
      </c>
      <c r="D575" s="34">
        <v>48</v>
      </c>
      <c r="E575" s="34">
        <v>7010</v>
      </c>
      <c r="F575" s="43">
        <f>VLOOKUP(B575,'Stock Write-Off'!$B$3:$F$9,MATCH('Stock Bal 31.12.2016'!C575,'Stock Write-Off'!$B$3:$F$3,0),1)</f>
        <v>0.5</v>
      </c>
      <c r="G575" s="56">
        <f t="shared" si="8"/>
        <v>3505</v>
      </c>
      <c r="H575" s="33">
        <v>61155</v>
      </c>
      <c r="I575" s="33" t="s">
        <v>275</v>
      </c>
      <c r="J575" s="33" t="s">
        <v>34</v>
      </c>
    </row>
    <row r="576" spans="1:10" x14ac:dyDescent="0.2">
      <c r="A576" s="33">
        <v>458080757</v>
      </c>
      <c r="B576" s="46">
        <v>41697</v>
      </c>
      <c r="C576" s="55" t="s">
        <v>36</v>
      </c>
      <c r="D576" s="34">
        <v>7</v>
      </c>
      <c r="E576" s="34">
        <v>1699</v>
      </c>
      <c r="F576" s="43">
        <f>VLOOKUP(B576,'Stock Write-Off'!$B$3:$F$9,MATCH('Stock Bal 31.12.2016'!C576,'Stock Write-Off'!$B$3:$F$3,0),1)</f>
        <v>0.5</v>
      </c>
      <c r="G576" s="56">
        <f t="shared" si="8"/>
        <v>849.5</v>
      </c>
      <c r="H576" s="33">
        <v>61155</v>
      </c>
      <c r="I576" s="33" t="s">
        <v>276</v>
      </c>
      <c r="J576" s="33" t="s">
        <v>34</v>
      </c>
    </row>
    <row r="577" spans="1:10" x14ac:dyDescent="0.2">
      <c r="A577" s="33">
        <v>458080758</v>
      </c>
      <c r="B577" s="46">
        <v>41697</v>
      </c>
      <c r="C577" s="55" t="s">
        <v>36</v>
      </c>
      <c r="D577" s="34">
        <v>7</v>
      </c>
      <c r="E577" s="34">
        <v>2</v>
      </c>
      <c r="F577" s="43">
        <f>VLOOKUP(B577,'Stock Write-Off'!$B$3:$F$9,MATCH('Stock Bal 31.12.2016'!C577,'Stock Write-Off'!$B$3:$F$3,0),1)</f>
        <v>0.5</v>
      </c>
      <c r="G577" s="56">
        <f t="shared" si="8"/>
        <v>1</v>
      </c>
      <c r="H577" s="33">
        <v>61155</v>
      </c>
      <c r="I577" s="33" t="s">
        <v>251</v>
      </c>
      <c r="J577" s="33" t="s">
        <v>47</v>
      </c>
    </row>
    <row r="578" spans="1:10" x14ac:dyDescent="0.2">
      <c r="A578" s="33">
        <v>458080754</v>
      </c>
      <c r="B578" s="46">
        <v>41698</v>
      </c>
      <c r="C578" s="55" t="s">
        <v>36</v>
      </c>
      <c r="D578" s="34">
        <v>1000</v>
      </c>
      <c r="E578" s="34">
        <v>3964</v>
      </c>
      <c r="F578" s="43">
        <f>VLOOKUP(B578,'Stock Write-Off'!$B$3:$F$9,MATCH('Stock Bal 31.12.2016'!C578,'Stock Write-Off'!$B$3:$F$3,0),1)</f>
        <v>0.5</v>
      </c>
      <c r="G578" s="56">
        <f t="shared" si="8"/>
        <v>1982</v>
      </c>
      <c r="H578" s="33">
        <v>61155</v>
      </c>
      <c r="I578" s="33" t="s">
        <v>274</v>
      </c>
      <c r="J578" s="33" t="s">
        <v>34</v>
      </c>
    </row>
    <row r="579" spans="1:10" x14ac:dyDescent="0.2">
      <c r="A579" s="33">
        <v>458080754</v>
      </c>
      <c r="B579" s="46">
        <v>41700</v>
      </c>
      <c r="C579" s="55" t="s">
        <v>36</v>
      </c>
      <c r="D579" s="34">
        <v>100</v>
      </c>
      <c r="E579" s="34">
        <v>2668</v>
      </c>
      <c r="F579" s="43">
        <f>VLOOKUP(B579,'Stock Write-Off'!$B$3:$F$9,MATCH('Stock Bal 31.12.2016'!C579,'Stock Write-Off'!$B$3:$F$3,0),1)</f>
        <v>0.5</v>
      </c>
      <c r="G579" s="56">
        <f t="shared" si="8"/>
        <v>1334</v>
      </c>
      <c r="H579" s="33">
        <v>61155</v>
      </c>
      <c r="I579" s="33" t="s">
        <v>253</v>
      </c>
      <c r="J579" s="33" t="s">
        <v>34</v>
      </c>
    </row>
    <row r="580" spans="1:10" x14ac:dyDescent="0.2">
      <c r="A580" s="33">
        <v>458080754</v>
      </c>
      <c r="B580" s="46">
        <v>41701</v>
      </c>
      <c r="C580" s="55" t="s">
        <v>36</v>
      </c>
      <c r="D580" s="34">
        <v>500</v>
      </c>
      <c r="E580" s="34">
        <v>1604</v>
      </c>
      <c r="F580" s="43">
        <f>VLOOKUP(B580,'Stock Write-Off'!$B$3:$F$9,MATCH('Stock Bal 31.12.2016'!C580,'Stock Write-Off'!$B$3:$F$3,0),1)</f>
        <v>0.5</v>
      </c>
      <c r="G580" s="56">
        <f t="shared" si="8"/>
        <v>802</v>
      </c>
      <c r="H580" s="33">
        <v>61155</v>
      </c>
      <c r="I580" s="33" t="s">
        <v>266</v>
      </c>
      <c r="J580" s="33" t="s">
        <v>34</v>
      </c>
    </row>
    <row r="581" spans="1:10" x14ac:dyDescent="0.2">
      <c r="A581" s="33">
        <v>458080757</v>
      </c>
      <c r="B581" s="46">
        <v>41701</v>
      </c>
      <c r="C581" s="55" t="s">
        <v>36</v>
      </c>
      <c r="D581" s="34">
        <v>25</v>
      </c>
      <c r="E581" s="34">
        <v>1159</v>
      </c>
      <c r="F581" s="43">
        <f>VLOOKUP(B581,'Stock Write-Off'!$B$3:$F$9,MATCH('Stock Bal 31.12.2016'!C581,'Stock Write-Off'!$B$3:$F$3,0),1)</f>
        <v>0.5</v>
      </c>
      <c r="G581" s="56">
        <f t="shared" si="8"/>
        <v>579.5</v>
      </c>
      <c r="H581" s="33">
        <v>61155</v>
      </c>
      <c r="I581" s="33" t="s">
        <v>277</v>
      </c>
      <c r="J581" s="33" t="s">
        <v>34</v>
      </c>
    </row>
    <row r="582" spans="1:10" x14ac:dyDescent="0.2">
      <c r="A582" s="33">
        <v>458080758</v>
      </c>
      <c r="B582" s="46">
        <v>41701</v>
      </c>
      <c r="C582" s="55" t="s">
        <v>36</v>
      </c>
      <c r="D582" s="34">
        <v>4</v>
      </c>
      <c r="E582" s="34">
        <v>1</v>
      </c>
      <c r="F582" s="43">
        <f>VLOOKUP(B582,'Stock Write-Off'!$B$3:$F$9,MATCH('Stock Bal 31.12.2016'!C582,'Stock Write-Off'!$B$3:$F$3,0),1)</f>
        <v>0.5</v>
      </c>
      <c r="G582" s="56">
        <f t="shared" si="8"/>
        <v>0.5</v>
      </c>
      <c r="H582" s="33">
        <v>61155</v>
      </c>
      <c r="I582" s="33" t="s">
        <v>251</v>
      </c>
      <c r="J582" s="33" t="s">
        <v>47</v>
      </c>
    </row>
    <row r="583" spans="1:10" x14ac:dyDescent="0.2">
      <c r="A583" s="33">
        <v>458080757</v>
      </c>
      <c r="B583" s="46">
        <v>41704</v>
      </c>
      <c r="C583" s="55" t="s">
        <v>36</v>
      </c>
      <c r="D583" s="34">
        <v>12</v>
      </c>
      <c r="E583" s="34">
        <v>559</v>
      </c>
      <c r="F583" s="43">
        <f>VLOOKUP(B583,'Stock Write-Off'!$B$3:$F$9,MATCH('Stock Bal 31.12.2016'!C583,'Stock Write-Off'!$B$3:$F$3,0),1)</f>
        <v>0.5</v>
      </c>
      <c r="G583" s="56">
        <f t="shared" ref="G583:G646" si="9">F583*E583</f>
        <v>279.5</v>
      </c>
      <c r="H583" s="33">
        <v>61155</v>
      </c>
      <c r="I583" s="33" t="s">
        <v>278</v>
      </c>
      <c r="J583" s="33" t="s">
        <v>34</v>
      </c>
    </row>
    <row r="584" spans="1:10" x14ac:dyDescent="0.2">
      <c r="A584" s="33">
        <v>458080758</v>
      </c>
      <c r="B584" s="46">
        <v>41704</v>
      </c>
      <c r="C584" s="55" t="s">
        <v>36</v>
      </c>
      <c r="D584" s="34">
        <v>4</v>
      </c>
      <c r="E584" s="34">
        <v>1</v>
      </c>
      <c r="F584" s="43">
        <f>VLOOKUP(B584,'Stock Write-Off'!$B$3:$F$9,MATCH('Stock Bal 31.12.2016'!C584,'Stock Write-Off'!$B$3:$F$3,0),1)</f>
        <v>0.5</v>
      </c>
      <c r="G584" s="56">
        <f t="shared" si="9"/>
        <v>0.5</v>
      </c>
      <c r="H584" s="33">
        <v>61155</v>
      </c>
      <c r="I584" s="33" t="s">
        <v>251</v>
      </c>
      <c r="J584" s="33" t="s">
        <v>47</v>
      </c>
    </row>
    <row r="585" spans="1:10" x14ac:dyDescent="0.2">
      <c r="A585" s="33">
        <v>458080757</v>
      </c>
      <c r="B585" s="46">
        <v>41705</v>
      </c>
      <c r="C585" s="55" t="s">
        <v>101</v>
      </c>
      <c r="D585" s="34">
        <v>31</v>
      </c>
      <c r="E585" s="34">
        <v>1947</v>
      </c>
      <c r="F585" s="43">
        <f>VLOOKUP(B585,'Stock Write-Off'!$B$3:$F$9,MATCH('Stock Bal 31.12.2016'!C585,'Stock Write-Off'!$B$3:$F$3,0),1)</f>
        <v>0.22</v>
      </c>
      <c r="G585" s="56">
        <f t="shared" si="9"/>
        <v>428.34</v>
      </c>
      <c r="H585" s="33">
        <v>61155</v>
      </c>
      <c r="I585" s="33" t="s">
        <v>279</v>
      </c>
      <c r="J585" s="33" t="s">
        <v>34</v>
      </c>
    </row>
    <row r="586" spans="1:10" x14ac:dyDescent="0.2">
      <c r="A586" s="33">
        <v>458080758</v>
      </c>
      <c r="B586" s="46">
        <v>41706</v>
      </c>
      <c r="C586" s="55" t="s">
        <v>36</v>
      </c>
      <c r="D586" s="34">
        <v>4</v>
      </c>
      <c r="E586" s="34">
        <v>1</v>
      </c>
      <c r="F586" s="43">
        <f>VLOOKUP(B586,'Stock Write-Off'!$B$3:$F$9,MATCH('Stock Bal 31.12.2016'!C586,'Stock Write-Off'!$B$3:$F$3,0),1)</f>
        <v>0.5</v>
      </c>
      <c r="G586" s="56">
        <f t="shared" si="9"/>
        <v>0.5</v>
      </c>
      <c r="H586" s="33">
        <v>61155</v>
      </c>
      <c r="I586" s="33" t="s">
        <v>251</v>
      </c>
      <c r="J586" s="33" t="s">
        <v>47</v>
      </c>
    </row>
    <row r="587" spans="1:10" x14ac:dyDescent="0.2">
      <c r="A587" s="33">
        <v>458080757</v>
      </c>
      <c r="B587" s="46">
        <v>41708</v>
      </c>
      <c r="C587" s="55" t="s">
        <v>36</v>
      </c>
      <c r="D587" s="34">
        <v>50</v>
      </c>
      <c r="E587" s="34">
        <v>1660</v>
      </c>
      <c r="F587" s="43">
        <f>VLOOKUP(B587,'Stock Write-Off'!$B$3:$F$9,MATCH('Stock Bal 31.12.2016'!C587,'Stock Write-Off'!$B$3:$F$3,0),1)</f>
        <v>0.5</v>
      </c>
      <c r="G587" s="56">
        <f t="shared" si="9"/>
        <v>830</v>
      </c>
      <c r="H587" s="33">
        <v>61155</v>
      </c>
      <c r="I587" s="33" t="s">
        <v>280</v>
      </c>
      <c r="J587" s="33" t="s">
        <v>34</v>
      </c>
    </row>
    <row r="588" spans="1:10" x14ac:dyDescent="0.2">
      <c r="A588" s="33">
        <v>458080754</v>
      </c>
      <c r="B588" s="46">
        <v>41711</v>
      </c>
      <c r="C588" s="55" t="s">
        <v>36</v>
      </c>
      <c r="D588" s="34">
        <v>2</v>
      </c>
      <c r="E588" s="34">
        <v>7816</v>
      </c>
      <c r="F588" s="43">
        <f>VLOOKUP(B588,'Stock Write-Off'!$B$3:$F$9,MATCH('Stock Bal 31.12.2016'!C588,'Stock Write-Off'!$B$3:$F$3,0),1)</f>
        <v>0.5</v>
      </c>
      <c r="G588" s="56">
        <f t="shared" si="9"/>
        <v>3908</v>
      </c>
      <c r="H588" s="33">
        <v>61155</v>
      </c>
      <c r="I588" s="33" t="s">
        <v>281</v>
      </c>
      <c r="J588" s="33" t="s">
        <v>47</v>
      </c>
    </row>
    <row r="589" spans="1:10" x14ac:dyDescent="0.2">
      <c r="A589" s="33">
        <v>458080757</v>
      </c>
      <c r="B589" s="46">
        <v>41711</v>
      </c>
      <c r="C589" s="55" t="s">
        <v>36</v>
      </c>
      <c r="D589" s="34">
        <v>50</v>
      </c>
      <c r="E589" s="34">
        <v>2188</v>
      </c>
      <c r="F589" s="43">
        <f>VLOOKUP(B589,'Stock Write-Off'!$B$3:$F$9,MATCH('Stock Bal 31.12.2016'!C589,'Stock Write-Off'!$B$3:$F$3,0),1)</f>
        <v>0.5</v>
      </c>
      <c r="G589" s="56">
        <f t="shared" si="9"/>
        <v>1094</v>
      </c>
      <c r="H589" s="33">
        <v>61155</v>
      </c>
      <c r="I589" s="33" t="s">
        <v>265</v>
      </c>
      <c r="J589" s="33" t="s">
        <v>34</v>
      </c>
    </row>
    <row r="590" spans="1:10" x14ac:dyDescent="0.2">
      <c r="A590" s="33">
        <v>458080757</v>
      </c>
      <c r="B590" s="46">
        <v>41711</v>
      </c>
      <c r="C590" s="55" t="s">
        <v>36</v>
      </c>
      <c r="D590" s="34">
        <v>1330</v>
      </c>
      <c r="E590" s="34">
        <v>86</v>
      </c>
      <c r="F590" s="43">
        <f>VLOOKUP(B590,'Stock Write-Off'!$B$3:$F$9,MATCH('Stock Bal 31.12.2016'!C590,'Stock Write-Off'!$B$3:$F$3,0),1)</f>
        <v>0.5</v>
      </c>
      <c r="G590" s="56">
        <f t="shared" si="9"/>
        <v>43</v>
      </c>
      <c r="H590" s="33">
        <v>61155</v>
      </c>
      <c r="I590" s="33" t="s">
        <v>282</v>
      </c>
      <c r="J590" s="33" t="s">
        <v>34</v>
      </c>
    </row>
    <row r="591" spans="1:10" x14ac:dyDescent="0.2">
      <c r="A591" s="33">
        <v>458080754</v>
      </c>
      <c r="B591" s="46">
        <v>41713</v>
      </c>
      <c r="C591" s="55" t="s">
        <v>36</v>
      </c>
      <c r="D591" s="34">
        <v>2</v>
      </c>
      <c r="E591" s="34">
        <v>7816</v>
      </c>
      <c r="F591" s="43">
        <f>VLOOKUP(B591,'Stock Write-Off'!$B$3:$F$9,MATCH('Stock Bal 31.12.2016'!C591,'Stock Write-Off'!$B$3:$F$3,0),1)</f>
        <v>0.5</v>
      </c>
      <c r="G591" s="56">
        <f t="shared" si="9"/>
        <v>3908</v>
      </c>
      <c r="H591" s="33">
        <v>61155</v>
      </c>
      <c r="I591" s="33" t="s">
        <v>281</v>
      </c>
      <c r="J591" s="33" t="s">
        <v>47</v>
      </c>
    </row>
    <row r="592" spans="1:10" x14ac:dyDescent="0.2">
      <c r="A592" s="33">
        <v>458080757</v>
      </c>
      <c r="B592" s="46">
        <v>41714</v>
      </c>
      <c r="C592" s="55" t="s">
        <v>36</v>
      </c>
      <c r="D592" s="34">
        <v>981</v>
      </c>
      <c r="E592" s="34">
        <v>920</v>
      </c>
      <c r="F592" s="43">
        <f>VLOOKUP(B592,'Stock Write-Off'!$B$3:$F$9,MATCH('Stock Bal 31.12.2016'!C592,'Stock Write-Off'!$B$3:$F$3,0),1)</f>
        <v>0.5</v>
      </c>
      <c r="G592" s="56">
        <f t="shared" si="9"/>
        <v>460</v>
      </c>
      <c r="H592" s="33">
        <v>61155</v>
      </c>
      <c r="I592" s="33" t="s">
        <v>269</v>
      </c>
      <c r="J592" s="33" t="s">
        <v>34</v>
      </c>
    </row>
    <row r="593" spans="1:10" x14ac:dyDescent="0.2">
      <c r="A593" s="33">
        <v>458080754</v>
      </c>
      <c r="B593" s="46">
        <v>41715</v>
      </c>
      <c r="C593" s="55" t="s">
        <v>36</v>
      </c>
      <c r="D593" s="34">
        <v>6</v>
      </c>
      <c r="E593" s="34">
        <v>5422</v>
      </c>
      <c r="F593" s="43">
        <f>VLOOKUP(B593,'Stock Write-Off'!$B$3:$F$9,MATCH('Stock Bal 31.12.2016'!C593,'Stock Write-Off'!$B$3:$F$3,0),1)</f>
        <v>0.5</v>
      </c>
      <c r="G593" s="56">
        <f t="shared" si="9"/>
        <v>2711</v>
      </c>
      <c r="H593" s="33">
        <v>61155</v>
      </c>
      <c r="I593" s="33" t="s">
        <v>257</v>
      </c>
      <c r="J593" s="33" t="s">
        <v>34</v>
      </c>
    </row>
    <row r="594" spans="1:10" x14ac:dyDescent="0.2">
      <c r="A594" s="33">
        <v>458080758</v>
      </c>
      <c r="B594" s="46">
        <v>41715</v>
      </c>
      <c r="C594" s="55" t="s">
        <v>36</v>
      </c>
      <c r="D594" s="34">
        <v>346</v>
      </c>
      <c r="E594" s="34">
        <v>125</v>
      </c>
      <c r="F594" s="43">
        <f>VLOOKUP(B594,'Stock Write-Off'!$B$3:$F$9,MATCH('Stock Bal 31.12.2016'!C594,'Stock Write-Off'!$B$3:$F$3,0),1)</f>
        <v>0.5</v>
      </c>
      <c r="G594" s="56">
        <f t="shared" si="9"/>
        <v>62.5</v>
      </c>
      <c r="H594" s="33">
        <v>61155</v>
      </c>
      <c r="I594" s="33" t="s">
        <v>283</v>
      </c>
      <c r="J594" s="33" t="s">
        <v>31</v>
      </c>
    </row>
    <row r="595" spans="1:10" x14ac:dyDescent="0.2">
      <c r="A595" s="33">
        <v>458080754</v>
      </c>
      <c r="B595" s="46">
        <v>41716</v>
      </c>
      <c r="C595" s="55" t="s">
        <v>36</v>
      </c>
      <c r="D595" s="34">
        <v>9</v>
      </c>
      <c r="E595" s="34">
        <v>30697</v>
      </c>
      <c r="F595" s="43">
        <f>VLOOKUP(B595,'Stock Write-Off'!$B$3:$F$9,MATCH('Stock Bal 31.12.2016'!C595,'Stock Write-Off'!$B$3:$F$3,0),1)</f>
        <v>0.5</v>
      </c>
      <c r="G595" s="56">
        <f t="shared" si="9"/>
        <v>15348.5</v>
      </c>
      <c r="H595" s="33">
        <v>61155</v>
      </c>
      <c r="I595" s="33" t="s">
        <v>284</v>
      </c>
      <c r="J595" s="33" t="s">
        <v>34</v>
      </c>
    </row>
    <row r="596" spans="1:10" x14ac:dyDescent="0.2">
      <c r="A596" s="33">
        <v>458080757</v>
      </c>
      <c r="B596" s="46">
        <v>41717</v>
      </c>
      <c r="C596" s="55" t="s">
        <v>36</v>
      </c>
      <c r="D596" s="34">
        <v>7</v>
      </c>
      <c r="E596" s="34">
        <v>411</v>
      </c>
      <c r="F596" s="43">
        <f>VLOOKUP(B596,'Stock Write-Off'!$B$3:$F$9,MATCH('Stock Bal 31.12.2016'!C596,'Stock Write-Off'!$B$3:$F$3,0),1)</f>
        <v>0.5</v>
      </c>
      <c r="G596" s="56">
        <f t="shared" si="9"/>
        <v>205.5</v>
      </c>
      <c r="H596" s="33">
        <v>61155</v>
      </c>
      <c r="I596" s="33" t="s">
        <v>246</v>
      </c>
      <c r="J596" s="33" t="s">
        <v>34</v>
      </c>
    </row>
    <row r="597" spans="1:10" x14ac:dyDescent="0.2">
      <c r="A597" s="33">
        <v>458080757</v>
      </c>
      <c r="B597" s="46">
        <v>41718</v>
      </c>
      <c r="C597" s="55" t="s">
        <v>36</v>
      </c>
      <c r="D597" s="34">
        <v>3</v>
      </c>
      <c r="E597" s="34">
        <v>92</v>
      </c>
      <c r="F597" s="43">
        <f>VLOOKUP(B597,'Stock Write-Off'!$B$3:$F$9,MATCH('Stock Bal 31.12.2016'!C597,'Stock Write-Off'!$B$3:$F$3,0),1)</f>
        <v>0.5</v>
      </c>
      <c r="G597" s="56">
        <f t="shared" si="9"/>
        <v>46</v>
      </c>
      <c r="H597" s="33">
        <v>61155</v>
      </c>
      <c r="I597" s="33" t="s">
        <v>285</v>
      </c>
      <c r="J597" s="33" t="s">
        <v>34</v>
      </c>
    </row>
    <row r="598" spans="1:10" x14ac:dyDescent="0.2">
      <c r="A598" s="33">
        <v>458080757</v>
      </c>
      <c r="B598" s="46">
        <v>41719</v>
      </c>
      <c r="C598" s="55" t="s">
        <v>36</v>
      </c>
      <c r="D598" s="34">
        <v>1270</v>
      </c>
      <c r="E598" s="34">
        <v>865</v>
      </c>
      <c r="F598" s="43">
        <f>VLOOKUP(B598,'Stock Write-Off'!$B$3:$F$9,MATCH('Stock Bal 31.12.2016'!C598,'Stock Write-Off'!$B$3:$F$3,0),1)</f>
        <v>0.5</v>
      </c>
      <c r="G598" s="56">
        <f t="shared" si="9"/>
        <v>432.5</v>
      </c>
      <c r="H598" s="33">
        <v>61155</v>
      </c>
      <c r="I598" s="33" t="s">
        <v>247</v>
      </c>
      <c r="J598" s="33" t="s">
        <v>34</v>
      </c>
    </row>
    <row r="599" spans="1:10" x14ac:dyDescent="0.2">
      <c r="A599" s="33">
        <v>458080757</v>
      </c>
      <c r="B599" s="46">
        <v>41719</v>
      </c>
      <c r="C599" s="55" t="s">
        <v>36</v>
      </c>
      <c r="D599" s="34">
        <v>2</v>
      </c>
      <c r="E599" s="34">
        <v>125</v>
      </c>
      <c r="F599" s="43">
        <f>VLOOKUP(B599,'Stock Write-Off'!$B$3:$F$9,MATCH('Stock Bal 31.12.2016'!C599,'Stock Write-Off'!$B$3:$F$3,0),1)</f>
        <v>0.5</v>
      </c>
      <c r="G599" s="56">
        <f t="shared" si="9"/>
        <v>62.5</v>
      </c>
      <c r="H599" s="33">
        <v>61155</v>
      </c>
      <c r="I599" s="33" t="s">
        <v>286</v>
      </c>
      <c r="J599" s="33" t="s">
        <v>34</v>
      </c>
    </row>
    <row r="600" spans="1:10" x14ac:dyDescent="0.2">
      <c r="A600" s="33">
        <v>458080754</v>
      </c>
      <c r="B600" s="46">
        <v>41722</v>
      </c>
      <c r="C600" s="55" t="s">
        <v>36</v>
      </c>
      <c r="D600" s="34">
        <v>21824</v>
      </c>
      <c r="E600" s="34">
        <v>33048</v>
      </c>
      <c r="F600" s="43">
        <f>VLOOKUP(B600,'Stock Write-Off'!$B$3:$F$9,MATCH('Stock Bal 31.12.2016'!C600,'Stock Write-Off'!$B$3:$F$3,0),1)</f>
        <v>0.5</v>
      </c>
      <c r="G600" s="56">
        <f t="shared" si="9"/>
        <v>16524</v>
      </c>
      <c r="H600" s="33">
        <v>61155</v>
      </c>
      <c r="I600" s="33" t="s">
        <v>287</v>
      </c>
      <c r="J600" s="33" t="s">
        <v>34</v>
      </c>
    </row>
    <row r="601" spans="1:10" x14ac:dyDescent="0.2">
      <c r="A601" s="33">
        <v>458080754</v>
      </c>
      <c r="B601" s="46">
        <v>41724</v>
      </c>
      <c r="C601" s="55" t="s">
        <v>36</v>
      </c>
      <c r="D601" s="34">
        <v>75</v>
      </c>
      <c r="E601" s="34">
        <v>293095</v>
      </c>
      <c r="F601" s="43">
        <f>VLOOKUP(B601,'Stock Write-Off'!$B$3:$F$9,MATCH('Stock Bal 31.12.2016'!C601,'Stock Write-Off'!$B$3:$F$3,0),1)</f>
        <v>0.5</v>
      </c>
      <c r="G601" s="56">
        <f t="shared" si="9"/>
        <v>146547.5</v>
      </c>
      <c r="H601" s="33">
        <v>61155</v>
      </c>
      <c r="I601" s="33" t="s">
        <v>281</v>
      </c>
      <c r="J601" s="33" t="s">
        <v>47</v>
      </c>
    </row>
    <row r="602" spans="1:10" x14ac:dyDescent="0.2">
      <c r="A602" s="33">
        <v>458080757</v>
      </c>
      <c r="B602" s="46">
        <v>41725</v>
      </c>
      <c r="C602" s="55" t="s">
        <v>36</v>
      </c>
      <c r="D602" s="34">
        <v>10</v>
      </c>
      <c r="E602" s="34">
        <v>2261</v>
      </c>
      <c r="F602" s="43">
        <f>VLOOKUP(B602,'Stock Write-Off'!$B$3:$F$9,MATCH('Stock Bal 31.12.2016'!C602,'Stock Write-Off'!$B$3:$F$3,0),1)</f>
        <v>0.5</v>
      </c>
      <c r="G602" s="56">
        <f t="shared" si="9"/>
        <v>1130.5</v>
      </c>
      <c r="H602" s="33">
        <v>61155</v>
      </c>
      <c r="I602" s="33" t="s">
        <v>288</v>
      </c>
      <c r="J602" s="33" t="s">
        <v>34</v>
      </c>
    </row>
    <row r="603" spans="1:10" x14ac:dyDescent="0.2">
      <c r="A603" s="33">
        <v>458080757</v>
      </c>
      <c r="B603" s="46">
        <v>41725</v>
      </c>
      <c r="C603" s="55" t="s">
        <v>36</v>
      </c>
      <c r="D603" s="34">
        <v>3787</v>
      </c>
      <c r="E603" s="34">
        <v>1481</v>
      </c>
      <c r="F603" s="43">
        <f>VLOOKUP(B603,'Stock Write-Off'!$B$3:$F$9,MATCH('Stock Bal 31.12.2016'!C603,'Stock Write-Off'!$B$3:$F$3,0),1)</f>
        <v>0.5</v>
      </c>
      <c r="G603" s="56">
        <f t="shared" si="9"/>
        <v>740.5</v>
      </c>
      <c r="H603" s="33">
        <v>61155</v>
      </c>
      <c r="I603" s="33" t="s">
        <v>263</v>
      </c>
      <c r="J603" s="33" t="s">
        <v>34</v>
      </c>
    </row>
    <row r="604" spans="1:10" x14ac:dyDescent="0.2">
      <c r="A604" s="33">
        <v>458080757</v>
      </c>
      <c r="B604" s="46">
        <v>41725</v>
      </c>
      <c r="C604" s="55" t="s">
        <v>36</v>
      </c>
      <c r="D604" s="34">
        <v>12</v>
      </c>
      <c r="E604" s="34">
        <v>48</v>
      </c>
      <c r="F604" s="43">
        <f>VLOOKUP(B604,'Stock Write-Off'!$B$3:$F$9,MATCH('Stock Bal 31.12.2016'!C604,'Stock Write-Off'!$B$3:$F$3,0),1)</f>
        <v>0.5</v>
      </c>
      <c r="G604" s="56">
        <f t="shared" si="9"/>
        <v>24</v>
      </c>
      <c r="H604" s="33">
        <v>61155</v>
      </c>
      <c r="I604" s="33" t="s">
        <v>289</v>
      </c>
      <c r="J604" s="33" t="s">
        <v>31</v>
      </c>
    </row>
    <row r="605" spans="1:10" x14ac:dyDescent="0.2">
      <c r="A605" s="33">
        <v>458080757</v>
      </c>
      <c r="B605" s="46">
        <v>41732</v>
      </c>
      <c r="C605" s="55" t="s">
        <v>36</v>
      </c>
      <c r="D605" s="34">
        <v>48</v>
      </c>
      <c r="E605" s="34">
        <v>3525</v>
      </c>
      <c r="F605" s="43">
        <f>VLOOKUP(B605,'Stock Write-Off'!$B$3:$F$9,MATCH('Stock Bal 31.12.2016'!C605,'Stock Write-Off'!$B$3:$F$3,0),1)</f>
        <v>0.5</v>
      </c>
      <c r="G605" s="56">
        <f t="shared" si="9"/>
        <v>1762.5</v>
      </c>
      <c r="H605" s="33">
        <v>61155</v>
      </c>
      <c r="I605" s="33" t="s">
        <v>290</v>
      </c>
      <c r="J605" s="33" t="s">
        <v>34</v>
      </c>
    </row>
    <row r="606" spans="1:10" x14ac:dyDescent="0.2">
      <c r="A606" s="33">
        <v>458080757</v>
      </c>
      <c r="B606" s="46">
        <v>41735</v>
      </c>
      <c r="C606" s="55" t="s">
        <v>36</v>
      </c>
      <c r="D606" s="34">
        <v>46</v>
      </c>
      <c r="E606" s="34">
        <v>2698</v>
      </c>
      <c r="F606" s="43">
        <f>VLOOKUP(B606,'Stock Write-Off'!$B$3:$F$9,MATCH('Stock Bal 31.12.2016'!C606,'Stock Write-Off'!$B$3:$F$3,0),1)</f>
        <v>0.5</v>
      </c>
      <c r="G606" s="56">
        <f t="shared" si="9"/>
        <v>1349</v>
      </c>
      <c r="H606" s="33">
        <v>61155</v>
      </c>
      <c r="I606" s="33" t="s">
        <v>246</v>
      </c>
      <c r="J606" s="33" t="s">
        <v>34</v>
      </c>
    </row>
    <row r="607" spans="1:10" x14ac:dyDescent="0.2">
      <c r="A607" s="33">
        <v>458080757</v>
      </c>
      <c r="B607" s="46">
        <v>41736</v>
      </c>
      <c r="C607" s="55" t="s">
        <v>36</v>
      </c>
      <c r="D607" s="34">
        <v>5</v>
      </c>
      <c r="E607" s="34">
        <v>679</v>
      </c>
      <c r="F607" s="43">
        <f>VLOOKUP(B607,'Stock Write-Off'!$B$3:$F$9,MATCH('Stock Bal 31.12.2016'!C607,'Stock Write-Off'!$B$3:$F$3,0),1)</f>
        <v>0.5</v>
      </c>
      <c r="G607" s="56">
        <f t="shared" si="9"/>
        <v>339.5</v>
      </c>
      <c r="H607" s="33">
        <v>61155</v>
      </c>
      <c r="I607" s="33" t="s">
        <v>271</v>
      </c>
      <c r="J607" s="33" t="s">
        <v>34</v>
      </c>
    </row>
    <row r="608" spans="1:10" x14ac:dyDescent="0.2">
      <c r="A608" s="33">
        <v>458080757</v>
      </c>
      <c r="B608" s="46">
        <v>41737</v>
      </c>
      <c r="C608" s="55" t="s">
        <v>36</v>
      </c>
      <c r="D608" s="34">
        <v>100</v>
      </c>
      <c r="E608" s="34">
        <v>384</v>
      </c>
      <c r="F608" s="43">
        <f>VLOOKUP(B608,'Stock Write-Off'!$B$3:$F$9,MATCH('Stock Bal 31.12.2016'!C608,'Stock Write-Off'!$B$3:$F$3,0),1)</f>
        <v>0.5</v>
      </c>
      <c r="G608" s="56">
        <f t="shared" si="9"/>
        <v>192</v>
      </c>
      <c r="H608" s="33">
        <v>61155</v>
      </c>
      <c r="I608" s="33" t="s">
        <v>291</v>
      </c>
      <c r="J608" s="33" t="s">
        <v>34</v>
      </c>
    </row>
    <row r="609" spans="1:10" x14ac:dyDescent="0.2">
      <c r="A609" s="33">
        <v>458080757</v>
      </c>
      <c r="B609" s="46">
        <v>41738</v>
      </c>
      <c r="C609" s="55" t="s">
        <v>36</v>
      </c>
      <c r="D609" s="34">
        <v>2696</v>
      </c>
      <c r="E609" s="34">
        <v>628</v>
      </c>
      <c r="F609" s="43">
        <f>VLOOKUP(B609,'Stock Write-Off'!$B$3:$F$9,MATCH('Stock Bal 31.12.2016'!C609,'Stock Write-Off'!$B$3:$F$3,0),1)</f>
        <v>0.5</v>
      </c>
      <c r="G609" s="56">
        <f t="shared" si="9"/>
        <v>314</v>
      </c>
      <c r="H609" s="33">
        <v>61155</v>
      </c>
      <c r="I609" s="33" t="s">
        <v>292</v>
      </c>
      <c r="J609" s="33" t="s">
        <v>34</v>
      </c>
    </row>
    <row r="610" spans="1:10" x14ac:dyDescent="0.2">
      <c r="A610" s="33">
        <v>458080754</v>
      </c>
      <c r="B610" s="46">
        <v>41739</v>
      </c>
      <c r="C610" s="55" t="s">
        <v>36</v>
      </c>
      <c r="D610" s="34">
        <v>978</v>
      </c>
      <c r="E610" s="34">
        <v>26066</v>
      </c>
      <c r="F610" s="43">
        <f>VLOOKUP(B610,'Stock Write-Off'!$B$3:$F$9,MATCH('Stock Bal 31.12.2016'!C610,'Stock Write-Off'!$B$3:$F$3,0),1)</f>
        <v>0.5</v>
      </c>
      <c r="G610" s="56">
        <f t="shared" si="9"/>
        <v>13033</v>
      </c>
      <c r="H610" s="33">
        <v>61155</v>
      </c>
      <c r="I610" s="33" t="s">
        <v>253</v>
      </c>
      <c r="J610" s="33" t="s">
        <v>47</v>
      </c>
    </row>
    <row r="611" spans="1:10" x14ac:dyDescent="0.2">
      <c r="A611" s="33">
        <v>458080758</v>
      </c>
      <c r="B611" s="46">
        <v>41740</v>
      </c>
      <c r="C611" s="55" t="s">
        <v>36</v>
      </c>
      <c r="D611" s="34">
        <v>9</v>
      </c>
      <c r="E611" s="34">
        <v>97</v>
      </c>
      <c r="F611" s="43">
        <f>VLOOKUP(B611,'Stock Write-Off'!$B$3:$F$9,MATCH('Stock Bal 31.12.2016'!C611,'Stock Write-Off'!$B$3:$F$3,0),1)</f>
        <v>0.5</v>
      </c>
      <c r="G611" s="56">
        <f t="shared" si="9"/>
        <v>48.5</v>
      </c>
      <c r="H611" s="33">
        <v>61155</v>
      </c>
      <c r="I611" s="33" t="s">
        <v>293</v>
      </c>
      <c r="J611" s="33" t="s">
        <v>31</v>
      </c>
    </row>
    <row r="612" spans="1:10" x14ac:dyDescent="0.2">
      <c r="A612" s="33">
        <v>458080757</v>
      </c>
      <c r="B612" s="46">
        <v>41743</v>
      </c>
      <c r="C612" s="55" t="s">
        <v>36</v>
      </c>
      <c r="D612" s="34">
        <v>3</v>
      </c>
      <c r="E612" s="34">
        <v>56</v>
      </c>
      <c r="F612" s="43">
        <f>VLOOKUP(B612,'Stock Write-Off'!$B$3:$F$9,MATCH('Stock Bal 31.12.2016'!C612,'Stock Write-Off'!$B$3:$F$3,0),1)</f>
        <v>0.5</v>
      </c>
      <c r="G612" s="56">
        <f t="shared" si="9"/>
        <v>28</v>
      </c>
      <c r="H612" s="33">
        <v>61155</v>
      </c>
      <c r="I612" s="33" t="s">
        <v>294</v>
      </c>
      <c r="J612" s="33" t="s">
        <v>34</v>
      </c>
    </row>
    <row r="613" spans="1:10" x14ac:dyDescent="0.2">
      <c r="A613" s="33">
        <v>458080754</v>
      </c>
      <c r="B613" s="46">
        <v>41744</v>
      </c>
      <c r="C613" s="55" t="s">
        <v>36</v>
      </c>
      <c r="D613" s="34">
        <v>14</v>
      </c>
      <c r="E613" s="34">
        <v>34735</v>
      </c>
      <c r="F613" s="43">
        <f>VLOOKUP(B613,'Stock Write-Off'!$B$3:$F$9,MATCH('Stock Bal 31.12.2016'!C613,'Stock Write-Off'!$B$3:$F$3,0),1)</f>
        <v>0.5</v>
      </c>
      <c r="G613" s="56">
        <f t="shared" si="9"/>
        <v>17367.5</v>
      </c>
      <c r="H613" s="33">
        <v>61155</v>
      </c>
      <c r="I613" s="33" t="s">
        <v>295</v>
      </c>
      <c r="J613" s="33" t="s">
        <v>34</v>
      </c>
    </row>
    <row r="614" spans="1:10" x14ac:dyDescent="0.2">
      <c r="A614" s="33">
        <v>458080758</v>
      </c>
      <c r="B614" s="46">
        <v>41745</v>
      </c>
      <c r="C614" s="55" t="s">
        <v>36</v>
      </c>
      <c r="D614" s="34">
        <v>4</v>
      </c>
      <c r="E614" s="34">
        <v>1</v>
      </c>
      <c r="F614" s="43">
        <f>VLOOKUP(B614,'Stock Write-Off'!$B$3:$F$9,MATCH('Stock Bal 31.12.2016'!C614,'Stock Write-Off'!$B$3:$F$3,0),1)</f>
        <v>0.5</v>
      </c>
      <c r="G614" s="56">
        <f t="shared" si="9"/>
        <v>0.5</v>
      </c>
      <c r="H614" s="33">
        <v>61155</v>
      </c>
      <c r="I614" s="33" t="s">
        <v>251</v>
      </c>
      <c r="J614" s="33" t="s">
        <v>47</v>
      </c>
    </row>
    <row r="615" spans="1:10" x14ac:dyDescent="0.2">
      <c r="A615" s="33">
        <v>458080754</v>
      </c>
      <c r="B615" s="46">
        <v>41747</v>
      </c>
      <c r="C615" s="55" t="s">
        <v>101</v>
      </c>
      <c r="D615" s="34">
        <v>10112</v>
      </c>
      <c r="E615" s="34">
        <v>28880</v>
      </c>
      <c r="F615" s="43">
        <f>VLOOKUP(B615,'Stock Write-Off'!$B$3:$F$9,MATCH('Stock Bal 31.12.2016'!C615,'Stock Write-Off'!$B$3:$F$3,0),1)</f>
        <v>0.22</v>
      </c>
      <c r="G615" s="56">
        <f t="shared" si="9"/>
        <v>6353.6</v>
      </c>
      <c r="H615" s="33">
        <v>61155</v>
      </c>
      <c r="I615" s="33" t="s">
        <v>296</v>
      </c>
      <c r="J615" s="33" t="s">
        <v>31</v>
      </c>
    </row>
    <row r="616" spans="1:10" x14ac:dyDescent="0.2">
      <c r="A616" s="33">
        <v>458080754</v>
      </c>
      <c r="B616" s="46">
        <v>41747</v>
      </c>
      <c r="C616" s="55" t="s">
        <v>36</v>
      </c>
      <c r="D616" s="34">
        <v>10</v>
      </c>
      <c r="E616" s="34">
        <v>33</v>
      </c>
      <c r="F616" s="43">
        <f>VLOOKUP(B616,'Stock Write-Off'!$B$3:$F$9,MATCH('Stock Bal 31.12.2016'!C616,'Stock Write-Off'!$B$3:$F$3,0),1)</f>
        <v>0.5</v>
      </c>
      <c r="G616" s="56">
        <f t="shared" si="9"/>
        <v>16.5</v>
      </c>
      <c r="H616" s="33">
        <v>61155</v>
      </c>
      <c r="I616" s="33" t="s">
        <v>266</v>
      </c>
      <c r="J616" s="33" t="s">
        <v>34</v>
      </c>
    </row>
    <row r="617" spans="1:10" x14ac:dyDescent="0.2">
      <c r="A617" s="33">
        <v>458080757</v>
      </c>
      <c r="B617" s="46">
        <v>41748</v>
      </c>
      <c r="C617" s="55" t="s">
        <v>36</v>
      </c>
      <c r="D617" s="34">
        <v>11011</v>
      </c>
      <c r="E617" s="34">
        <v>7498</v>
      </c>
      <c r="F617" s="43">
        <f>VLOOKUP(B617,'Stock Write-Off'!$B$3:$F$9,MATCH('Stock Bal 31.12.2016'!C617,'Stock Write-Off'!$B$3:$F$3,0),1)</f>
        <v>0.5</v>
      </c>
      <c r="G617" s="56">
        <f t="shared" si="9"/>
        <v>3749</v>
      </c>
      <c r="H617" s="33">
        <v>61155</v>
      </c>
      <c r="I617" s="33" t="s">
        <v>247</v>
      </c>
      <c r="J617" s="33" t="s">
        <v>34</v>
      </c>
    </row>
    <row r="618" spans="1:10" x14ac:dyDescent="0.2">
      <c r="A618" s="33">
        <v>458080757</v>
      </c>
      <c r="B618" s="46">
        <v>41749</v>
      </c>
      <c r="C618" s="55" t="s">
        <v>36</v>
      </c>
      <c r="D618" s="34">
        <v>3000</v>
      </c>
      <c r="E618" s="34">
        <v>9257</v>
      </c>
      <c r="F618" s="43">
        <f>VLOOKUP(B618,'Stock Write-Off'!$B$3:$F$9,MATCH('Stock Bal 31.12.2016'!C618,'Stock Write-Off'!$B$3:$F$3,0),1)</f>
        <v>0.5</v>
      </c>
      <c r="G618" s="56">
        <f t="shared" si="9"/>
        <v>4628.5</v>
      </c>
      <c r="H618" s="33">
        <v>61155</v>
      </c>
      <c r="I618" s="33" t="s">
        <v>297</v>
      </c>
      <c r="J618" s="33" t="s">
        <v>34</v>
      </c>
    </row>
    <row r="619" spans="1:10" x14ac:dyDescent="0.2">
      <c r="A619" s="33">
        <v>458080758</v>
      </c>
      <c r="B619" s="46">
        <v>41750</v>
      </c>
      <c r="C619" s="55" t="s">
        <v>36</v>
      </c>
      <c r="D619" s="34">
        <v>4</v>
      </c>
      <c r="E619" s="34">
        <v>1</v>
      </c>
      <c r="F619" s="43">
        <f>VLOOKUP(B619,'Stock Write-Off'!$B$3:$F$9,MATCH('Stock Bal 31.12.2016'!C619,'Stock Write-Off'!$B$3:$F$3,0),1)</f>
        <v>0.5</v>
      </c>
      <c r="G619" s="56">
        <f t="shared" si="9"/>
        <v>0.5</v>
      </c>
      <c r="H619" s="33">
        <v>61155</v>
      </c>
      <c r="I619" s="33" t="s">
        <v>251</v>
      </c>
      <c r="J619" s="33" t="s">
        <v>47</v>
      </c>
    </row>
    <row r="620" spans="1:10" x14ac:dyDescent="0.2">
      <c r="A620" s="33">
        <v>458080754</v>
      </c>
      <c r="B620" s="46">
        <v>41754</v>
      </c>
      <c r="C620" s="55" t="s">
        <v>36</v>
      </c>
      <c r="D620" s="34">
        <v>107</v>
      </c>
      <c r="E620" s="34">
        <v>344</v>
      </c>
      <c r="F620" s="43">
        <f>VLOOKUP(B620,'Stock Write-Off'!$B$3:$F$9,MATCH('Stock Bal 31.12.2016'!C620,'Stock Write-Off'!$B$3:$F$3,0),1)</f>
        <v>0.5</v>
      </c>
      <c r="G620" s="56">
        <f t="shared" si="9"/>
        <v>172</v>
      </c>
      <c r="H620" s="33">
        <v>61155</v>
      </c>
      <c r="I620" s="33" t="s">
        <v>266</v>
      </c>
      <c r="J620" s="33" t="s">
        <v>34</v>
      </c>
    </row>
    <row r="621" spans="1:10" x14ac:dyDescent="0.2">
      <c r="A621" s="33">
        <v>458080758</v>
      </c>
      <c r="B621" s="46">
        <v>41755</v>
      </c>
      <c r="C621" s="55" t="s">
        <v>36</v>
      </c>
      <c r="D621" s="34">
        <v>250</v>
      </c>
      <c r="E621" s="34">
        <v>90</v>
      </c>
      <c r="F621" s="43">
        <f>VLOOKUP(B621,'Stock Write-Off'!$B$3:$F$9,MATCH('Stock Bal 31.12.2016'!C621,'Stock Write-Off'!$B$3:$F$3,0),1)</f>
        <v>0.5</v>
      </c>
      <c r="G621" s="56">
        <f t="shared" si="9"/>
        <v>45</v>
      </c>
      <c r="H621" s="33">
        <v>61155</v>
      </c>
      <c r="I621" s="33" t="s">
        <v>283</v>
      </c>
      <c r="J621" s="33" t="s">
        <v>31</v>
      </c>
    </row>
    <row r="622" spans="1:10" x14ac:dyDescent="0.2">
      <c r="A622" s="33">
        <v>458080754</v>
      </c>
      <c r="B622" s="46">
        <v>41756</v>
      </c>
      <c r="C622" s="55" t="s">
        <v>36</v>
      </c>
      <c r="D622" s="34">
        <v>90</v>
      </c>
      <c r="E622" s="34">
        <v>11315</v>
      </c>
      <c r="F622" s="43">
        <f>VLOOKUP(B622,'Stock Write-Off'!$B$3:$F$9,MATCH('Stock Bal 31.12.2016'!C622,'Stock Write-Off'!$B$3:$F$3,0),1)</f>
        <v>0.5</v>
      </c>
      <c r="G622" s="56">
        <f t="shared" si="9"/>
        <v>5657.5</v>
      </c>
      <c r="H622" s="33">
        <v>61155</v>
      </c>
      <c r="I622" s="33" t="s">
        <v>298</v>
      </c>
      <c r="J622" s="33" t="s">
        <v>34</v>
      </c>
    </row>
    <row r="623" spans="1:10" x14ac:dyDescent="0.2">
      <c r="A623" s="33">
        <v>458080757</v>
      </c>
      <c r="B623" s="46">
        <v>41756</v>
      </c>
      <c r="C623" s="55" t="s">
        <v>36</v>
      </c>
      <c r="D623" s="34">
        <v>48</v>
      </c>
      <c r="E623" s="34">
        <v>2785</v>
      </c>
      <c r="F623" s="43">
        <f>VLOOKUP(B623,'Stock Write-Off'!$B$3:$F$9,MATCH('Stock Bal 31.12.2016'!C623,'Stock Write-Off'!$B$3:$F$3,0),1)</f>
        <v>0.5</v>
      </c>
      <c r="G623" s="56">
        <f t="shared" si="9"/>
        <v>1392.5</v>
      </c>
      <c r="H623" s="33">
        <v>61155</v>
      </c>
      <c r="I623" s="33" t="s">
        <v>299</v>
      </c>
      <c r="J623" s="33" t="s">
        <v>34</v>
      </c>
    </row>
    <row r="624" spans="1:10" x14ac:dyDescent="0.2">
      <c r="A624" s="33">
        <v>458080757</v>
      </c>
      <c r="B624" s="46">
        <v>41756</v>
      </c>
      <c r="C624" s="55" t="s">
        <v>36</v>
      </c>
      <c r="D624" s="34">
        <v>10</v>
      </c>
      <c r="E624" s="34">
        <v>261</v>
      </c>
      <c r="F624" s="43">
        <f>VLOOKUP(B624,'Stock Write-Off'!$B$3:$F$9,MATCH('Stock Bal 31.12.2016'!C624,'Stock Write-Off'!$B$3:$F$3,0),1)</f>
        <v>0.5</v>
      </c>
      <c r="G624" s="56">
        <f t="shared" si="9"/>
        <v>130.5</v>
      </c>
      <c r="H624" s="33">
        <v>61155</v>
      </c>
      <c r="I624" s="33" t="s">
        <v>300</v>
      </c>
      <c r="J624" s="33" t="s">
        <v>31</v>
      </c>
    </row>
    <row r="625" spans="1:10" x14ac:dyDescent="0.2">
      <c r="A625" s="33">
        <v>458080758</v>
      </c>
      <c r="B625" s="46">
        <v>41757</v>
      </c>
      <c r="C625" s="55" t="s">
        <v>101</v>
      </c>
      <c r="D625" s="34">
        <v>1200</v>
      </c>
      <c r="E625" s="34">
        <v>96</v>
      </c>
      <c r="F625" s="43">
        <f>VLOOKUP(B625,'Stock Write-Off'!$B$3:$F$9,MATCH('Stock Bal 31.12.2016'!C625,'Stock Write-Off'!$B$3:$F$3,0),1)</f>
        <v>0.22</v>
      </c>
      <c r="G625" s="56">
        <f t="shared" si="9"/>
        <v>21.12</v>
      </c>
      <c r="H625" s="33">
        <v>61155</v>
      </c>
      <c r="I625" s="33" t="s">
        <v>301</v>
      </c>
      <c r="J625" s="33" t="s">
        <v>31</v>
      </c>
    </row>
    <row r="626" spans="1:10" x14ac:dyDescent="0.2">
      <c r="A626" s="33">
        <v>458080757</v>
      </c>
      <c r="B626" s="46">
        <v>41761</v>
      </c>
      <c r="C626" s="55" t="s">
        <v>36</v>
      </c>
      <c r="D626" s="34">
        <v>100</v>
      </c>
      <c r="E626" s="34">
        <v>384</v>
      </c>
      <c r="F626" s="43">
        <f>VLOOKUP(B626,'Stock Write-Off'!$B$3:$F$9,MATCH('Stock Bal 31.12.2016'!C626,'Stock Write-Off'!$B$3:$F$3,0),1)</f>
        <v>0.5</v>
      </c>
      <c r="G626" s="56">
        <f t="shared" si="9"/>
        <v>192</v>
      </c>
      <c r="H626" s="33">
        <v>61155</v>
      </c>
      <c r="I626" s="33" t="s">
        <v>291</v>
      </c>
      <c r="J626" s="33" t="s">
        <v>34</v>
      </c>
    </row>
    <row r="627" spans="1:10" x14ac:dyDescent="0.2">
      <c r="A627" s="33">
        <v>458080757</v>
      </c>
      <c r="B627" s="46">
        <v>41763</v>
      </c>
      <c r="C627" s="55" t="s">
        <v>36</v>
      </c>
      <c r="D627" s="34">
        <v>8</v>
      </c>
      <c r="E627" s="34">
        <v>29</v>
      </c>
      <c r="F627" s="43">
        <f>VLOOKUP(B627,'Stock Write-Off'!$B$3:$F$9,MATCH('Stock Bal 31.12.2016'!C627,'Stock Write-Off'!$B$3:$F$3,0),1)</f>
        <v>0.5</v>
      </c>
      <c r="G627" s="56">
        <f t="shared" si="9"/>
        <v>14.5</v>
      </c>
      <c r="H627" s="33">
        <v>61155</v>
      </c>
      <c r="I627" s="33" t="s">
        <v>254</v>
      </c>
      <c r="J627" s="33" t="s">
        <v>34</v>
      </c>
    </row>
    <row r="628" spans="1:10" x14ac:dyDescent="0.2">
      <c r="A628" s="33">
        <v>458080757</v>
      </c>
      <c r="B628" s="46">
        <v>41765</v>
      </c>
      <c r="C628" s="55" t="s">
        <v>36</v>
      </c>
      <c r="D628" s="34">
        <v>2776</v>
      </c>
      <c r="E628" s="34">
        <v>5527</v>
      </c>
      <c r="F628" s="43">
        <f>VLOOKUP(B628,'Stock Write-Off'!$B$3:$F$9,MATCH('Stock Bal 31.12.2016'!C628,'Stock Write-Off'!$B$3:$F$3,0),1)</f>
        <v>0.5</v>
      </c>
      <c r="G628" s="56">
        <f t="shared" si="9"/>
        <v>2763.5</v>
      </c>
      <c r="H628" s="33">
        <v>61155</v>
      </c>
      <c r="I628" s="33" t="s">
        <v>250</v>
      </c>
      <c r="J628" s="33" t="s">
        <v>34</v>
      </c>
    </row>
    <row r="629" spans="1:10" x14ac:dyDescent="0.2">
      <c r="A629" s="33">
        <v>458080758</v>
      </c>
      <c r="B629" s="46">
        <v>41766</v>
      </c>
      <c r="C629" s="55" t="s">
        <v>36</v>
      </c>
      <c r="D629" s="34">
        <v>1</v>
      </c>
      <c r="E629" s="34">
        <v>25</v>
      </c>
      <c r="F629" s="43">
        <f>VLOOKUP(B629,'Stock Write-Off'!$B$3:$F$9,MATCH('Stock Bal 31.12.2016'!C629,'Stock Write-Off'!$B$3:$F$3,0),1)</f>
        <v>0.5</v>
      </c>
      <c r="G629" s="56">
        <f t="shared" si="9"/>
        <v>12.5</v>
      </c>
      <c r="H629" s="33">
        <v>61155</v>
      </c>
      <c r="I629" s="33" t="s">
        <v>302</v>
      </c>
      <c r="J629" s="33" t="s">
        <v>31</v>
      </c>
    </row>
    <row r="630" spans="1:10" x14ac:dyDescent="0.2">
      <c r="A630" s="33">
        <v>458080757</v>
      </c>
      <c r="B630" s="46">
        <v>41767</v>
      </c>
      <c r="C630" s="55" t="s">
        <v>36</v>
      </c>
      <c r="D630" s="34">
        <v>500</v>
      </c>
      <c r="E630" s="34">
        <v>341</v>
      </c>
      <c r="F630" s="43">
        <f>VLOOKUP(B630,'Stock Write-Off'!$B$3:$F$9,MATCH('Stock Bal 31.12.2016'!C630,'Stock Write-Off'!$B$3:$F$3,0),1)</f>
        <v>0.5</v>
      </c>
      <c r="G630" s="56">
        <f t="shared" si="9"/>
        <v>170.5</v>
      </c>
      <c r="H630" s="33">
        <v>61155</v>
      </c>
      <c r="I630" s="33" t="s">
        <v>247</v>
      </c>
      <c r="J630" s="33" t="s">
        <v>34</v>
      </c>
    </row>
    <row r="631" spans="1:10" x14ac:dyDescent="0.2">
      <c r="A631" s="33">
        <v>458080754</v>
      </c>
      <c r="B631" s="46">
        <v>41768</v>
      </c>
      <c r="C631" s="55" t="s">
        <v>36</v>
      </c>
      <c r="D631" s="34">
        <v>30</v>
      </c>
      <c r="E631" s="34">
        <v>21588</v>
      </c>
      <c r="F631" s="43">
        <f>VLOOKUP(B631,'Stock Write-Off'!$B$3:$F$9,MATCH('Stock Bal 31.12.2016'!C631,'Stock Write-Off'!$B$3:$F$3,0),1)</f>
        <v>0.5</v>
      </c>
      <c r="G631" s="56">
        <f t="shared" si="9"/>
        <v>10794</v>
      </c>
      <c r="H631" s="33">
        <v>61155</v>
      </c>
      <c r="I631" s="33" t="s">
        <v>303</v>
      </c>
      <c r="J631" s="33" t="s">
        <v>34</v>
      </c>
    </row>
    <row r="632" spans="1:10" x14ac:dyDescent="0.2">
      <c r="A632" s="33">
        <v>458080758</v>
      </c>
      <c r="B632" s="46">
        <v>41768</v>
      </c>
      <c r="C632" s="55" t="s">
        <v>36</v>
      </c>
      <c r="D632" s="34">
        <v>7</v>
      </c>
      <c r="E632" s="34">
        <v>2</v>
      </c>
      <c r="F632" s="43">
        <f>VLOOKUP(B632,'Stock Write-Off'!$B$3:$F$9,MATCH('Stock Bal 31.12.2016'!C632,'Stock Write-Off'!$B$3:$F$3,0),1)</f>
        <v>0.5</v>
      </c>
      <c r="G632" s="56">
        <f t="shared" si="9"/>
        <v>1</v>
      </c>
      <c r="H632" s="33">
        <v>61155</v>
      </c>
      <c r="I632" s="33" t="s">
        <v>251</v>
      </c>
      <c r="J632" s="33" t="s">
        <v>47</v>
      </c>
    </row>
    <row r="633" spans="1:10" x14ac:dyDescent="0.2">
      <c r="A633" s="33">
        <v>458080758</v>
      </c>
      <c r="B633" s="46">
        <v>41769</v>
      </c>
      <c r="C633" s="55" t="s">
        <v>36</v>
      </c>
      <c r="D633" s="34">
        <v>7</v>
      </c>
      <c r="E633" s="34">
        <v>2</v>
      </c>
      <c r="F633" s="43">
        <f>VLOOKUP(B633,'Stock Write-Off'!$B$3:$F$9,MATCH('Stock Bal 31.12.2016'!C633,'Stock Write-Off'!$B$3:$F$3,0),1)</f>
        <v>0.5</v>
      </c>
      <c r="G633" s="56">
        <f t="shared" si="9"/>
        <v>1</v>
      </c>
      <c r="H633" s="33">
        <v>61155</v>
      </c>
      <c r="I633" s="33" t="s">
        <v>251</v>
      </c>
      <c r="J633" s="33" t="s">
        <v>47</v>
      </c>
    </row>
    <row r="634" spans="1:10" x14ac:dyDescent="0.2">
      <c r="A634" s="33">
        <v>458080754</v>
      </c>
      <c r="B634" s="46">
        <v>41771</v>
      </c>
      <c r="C634" s="55" t="s">
        <v>36</v>
      </c>
      <c r="D634" s="34">
        <v>2725</v>
      </c>
      <c r="E634" s="34">
        <v>8741</v>
      </c>
      <c r="F634" s="43">
        <f>VLOOKUP(B634,'Stock Write-Off'!$B$3:$F$9,MATCH('Stock Bal 31.12.2016'!C634,'Stock Write-Off'!$B$3:$F$3,0),1)</f>
        <v>0.5</v>
      </c>
      <c r="G634" s="56">
        <f t="shared" si="9"/>
        <v>4370.5</v>
      </c>
      <c r="H634" s="33">
        <v>61155</v>
      </c>
      <c r="I634" s="33" t="s">
        <v>266</v>
      </c>
      <c r="J634" s="33" t="s">
        <v>34</v>
      </c>
    </row>
    <row r="635" spans="1:10" x14ac:dyDescent="0.2">
      <c r="A635" s="33">
        <v>458080758</v>
      </c>
      <c r="B635" s="46">
        <v>41772</v>
      </c>
      <c r="C635" s="55" t="s">
        <v>36</v>
      </c>
      <c r="D635" s="34">
        <v>4</v>
      </c>
      <c r="E635" s="34">
        <v>1</v>
      </c>
      <c r="F635" s="43">
        <f>VLOOKUP(B635,'Stock Write-Off'!$B$3:$F$9,MATCH('Stock Bal 31.12.2016'!C635,'Stock Write-Off'!$B$3:$F$3,0),1)</f>
        <v>0.5</v>
      </c>
      <c r="G635" s="56">
        <f t="shared" si="9"/>
        <v>0.5</v>
      </c>
      <c r="H635" s="33">
        <v>61155</v>
      </c>
      <c r="I635" s="33" t="s">
        <v>251</v>
      </c>
      <c r="J635" s="33" t="s">
        <v>47</v>
      </c>
    </row>
    <row r="636" spans="1:10" x14ac:dyDescent="0.2">
      <c r="A636" s="33">
        <v>458080754</v>
      </c>
      <c r="B636" s="46">
        <v>41774</v>
      </c>
      <c r="C636" s="55" t="s">
        <v>36</v>
      </c>
      <c r="D636" s="34">
        <v>1000</v>
      </c>
      <c r="E636" s="34">
        <v>3208</v>
      </c>
      <c r="F636" s="43">
        <f>VLOOKUP(B636,'Stock Write-Off'!$B$3:$F$9,MATCH('Stock Bal 31.12.2016'!C636,'Stock Write-Off'!$B$3:$F$3,0),1)</f>
        <v>0.5</v>
      </c>
      <c r="G636" s="56">
        <f t="shared" si="9"/>
        <v>1604</v>
      </c>
      <c r="H636" s="33">
        <v>61155</v>
      </c>
      <c r="I636" s="33" t="s">
        <v>266</v>
      </c>
      <c r="J636" s="33" t="s">
        <v>34</v>
      </c>
    </row>
    <row r="637" spans="1:10" x14ac:dyDescent="0.2">
      <c r="A637" s="33">
        <v>458080757</v>
      </c>
      <c r="B637" s="46">
        <v>41774</v>
      </c>
      <c r="C637" s="55" t="s">
        <v>36</v>
      </c>
      <c r="D637" s="34">
        <v>2</v>
      </c>
      <c r="E637" s="34">
        <v>33</v>
      </c>
      <c r="F637" s="43">
        <f>VLOOKUP(B637,'Stock Write-Off'!$B$3:$F$9,MATCH('Stock Bal 31.12.2016'!C637,'Stock Write-Off'!$B$3:$F$3,0),1)</f>
        <v>0.5</v>
      </c>
      <c r="G637" s="56">
        <f t="shared" si="9"/>
        <v>16.5</v>
      </c>
      <c r="H637" s="33">
        <v>61155</v>
      </c>
      <c r="I637" s="33" t="s">
        <v>304</v>
      </c>
      <c r="J637" s="33" t="s">
        <v>34</v>
      </c>
    </row>
    <row r="638" spans="1:10" x14ac:dyDescent="0.2">
      <c r="A638" s="33">
        <v>458080757</v>
      </c>
      <c r="B638" s="46">
        <v>41775</v>
      </c>
      <c r="C638" s="55" t="s">
        <v>36</v>
      </c>
      <c r="D638" s="34">
        <v>48</v>
      </c>
      <c r="E638" s="34">
        <v>3140</v>
      </c>
      <c r="F638" s="43">
        <f>VLOOKUP(B638,'Stock Write-Off'!$B$3:$F$9,MATCH('Stock Bal 31.12.2016'!C638,'Stock Write-Off'!$B$3:$F$3,0),1)</f>
        <v>0.5</v>
      </c>
      <c r="G638" s="56">
        <f t="shared" si="9"/>
        <v>1570</v>
      </c>
      <c r="H638" s="33">
        <v>61155</v>
      </c>
      <c r="I638" s="33" t="s">
        <v>305</v>
      </c>
      <c r="J638" s="33" t="s">
        <v>34</v>
      </c>
    </row>
    <row r="639" spans="1:10" x14ac:dyDescent="0.2">
      <c r="A639" s="33">
        <v>458080757</v>
      </c>
      <c r="B639" s="46">
        <v>41775</v>
      </c>
      <c r="C639" s="55" t="s">
        <v>36</v>
      </c>
      <c r="D639" s="34">
        <v>6497</v>
      </c>
      <c r="E639" s="34">
        <v>293</v>
      </c>
      <c r="F639" s="43">
        <f>VLOOKUP(B639,'Stock Write-Off'!$B$3:$F$9,MATCH('Stock Bal 31.12.2016'!C639,'Stock Write-Off'!$B$3:$F$3,0),1)</f>
        <v>0.5</v>
      </c>
      <c r="G639" s="56">
        <f t="shared" si="9"/>
        <v>146.5</v>
      </c>
      <c r="H639" s="33">
        <v>61155</v>
      </c>
      <c r="I639" s="33" t="s">
        <v>306</v>
      </c>
      <c r="J639" s="33" t="s">
        <v>34</v>
      </c>
    </row>
    <row r="640" spans="1:10" x14ac:dyDescent="0.2">
      <c r="A640" s="33">
        <v>458080758</v>
      </c>
      <c r="B640" s="46">
        <v>41776</v>
      </c>
      <c r="C640" s="55" t="s">
        <v>36</v>
      </c>
      <c r="D640" s="34">
        <v>10</v>
      </c>
      <c r="E640" s="34">
        <v>108</v>
      </c>
      <c r="F640" s="43">
        <f>VLOOKUP(B640,'Stock Write-Off'!$B$3:$F$9,MATCH('Stock Bal 31.12.2016'!C640,'Stock Write-Off'!$B$3:$F$3,0),1)</f>
        <v>0.5</v>
      </c>
      <c r="G640" s="56">
        <f t="shared" si="9"/>
        <v>54</v>
      </c>
      <c r="H640" s="33">
        <v>61155</v>
      </c>
      <c r="I640" s="33" t="s">
        <v>293</v>
      </c>
      <c r="J640" s="33" t="s">
        <v>31</v>
      </c>
    </row>
    <row r="641" spans="1:10" x14ac:dyDescent="0.2">
      <c r="A641" s="33">
        <v>458080758</v>
      </c>
      <c r="B641" s="46">
        <v>41776</v>
      </c>
      <c r="C641" s="55" t="s">
        <v>36</v>
      </c>
      <c r="D641" s="34">
        <v>430</v>
      </c>
      <c r="E641" s="34">
        <v>78</v>
      </c>
      <c r="F641" s="43">
        <f>VLOOKUP(B641,'Stock Write-Off'!$B$3:$F$9,MATCH('Stock Bal 31.12.2016'!C641,'Stock Write-Off'!$B$3:$F$3,0),1)</f>
        <v>0.5</v>
      </c>
      <c r="G641" s="56">
        <f t="shared" si="9"/>
        <v>39</v>
      </c>
      <c r="H641" s="33">
        <v>61155</v>
      </c>
      <c r="I641" s="33" t="s">
        <v>251</v>
      </c>
      <c r="J641" s="33" t="s">
        <v>47</v>
      </c>
    </row>
    <row r="642" spans="1:10" x14ac:dyDescent="0.2">
      <c r="A642" s="33">
        <v>458080757</v>
      </c>
      <c r="B642" s="46">
        <v>41777</v>
      </c>
      <c r="C642" s="55" t="s">
        <v>36</v>
      </c>
      <c r="D642" s="34">
        <v>16548</v>
      </c>
      <c r="E642" s="34">
        <v>9993</v>
      </c>
      <c r="F642" s="43">
        <f>VLOOKUP(B642,'Stock Write-Off'!$B$3:$F$9,MATCH('Stock Bal 31.12.2016'!C642,'Stock Write-Off'!$B$3:$F$3,0),1)</f>
        <v>0.5</v>
      </c>
      <c r="G642" s="56">
        <f t="shared" si="9"/>
        <v>4996.5</v>
      </c>
      <c r="H642" s="33">
        <v>61155</v>
      </c>
      <c r="I642" s="33" t="s">
        <v>307</v>
      </c>
      <c r="J642" s="33" t="s">
        <v>34</v>
      </c>
    </row>
    <row r="643" spans="1:10" x14ac:dyDescent="0.2">
      <c r="A643" s="33">
        <v>458080757</v>
      </c>
      <c r="B643" s="46">
        <v>41779</v>
      </c>
      <c r="C643" s="55" t="s">
        <v>36</v>
      </c>
      <c r="D643" s="34">
        <v>48</v>
      </c>
      <c r="E643" s="34">
        <v>189</v>
      </c>
      <c r="F643" s="43">
        <f>VLOOKUP(B643,'Stock Write-Off'!$B$3:$F$9,MATCH('Stock Bal 31.12.2016'!C643,'Stock Write-Off'!$B$3:$F$3,0),1)</f>
        <v>0.5</v>
      </c>
      <c r="G643" s="56">
        <f t="shared" si="9"/>
        <v>94.5</v>
      </c>
      <c r="H643" s="33">
        <v>61155</v>
      </c>
      <c r="I643" s="33" t="s">
        <v>289</v>
      </c>
      <c r="J643" s="33" t="s">
        <v>31</v>
      </c>
    </row>
    <row r="644" spans="1:10" x14ac:dyDescent="0.2">
      <c r="A644" s="33">
        <v>458080757</v>
      </c>
      <c r="B644" s="46">
        <v>41782</v>
      </c>
      <c r="C644" s="55" t="s">
        <v>36</v>
      </c>
      <c r="D644" s="34">
        <v>2</v>
      </c>
      <c r="E644" s="34">
        <v>62</v>
      </c>
      <c r="F644" s="43">
        <f>VLOOKUP(B644,'Stock Write-Off'!$B$3:$F$9,MATCH('Stock Bal 31.12.2016'!C644,'Stock Write-Off'!$B$3:$F$3,0),1)</f>
        <v>0.5</v>
      </c>
      <c r="G644" s="56">
        <f t="shared" si="9"/>
        <v>31</v>
      </c>
      <c r="H644" s="33">
        <v>61155</v>
      </c>
      <c r="I644" s="33" t="s">
        <v>285</v>
      </c>
      <c r="J644" s="33" t="s">
        <v>34</v>
      </c>
    </row>
    <row r="645" spans="1:10" x14ac:dyDescent="0.2">
      <c r="A645" s="33">
        <v>458080757</v>
      </c>
      <c r="B645" s="46">
        <v>41786</v>
      </c>
      <c r="C645" s="55" t="s">
        <v>36</v>
      </c>
      <c r="D645" s="34">
        <v>35</v>
      </c>
      <c r="E645" s="34">
        <v>651</v>
      </c>
      <c r="F645" s="43">
        <f>VLOOKUP(B645,'Stock Write-Off'!$B$3:$F$9,MATCH('Stock Bal 31.12.2016'!C645,'Stock Write-Off'!$B$3:$F$3,0),1)</f>
        <v>0.5</v>
      </c>
      <c r="G645" s="56">
        <f t="shared" si="9"/>
        <v>325.5</v>
      </c>
      <c r="H645" s="33">
        <v>61155</v>
      </c>
      <c r="I645" s="33" t="s">
        <v>294</v>
      </c>
      <c r="J645" s="33" t="s">
        <v>34</v>
      </c>
    </row>
    <row r="646" spans="1:10" x14ac:dyDescent="0.2">
      <c r="A646" s="33">
        <v>458080757</v>
      </c>
      <c r="B646" s="46">
        <v>41787</v>
      </c>
      <c r="C646" s="55" t="s">
        <v>36</v>
      </c>
      <c r="D646" s="34">
        <v>6</v>
      </c>
      <c r="E646" s="34">
        <v>799</v>
      </c>
      <c r="F646" s="43">
        <f>VLOOKUP(B646,'Stock Write-Off'!$B$3:$F$9,MATCH('Stock Bal 31.12.2016'!C646,'Stock Write-Off'!$B$3:$F$3,0),1)</f>
        <v>0.5</v>
      </c>
      <c r="G646" s="56">
        <f t="shared" si="9"/>
        <v>399.5</v>
      </c>
      <c r="H646" s="33">
        <v>61155</v>
      </c>
      <c r="I646" s="33" t="s">
        <v>267</v>
      </c>
      <c r="J646" s="33" t="s">
        <v>34</v>
      </c>
    </row>
    <row r="647" spans="1:10" x14ac:dyDescent="0.2">
      <c r="A647" s="33">
        <v>458080757</v>
      </c>
      <c r="B647" s="46">
        <v>41787</v>
      </c>
      <c r="C647" s="55" t="s">
        <v>36</v>
      </c>
      <c r="D647" s="34">
        <v>2</v>
      </c>
      <c r="E647" s="34">
        <v>53</v>
      </c>
      <c r="F647" s="43">
        <f>VLOOKUP(B647,'Stock Write-Off'!$B$3:$F$9,MATCH('Stock Bal 31.12.2016'!C647,'Stock Write-Off'!$B$3:$F$3,0),1)</f>
        <v>0.5</v>
      </c>
      <c r="G647" s="56">
        <f t="shared" ref="G647:G710" si="10">F647*E647</f>
        <v>26.5</v>
      </c>
      <c r="H647" s="33">
        <v>61155</v>
      </c>
      <c r="I647" s="33" t="s">
        <v>300</v>
      </c>
      <c r="J647" s="33" t="s">
        <v>31</v>
      </c>
    </row>
    <row r="648" spans="1:10" x14ac:dyDescent="0.2">
      <c r="A648" s="33">
        <v>458080758</v>
      </c>
      <c r="B648" s="46">
        <v>41791</v>
      </c>
      <c r="C648" s="55" t="s">
        <v>36</v>
      </c>
      <c r="D648" s="34">
        <v>4</v>
      </c>
      <c r="E648" s="34">
        <v>1</v>
      </c>
      <c r="F648" s="43">
        <f>VLOOKUP(B648,'Stock Write-Off'!$B$3:$F$9,MATCH('Stock Bal 31.12.2016'!C648,'Stock Write-Off'!$B$3:$F$3,0),1)</f>
        <v>0.5</v>
      </c>
      <c r="G648" s="56">
        <f t="shared" si="10"/>
        <v>0.5</v>
      </c>
      <c r="H648" s="33">
        <v>61155</v>
      </c>
      <c r="I648" s="33" t="s">
        <v>251</v>
      </c>
      <c r="J648" s="33" t="s">
        <v>47</v>
      </c>
    </row>
    <row r="649" spans="1:10" x14ac:dyDescent="0.2">
      <c r="A649" s="33">
        <v>458080757</v>
      </c>
      <c r="B649" s="46">
        <v>41792</v>
      </c>
      <c r="C649" s="55" t="s">
        <v>36</v>
      </c>
      <c r="D649" s="34">
        <v>1</v>
      </c>
      <c r="E649" s="34">
        <v>1</v>
      </c>
      <c r="F649" s="43">
        <f>VLOOKUP(B649,'Stock Write-Off'!$B$3:$F$9,MATCH('Stock Bal 31.12.2016'!C649,'Stock Write-Off'!$B$3:$F$3,0),1)</f>
        <v>0.5</v>
      </c>
      <c r="G649" s="56">
        <f t="shared" si="10"/>
        <v>0.5</v>
      </c>
      <c r="H649" s="33">
        <v>61155</v>
      </c>
      <c r="I649" s="33" t="s">
        <v>247</v>
      </c>
      <c r="J649" s="33" t="s">
        <v>34</v>
      </c>
    </row>
    <row r="650" spans="1:10" x14ac:dyDescent="0.2">
      <c r="A650" s="33">
        <v>458080757</v>
      </c>
      <c r="B650" s="46">
        <v>41793</v>
      </c>
      <c r="C650" s="55" t="s">
        <v>36</v>
      </c>
      <c r="D650" s="34">
        <v>2</v>
      </c>
      <c r="E650" s="34">
        <v>54</v>
      </c>
      <c r="F650" s="43">
        <f>VLOOKUP(B650,'Stock Write-Off'!$B$3:$F$9,MATCH('Stock Bal 31.12.2016'!C650,'Stock Write-Off'!$B$3:$F$3,0),1)</f>
        <v>0.5</v>
      </c>
      <c r="G650" s="56">
        <f t="shared" si="10"/>
        <v>27</v>
      </c>
      <c r="H650" s="33">
        <v>61155</v>
      </c>
      <c r="I650" s="33" t="s">
        <v>248</v>
      </c>
      <c r="J650" s="33" t="s">
        <v>31</v>
      </c>
    </row>
    <row r="651" spans="1:10" x14ac:dyDescent="0.2">
      <c r="A651" s="33">
        <v>458080758</v>
      </c>
      <c r="B651" s="46">
        <v>41793</v>
      </c>
      <c r="C651" s="55" t="s">
        <v>36</v>
      </c>
      <c r="D651" s="34">
        <v>4</v>
      </c>
      <c r="E651" s="34">
        <v>1</v>
      </c>
      <c r="F651" s="43">
        <f>VLOOKUP(B651,'Stock Write-Off'!$B$3:$F$9,MATCH('Stock Bal 31.12.2016'!C651,'Stock Write-Off'!$B$3:$F$3,0),1)</f>
        <v>0.5</v>
      </c>
      <c r="G651" s="56">
        <f t="shared" si="10"/>
        <v>0.5</v>
      </c>
      <c r="H651" s="33">
        <v>61155</v>
      </c>
      <c r="I651" s="33" t="s">
        <v>251</v>
      </c>
      <c r="J651" s="33" t="s">
        <v>47</v>
      </c>
    </row>
    <row r="652" spans="1:10" x14ac:dyDescent="0.2">
      <c r="A652" s="33">
        <v>458080758</v>
      </c>
      <c r="B652" s="46">
        <v>41794</v>
      </c>
      <c r="C652" s="55" t="s">
        <v>36</v>
      </c>
      <c r="D652" s="34">
        <v>4</v>
      </c>
      <c r="E652" s="34">
        <v>1</v>
      </c>
      <c r="F652" s="43">
        <f>VLOOKUP(B652,'Stock Write-Off'!$B$3:$F$9,MATCH('Stock Bal 31.12.2016'!C652,'Stock Write-Off'!$B$3:$F$3,0),1)</f>
        <v>0.5</v>
      </c>
      <c r="G652" s="56">
        <f t="shared" si="10"/>
        <v>0.5</v>
      </c>
      <c r="H652" s="33">
        <v>61155</v>
      </c>
      <c r="I652" s="33" t="s">
        <v>251</v>
      </c>
      <c r="J652" s="33" t="s">
        <v>47</v>
      </c>
    </row>
    <row r="653" spans="1:10" x14ac:dyDescent="0.2">
      <c r="A653" s="33">
        <v>458080754</v>
      </c>
      <c r="B653" s="46">
        <v>41795</v>
      </c>
      <c r="C653" s="55" t="s">
        <v>36</v>
      </c>
      <c r="D653" s="34">
        <v>4</v>
      </c>
      <c r="E653" s="34">
        <v>58548</v>
      </c>
      <c r="F653" s="43">
        <f>VLOOKUP(B653,'Stock Write-Off'!$B$3:$F$9,MATCH('Stock Bal 31.12.2016'!C653,'Stock Write-Off'!$B$3:$F$3,0),1)</f>
        <v>0.5</v>
      </c>
      <c r="G653" s="56">
        <f t="shared" si="10"/>
        <v>29274</v>
      </c>
      <c r="H653" s="33">
        <v>61155</v>
      </c>
      <c r="I653" s="33" t="s">
        <v>308</v>
      </c>
      <c r="J653" s="33" t="s">
        <v>34</v>
      </c>
    </row>
    <row r="654" spans="1:10" x14ac:dyDescent="0.2">
      <c r="A654" s="33">
        <v>458080758</v>
      </c>
      <c r="B654" s="46">
        <v>41798</v>
      </c>
      <c r="C654" s="55" t="s">
        <v>36</v>
      </c>
      <c r="D654" s="34">
        <v>7</v>
      </c>
      <c r="E654" s="34">
        <v>2</v>
      </c>
      <c r="F654" s="43">
        <f>VLOOKUP(B654,'Stock Write-Off'!$B$3:$F$9,MATCH('Stock Bal 31.12.2016'!C654,'Stock Write-Off'!$B$3:$F$3,0),1)</f>
        <v>0.5</v>
      </c>
      <c r="G654" s="56">
        <f t="shared" si="10"/>
        <v>1</v>
      </c>
      <c r="H654" s="33">
        <v>61155</v>
      </c>
      <c r="I654" s="33" t="s">
        <v>251</v>
      </c>
      <c r="J654" s="33" t="s">
        <v>47</v>
      </c>
    </row>
    <row r="655" spans="1:10" x14ac:dyDescent="0.2">
      <c r="A655" s="33">
        <v>458080757</v>
      </c>
      <c r="B655" s="46">
        <v>41799</v>
      </c>
      <c r="C655" s="55" t="s">
        <v>101</v>
      </c>
      <c r="D655" s="34">
        <v>18564</v>
      </c>
      <c r="E655" s="34">
        <v>11139</v>
      </c>
      <c r="F655" s="43">
        <f>VLOOKUP(B655,'Stock Write-Off'!$B$3:$F$9,MATCH('Stock Bal 31.12.2016'!C655,'Stock Write-Off'!$B$3:$F$3,0),1)</f>
        <v>0.22</v>
      </c>
      <c r="G655" s="56">
        <f t="shared" si="10"/>
        <v>2450.58</v>
      </c>
      <c r="H655" s="33">
        <v>61155</v>
      </c>
      <c r="I655" s="33" t="s">
        <v>309</v>
      </c>
      <c r="J655" s="33" t="s">
        <v>34</v>
      </c>
    </row>
    <row r="656" spans="1:10" x14ac:dyDescent="0.2">
      <c r="A656" s="33">
        <v>458080757</v>
      </c>
      <c r="B656" s="46">
        <v>41799</v>
      </c>
      <c r="C656" s="55" t="s">
        <v>36</v>
      </c>
      <c r="D656" s="34">
        <v>48</v>
      </c>
      <c r="E656" s="34">
        <v>3317</v>
      </c>
      <c r="F656" s="43">
        <f>VLOOKUP(B656,'Stock Write-Off'!$B$3:$F$9,MATCH('Stock Bal 31.12.2016'!C656,'Stock Write-Off'!$B$3:$F$3,0),1)</f>
        <v>0.5</v>
      </c>
      <c r="G656" s="56">
        <f t="shared" si="10"/>
        <v>1658.5</v>
      </c>
      <c r="H656" s="33">
        <v>61155</v>
      </c>
      <c r="I656" s="33" t="s">
        <v>310</v>
      </c>
      <c r="J656" s="33" t="s">
        <v>34</v>
      </c>
    </row>
    <row r="657" spans="1:10" x14ac:dyDescent="0.2">
      <c r="A657" s="33">
        <v>458080757</v>
      </c>
      <c r="B657" s="46">
        <v>41799</v>
      </c>
      <c r="C657" s="55" t="s">
        <v>36</v>
      </c>
      <c r="D657" s="34">
        <v>12</v>
      </c>
      <c r="E657" s="34">
        <v>604</v>
      </c>
      <c r="F657" s="43">
        <f>VLOOKUP(B657,'Stock Write-Off'!$B$3:$F$9,MATCH('Stock Bal 31.12.2016'!C657,'Stock Write-Off'!$B$3:$F$3,0),1)</f>
        <v>0.5</v>
      </c>
      <c r="G657" s="56">
        <f t="shared" si="10"/>
        <v>302</v>
      </c>
      <c r="H657" s="33">
        <v>61155</v>
      </c>
      <c r="I657" s="33" t="s">
        <v>311</v>
      </c>
      <c r="J657" s="33" t="s">
        <v>34</v>
      </c>
    </row>
    <row r="658" spans="1:10" x14ac:dyDescent="0.2">
      <c r="A658" s="33">
        <v>458080754</v>
      </c>
      <c r="B658" s="46">
        <v>41801</v>
      </c>
      <c r="C658" s="55" t="s">
        <v>36</v>
      </c>
      <c r="D658" s="34">
        <v>70</v>
      </c>
      <c r="E658" s="34">
        <v>225</v>
      </c>
      <c r="F658" s="43">
        <f>VLOOKUP(B658,'Stock Write-Off'!$B$3:$F$9,MATCH('Stock Bal 31.12.2016'!C658,'Stock Write-Off'!$B$3:$F$3,0),1)</f>
        <v>0.5</v>
      </c>
      <c r="G658" s="56">
        <f t="shared" si="10"/>
        <v>112.5</v>
      </c>
      <c r="H658" s="33">
        <v>61155</v>
      </c>
      <c r="I658" s="33" t="s">
        <v>266</v>
      </c>
      <c r="J658" s="33" t="s">
        <v>34</v>
      </c>
    </row>
    <row r="659" spans="1:10" x14ac:dyDescent="0.2">
      <c r="A659" s="33">
        <v>458080757</v>
      </c>
      <c r="B659" s="46">
        <v>41802</v>
      </c>
      <c r="C659" s="55" t="s">
        <v>36</v>
      </c>
      <c r="D659" s="34">
        <v>18</v>
      </c>
      <c r="E659" s="34">
        <v>3081</v>
      </c>
      <c r="F659" s="43">
        <f>VLOOKUP(B659,'Stock Write-Off'!$B$3:$F$9,MATCH('Stock Bal 31.12.2016'!C659,'Stock Write-Off'!$B$3:$F$3,0),1)</f>
        <v>0.5</v>
      </c>
      <c r="G659" s="56">
        <f t="shared" si="10"/>
        <v>1540.5</v>
      </c>
      <c r="H659" s="33">
        <v>61155</v>
      </c>
      <c r="I659" s="33" t="s">
        <v>312</v>
      </c>
      <c r="J659" s="33" t="s">
        <v>34</v>
      </c>
    </row>
    <row r="660" spans="1:10" x14ac:dyDescent="0.2">
      <c r="A660" s="33">
        <v>458080758</v>
      </c>
      <c r="B660" s="46">
        <v>41804</v>
      </c>
      <c r="C660" s="55" t="s">
        <v>36</v>
      </c>
      <c r="D660" s="34">
        <v>4</v>
      </c>
      <c r="E660" s="34">
        <v>1</v>
      </c>
      <c r="F660" s="43">
        <f>VLOOKUP(B660,'Stock Write-Off'!$B$3:$F$9,MATCH('Stock Bal 31.12.2016'!C660,'Stock Write-Off'!$B$3:$F$3,0),1)</f>
        <v>0.5</v>
      </c>
      <c r="G660" s="56">
        <f t="shared" si="10"/>
        <v>0.5</v>
      </c>
      <c r="H660" s="33">
        <v>61155</v>
      </c>
      <c r="I660" s="33" t="s">
        <v>251</v>
      </c>
      <c r="J660" s="33" t="s">
        <v>47</v>
      </c>
    </row>
    <row r="661" spans="1:10" x14ac:dyDescent="0.2">
      <c r="A661" s="33">
        <v>458080757</v>
      </c>
      <c r="B661" s="46">
        <v>41805</v>
      </c>
      <c r="C661" s="55" t="s">
        <v>36</v>
      </c>
      <c r="D661" s="34">
        <v>7</v>
      </c>
      <c r="E661" s="34">
        <v>214</v>
      </c>
      <c r="F661" s="43">
        <f>VLOOKUP(B661,'Stock Write-Off'!$B$3:$F$9,MATCH('Stock Bal 31.12.2016'!C661,'Stock Write-Off'!$B$3:$F$3,0),1)</f>
        <v>0.5</v>
      </c>
      <c r="G661" s="56">
        <f t="shared" si="10"/>
        <v>107</v>
      </c>
      <c r="H661" s="33">
        <v>61155</v>
      </c>
      <c r="I661" s="33" t="s">
        <v>285</v>
      </c>
      <c r="J661" s="33" t="s">
        <v>34</v>
      </c>
    </row>
    <row r="662" spans="1:10" x14ac:dyDescent="0.2">
      <c r="A662" s="33">
        <v>458080758</v>
      </c>
      <c r="B662" s="46">
        <v>41805</v>
      </c>
      <c r="C662" s="55" t="s">
        <v>36</v>
      </c>
      <c r="D662" s="34">
        <v>7</v>
      </c>
      <c r="E662" s="34">
        <v>2</v>
      </c>
      <c r="F662" s="43">
        <f>VLOOKUP(B662,'Stock Write-Off'!$B$3:$F$9,MATCH('Stock Bal 31.12.2016'!C662,'Stock Write-Off'!$B$3:$F$3,0),1)</f>
        <v>0.5</v>
      </c>
      <c r="G662" s="56">
        <f t="shared" si="10"/>
        <v>1</v>
      </c>
      <c r="H662" s="33">
        <v>61155</v>
      </c>
      <c r="I662" s="33" t="s">
        <v>251</v>
      </c>
      <c r="J662" s="33" t="s">
        <v>47</v>
      </c>
    </row>
    <row r="663" spans="1:10" x14ac:dyDescent="0.2">
      <c r="A663" s="33">
        <v>458080758</v>
      </c>
      <c r="B663" s="46">
        <v>41805</v>
      </c>
      <c r="C663" s="55" t="s">
        <v>36</v>
      </c>
      <c r="D663" s="34">
        <v>7</v>
      </c>
      <c r="E663" s="34">
        <v>2</v>
      </c>
      <c r="F663" s="43">
        <f>VLOOKUP(B663,'Stock Write-Off'!$B$3:$F$9,MATCH('Stock Bal 31.12.2016'!C663,'Stock Write-Off'!$B$3:$F$3,0),1)</f>
        <v>0.5</v>
      </c>
      <c r="G663" s="56">
        <f t="shared" si="10"/>
        <v>1</v>
      </c>
      <c r="H663" s="33">
        <v>61155</v>
      </c>
      <c r="I663" s="33" t="s">
        <v>251</v>
      </c>
      <c r="J663" s="33" t="s">
        <v>47</v>
      </c>
    </row>
    <row r="664" spans="1:10" x14ac:dyDescent="0.2">
      <c r="A664" s="33">
        <v>458080757</v>
      </c>
      <c r="B664" s="46">
        <v>41809</v>
      </c>
      <c r="C664" s="55" t="s">
        <v>36</v>
      </c>
      <c r="D664" s="34">
        <v>35</v>
      </c>
      <c r="E664" s="34">
        <v>1070</v>
      </c>
      <c r="F664" s="43">
        <f>VLOOKUP(B664,'Stock Write-Off'!$B$3:$F$9,MATCH('Stock Bal 31.12.2016'!C664,'Stock Write-Off'!$B$3:$F$3,0),1)</f>
        <v>0.5</v>
      </c>
      <c r="G664" s="56">
        <f t="shared" si="10"/>
        <v>535</v>
      </c>
      <c r="H664" s="33">
        <v>61155</v>
      </c>
      <c r="I664" s="33" t="s">
        <v>285</v>
      </c>
      <c r="J664" s="33" t="s">
        <v>34</v>
      </c>
    </row>
    <row r="665" spans="1:10" x14ac:dyDescent="0.2">
      <c r="A665" s="33">
        <v>458080754</v>
      </c>
      <c r="B665" s="46">
        <v>41810</v>
      </c>
      <c r="C665" s="55" t="s">
        <v>36</v>
      </c>
      <c r="D665" s="34">
        <v>41</v>
      </c>
      <c r="E665" s="34">
        <v>43436</v>
      </c>
      <c r="F665" s="43">
        <f>VLOOKUP(B665,'Stock Write-Off'!$B$3:$F$9,MATCH('Stock Bal 31.12.2016'!C665,'Stock Write-Off'!$B$3:$F$3,0),1)</f>
        <v>0.5</v>
      </c>
      <c r="G665" s="56">
        <f t="shared" si="10"/>
        <v>21718</v>
      </c>
      <c r="H665" s="33">
        <v>61155</v>
      </c>
      <c r="I665" s="33" t="s">
        <v>313</v>
      </c>
      <c r="J665" s="33" t="s">
        <v>34</v>
      </c>
    </row>
    <row r="666" spans="1:10" x14ac:dyDescent="0.2">
      <c r="A666" s="33">
        <v>458080757</v>
      </c>
      <c r="B666" s="46">
        <v>41810</v>
      </c>
      <c r="C666" s="55" t="s">
        <v>36</v>
      </c>
      <c r="D666" s="34">
        <v>48</v>
      </c>
      <c r="E666" s="34">
        <v>1567</v>
      </c>
      <c r="F666" s="43">
        <f>VLOOKUP(B666,'Stock Write-Off'!$B$3:$F$9,MATCH('Stock Bal 31.12.2016'!C666,'Stock Write-Off'!$B$3:$F$3,0),1)</f>
        <v>0.5</v>
      </c>
      <c r="G666" s="56">
        <f t="shared" si="10"/>
        <v>783.5</v>
      </c>
      <c r="H666" s="33">
        <v>61155</v>
      </c>
      <c r="I666" s="33" t="s">
        <v>314</v>
      </c>
      <c r="J666" s="33" t="s">
        <v>34</v>
      </c>
    </row>
    <row r="667" spans="1:10" x14ac:dyDescent="0.2">
      <c r="A667" s="33">
        <v>458080754</v>
      </c>
      <c r="B667" s="46">
        <v>41811</v>
      </c>
      <c r="C667" s="55" t="s">
        <v>36</v>
      </c>
      <c r="D667" s="34">
        <v>122</v>
      </c>
      <c r="E667" s="34">
        <v>62423</v>
      </c>
      <c r="F667" s="43">
        <f>VLOOKUP(B667,'Stock Write-Off'!$B$3:$F$9,MATCH('Stock Bal 31.12.2016'!C667,'Stock Write-Off'!$B$3:$F$3,0),1)</f>
        <v>0.5</v>
      </c>
      <c r="G667" s="56">
        <f t="shared" si="10"/>
        <v>31211.5</v>
      </c>
      <c r="H667" s="33">
        <v>61155</v>
      </c>
      <c r="I667" s="33" t="s">
        <v>315</v>
      </c>
      <c r="J667" s="33" t="s">
        <v>31</v>
      </c>
    </row>
    <row r="668" spans="1:10" x14ac:dyDescent="0.2">
      <c r="A668" s="33">
        <v>458080758</v>
      </c>
      <c r="B668" s="46">
        <v>41812</v>
      </c>
      <c r="C668" s="55" t="s">
        <v>36</v>
      </c>
      <c r="D668" s="34">
        <v>7</v>
      </c>
      <c r="E668" s="34">
        <v>2</v>
      </c>
      <c r="F668" s="43">
        <f>VLOOKUP(B668,'Stock Write-Off'!$B$3:$F$9,MATCH('Stock Bal 31.12.2016'!C668,'Stock Write-Off'!$B$3:$F$3,0),1)</f>
        <v>0.5</v>
      </c>
      <c r="G668" s="56">
        <f t="shared" si="10"/>
        <v>1</v>
      </c>
      <c r="H668" s="33">
        <v>61155</v>
      </c>
      <c r="I668" s="33" t="s">
        <v>251</v>
      </c>
      <c r="J668" s="33" t="s">
        <v>47</v>
      </c>
    </row>
    <row r="669" spans="1:10" x14ac:dyDescent="0.2">
      <c r="A669" s="33">
        <v>458080757</v>
      </c>
      <c r="B669" s="46">
        <v>41813</v>
      </c>
      <c r="C669" s="55" t="s">
        <v>36</v>
      </c>
      <c r="D669" s="34">
        <v>3</v>
      </c>
      <c r="E669" s="34">
        <v>50</v>
      </c>
      <c r="F669" s="43">
        <f>VLOOKUP(B669,'Stock Write-Off'!$B$3:$F$9,MATCH('Stock Bal 31.12.2016'!C669,'Stock Write-Off'!$B$3:$F$3,0),1)</f>
        <v>0.5</v>
      </c>
      <c r="G669" s="56">
        <f t="shared" si="10"/>
        <v>25</v>
      </c>
      <c r="H669" s="33">
        <v>61155</v>
      </c>
      <c r="I669" s="33" t="s">
        <v>304</v>
      </c>
      <c r="J669" s="33" t="s">
        <v>34</v>
      </c>
    </row>
    <row r="670" spans="1:10" x14ac:dyDescent="0.2">
      <c r="A670" s="33">
        <v>458080757</v>
      </c>
      <c r="B670" s="46">
        <v>41814</v>
      </c>
      <c r="C670" s="55" t="s">
        <v>36</v>
      </c>
      <c r="D670" s="34">
        <v>4</v>
      </c>
      <c r="E670" s="34">
        <v>251</v>
      </c>
      <c r="F670" s="43">
        <f>VLOOKUP(B670,'Stock Write-Off'!$B$3:$F$9,MATCH('Stock Bal 31.12.2016'!C670,'Stock Write-Off'!$B$3:$F$3,0),1)</f>
        <v>0.5</v>
      </c>
      <c r="G670" s="56">
        <f t="shared" si="10"/>
        <v>125.5</v>
      </c>
      <c r="H670" s="33">
        <v>61155</v>
      </c>
      <c r="I670" s="33" t="s">
        <v>258</v>
      </c>
      <c r="J670" s="33" t="s">
        <v>34</v>
      </c>
    </row>
    <row r="671" spans="1:10" x14ac:dyDescent="0.2">
      <c r="A671" s="33">
        <v>458080757</v>
      </c>
      <c r="B671" s="46">
        <v>41817</v>
      </c>
      <c r="C671" s="55" t="s">
        <v>36</v>
      </c>
      <c r="D671" s="34">
        <v>7</v>
      </c>
      <c r="E671" s="34">
        <v>932</v>
      </c>
      <c r="F671" s="43">
        <f>VLOOKUP(B671,'Stock Write-Off'!$B$3:$F$9,MATCH('Stock Bal 31.12.2016'!C671,'Stock Write-Off'!$B$3:$F$3,0),1)</f>
        <v>0.5</v>
      </c>
      <c r="G671" s="56">
        <f t="shared" si="10"/>
        <v>466</v>
      </c>
      <c r="H671" s="33">
        <v>61155</v>
      </c>
      <c r="I671" s="33" t="s">
        <v>267</v>
      </c>
      <c r="J671" s="33" t="s">
        <v>34</v>
      </c>
    </row>
    <row r="672" spans="1:10" x14ac:dyDescent="0.2">
      <c r="A672" s="33">
        <v>458080758</v>
      </c>
      <c r="B672" s="46">
        <v>41817</v>
      </c>
      <c r="C672" s="55" t="s">
        <v>36</v>
      </c>
      <c r="D672" s="34">
        <v>7</v>
      </c>
      <c r="E672" s="34">
        <v>2</v>
      </c>
      <c r="F672" s="43">
        <f>VLOOKUP(B672,'Stock Write-Off'!$B$3:$F$9,MATCH('Stock Bal 31.12.2016'!C672,'Stock Write-Off'!$B$3:$F$3,0),1)</f>
        <v>0.5</v>
      </c>
      <c r="G672" s="56">
        <f t="shared" si="10"/>
        <v>1</v>
      </c>
      <c r="H672" s="33">
        <v>61155</v>
      </c>
      <c r="I672" s="33" t="s">
        <v>251</v>
      </c>
      <c r="J672" s="33" t="s">
        <v>47</v>
      </c>
    </row>
    <row r="673" spans="1:10" x14ac:dyDescent="0.2">
      <c r="A673" s="33">
        <v>458080754</v>
      </c>
      <c r="B673" s="46">
        <v>41822</v>
      </c>
      <c r="C673" s="55" t="s">
        <v>36</v>
      </c>
      <c r="D673" s="34">
        <v>754</v>
      </c>
      <c r="E673" s="34">
        <v>385793</v>
      </c>
      <c r="F673" s="43">
        <f>VLOOKUP(B673,'Stock Write-Off'!$B$3:$F$9,MATCH('Stock Bal 31.12.2016'!C673,'Stock Write-Off'!$B$3:$F$3,0),1)</f>
        <v>0.5</v>
      </c>
      <c r="G673" s="56">
        <f t="shared" si="10"/>
        <v>192896.5</v>
      </c>
      <c r="H673" s="33">
        <v>61155</v>
      </c>
      <c r="I673" s="33" t="s">
        <v>315</v>
      </c>
      <c r="J673" s="33" t="s">
        <v>31</v>
      </c>
    </row>
    <row r="674" spans="1:10" x14ac:dyDescent="0.2">
      <c r="A674" s="33">
        <v>458080757</v>
      </c>
      <c r="B674" s="46">
        <v>41823</v>
      </c>
      <c r="C674" s="55" t="s">
        <v>36</v>
      </c>
      <c r="D674" s="34">
        <v>7</v>
      </c>
      <c r="E674" s="34">
        <v>11650</v>
      </c>
      <c r="F674" s="43">
        <f>VLOOKUP(B674,'Stock Write-Off'!$B$3:$F$9,MATCH('Stock Bal 31.12.2016'!C674,'Stock Write-Off'!$B$3:$F$3,0),1)</f>
        <v>0.5</v>
      </c>
      <c r="G674" s="56">
        <f t="shared" si="10"/>
        <v>5825</v>
      </c>
      <c r="H674" s="33">
        <v>61155</v>
      </c>
      <c r="I674" s="33" t="s">
        <v>316</v>
      </c>
      <c r="J674" s="33" t="s">
        <v>34</v>
      </c>
    </row>
    <row r="675" spans="1:10" x14ac:dyDescent="0.2">
      <c r="A675" s="33">
        <v>458080754</v>
      </c>
      <c r="B675" s="46">
        <v>41827</v>
      </c>
      <c r="C675" s="55" t="s">
        <v>36</v>
      </c>
      <c r="D675" s="34">
        <v>1000</v>
      </c>
      <c r="E675" s="34">
        <v>3208</v>
      </c>
      <c r="F675" s="43">
        <f>VLOOKUP(B675,'Stock Write-Off'!$B$3:$F$9,MATCH('Stock Bal 31.12.2016'!C675,'Stock Write-Off'!$B$3:$F$3,0),1)</f>
        <v>0.5</v>
      </c>
      <c r="G675" s="56">
        <f t="shared" si="10"/>
        <v>1604</v>
      </c>
      <c r="H675" s="33">
        <v>61155</v>
      </c>
      <c r="I675" s="33" t="s">
        <v>266</v>
      </c>
      <c r="J675" s="33" t="s">
        <v>34</v>
      </c>
    </row>
    <row r="676" spans="1:10" x14ac:dyDescent="0.2">
      <c r="A676" s="33">
        <v>458080757</v>
      </c>
      <c r="B676" s="46">
        <v>41829</v>
      </c>
      <c r="C676" s="55" t="s">
        <v>36</v>
      </c>
      <c r="D676" s="34">
        <v>7</v>
      </c>
      <c r="E676" s="34">
        <v>351</v>
      </c>
      <c r="F676" s="43">
        <f>VLOOKUP(B676,'Stock Write-Off'!$B$3:$F$9,MATCH('Stock Bal 31.12.2016'!C676,'Stock Write-Off'!$B$3:$F$3,0),1)</f>
        <v>0.5</v>
      </c>
      <c r="G676" s="56">
        <f t="shared" si="10"/>
        <v>175.5</v>
      </c>
      <c r="H676" s="33">
        <v>61155</v>
      </c>
      <c r="I676" s="33" t="s">
        <v>317</v>
      </c>
      <c r="J676" s="33" t="s">
        <v>34</v>
      </c>
    </row>
    <row r="677" spans="1:10" x14ac:dyDescent="0.2">
      <c r="A677" s="33">
        <v>458080757</v>
      </c>
      <c r="B677" s="46">
        <v>41829</v>
      </c>
      <c r="C677" s="55" t="s">
        <v>36</v>
      </c>
      <c r="D677" s="34">
        <v>15</v>
      </c>
      <c r="E677" s="34">
        <v>658</v>
      </c>
      <c r="F677" s="43">
        <f>VLOOKUP(B677,'Stock Write-Off'!$B$3:$F$9,MATCH('Stock Bal 31.12.2016'!C677,'Stock Write-Off'!$B$3:$F$3,0),1)</f>
        <v>0.5</v>
      </c>
      <c r="G677" s="56">
        <f t="shared" si="10"/>
        <v>329</v>
      </c>
      <c r="H677" s="33">
        <v>61155</v>
      </c>
      <c r="I677" s="33" t="s">
        <v>318</v>
      </c>
      <c r="J677" s="33" t="s">
        <v>34</v>
      </c>
    </row>
    <row r="678" spans="1:10" x14ac:dyDescent="0.2">
      <c r="A678" s="33">
        <v>458080758</v>
      </c>
      <c r="B678" s="46">
        <v>41829</v>
      </c>
      <c r="C678" s="55" t="s">
        <v>36</v>
      </c>
      <c r="D678" s="34">
        <v>7</v>
      </c>
      <c r="E678" s="34">
        <v>2</v>
      </c>
      <c r="F678" s="43">
        <f>VLOOKUP(B678,'Stock Write-Off'!$B$3:$F$9,MATCH('Stock Bal 31.12.2016'!C678,'Stock Write-Off'!$B$3:$F$3,0),1)</f>
        <v>0.5</v>
      </c>
      <c r="G678" s="56">
        <f t="shared" si="10"/>
        <v>1</v>
      </c>
      <c r="H678" s="33">
        <v>61155</v>
      </c>
      <c r="I678" s="33" t="s">
        <v>251</v>
      </c>
      <c r="J678" s="33" t="s">
        <v>47</v>
      </c>
    </row>
    <row r="679" spans="1:10" x14ac:dyDescent="0.2">
      <c r="A679" s="33">
        <v>458080754</v>
      </c>
      <c r="B679" s="46">
        <v>41830</v>
      </c>
      <c r="C679" s="55" t="s">
        <v>36</v>
      </c>
      <c r="D679" s="34">
        <v>35</v>
      </c>
      <c r="E679" s="34">
        <v>113</v>
      </c>
      <c r="F679" s="43">
        <f>VLOOKUP(B679,'Stock Write-Off'!$B$3:$F$9,MATCH('Stock Bal 31.12.2016'!C679,'Stock Write-Off'!$B$3:$F$3,0),1)</f>
        <v>0.5</v>
      </c>
      <c r="G679" s="56">
        <f t="shared" si="10"/>
        <v>56.5</v>
      </c>
      <c r="H679" s="33">
        <v>61155</v>
      </c>
      <c r="I679" s="33" t="s">
        <v>266</v>
      </c>
      <c r="J679" s="33" t="s">
        <v>34</v>
      </c>
    </row>
    <row r="680" spans="1:10" x14ac:dyDescent="0.2">
      <c r="A680" s="33">
        <v>458080757</v>
      </c>
      <c r="B680" s="46">
        <v>41831</v>
      </c>
      <c r="C680" s="55" t="s">
        <v>36</v>
      </c>
      <c r="D680" s="34">
        <v>25</v>
      </c>
      <c r="E680" s="34">
        <v>1569</v>
      </c>
      <c r="F680" s="43">
        <f>VLOOKUP(B680,'Stock Write-Off'!$B$3:$F$9,MATCH('Stock Bal 31.12.2016'!C680,'Stock Write-Off'!$B$3:$F$3,0),1)</f>
        <v>0.5</v>
      </c>
      <c r="G680" s="56">
        <f t="shared" si="10"/>
        <v>784.5</v>
      </c>
      <c r="H680" s="33">
        <v>61155</v>
      </c>
      <c r="I680" s="33" t="s">
        <v>258</v>
      </c>
      <c r="J680" s="33" t="s">
        <v>34</v>
      </c>
    </row>
    <row r="681" spans="1:10" x14ac:dyDescent="0.2">
      <c r="A681" s="33">
        <v>458080757</v>
      </c>
      <c r="B681" s="46">
        <v>41831</v>
      </c>
      <c r="C681" s="55" t="s">
        <v>36</v>
      </c>
      <c r="D681" s="34">
        <v>85</v>
      </c>
      <c r="E681" s="34">
        <v>1106</v>
      </c>
      <c r="F681" s="43">
        <f>VLOOKUP(B681,'Stock Write-Off'!$B$3:$F$9,MATCH('Stock Bal 31.12.2016'!C681,'Stock Write-Off'!$B$3:$F$3,0),1)</f>
        <v>0.5</v>
      </c>
      <c r="G681" s="56">
        <f t="shared" si="10"/>
        <v>553</v>
      </c>
      <c r="H681" s="33">
        <v>61155</v>
      </c>
      <c r="I681" s="33" t="s">
        <v>319</v>
      </c>
      <c r="J681" s="33" t="s">
        <v>34</v>
      </c>
    </row>
    <row r="682" spans="1:10" x14ac:dyDescent="0.2">
      <c r="A682" s="33">
        <v>458080758</v>
      </c>
      <c r="B682" s="46">
        <v>41831</v>
      </c>
      <c r="C682" s="55" t="s">
        <v>36</v>
      </c>
      <c r="D682" s="34">
        <v>7</v>
      </c>
      <c r="E682" s="34">
        <v>2</v>
      </c>
      <c r="F682" s="43">
        <f>VLOOKUP(B682,'Stock Write-Off'!$B$3:$F$9,MATCH('Stock Bal 31.12.2016'!C682,'Stock Write-Off'!$B$3:$F$3,0),1)</f>
        <v>0.5</v>
      </c>
      <c r="G682" s="56">
        <f t="shared" si="10"/>
        <v>1</v>
      </c>
      <c r="H682" s="33">
        <v>61155</v>
      </c>
      <c r="I682" s="33" t="s">
        <v>251</v>
      </c>
      <c r="J682" s="33" t="s">
        <v>47</v>
      </c>
    </row>
    <row r="683" spans="1:10" x14ac:dyDescent="0.2">
      <c r="A683" s="33">
        <v>458080757</v>
      </c>
      <c r="B683" s="46">
        <v>41832</v>
      </c>
      <c r="C683" s="55" t="s">
        <v>36</v>
      </c>
      <c r="D683" s="34">
        <v>4850</v>
      </c>
      <c r="E683" s="34">
        <v>314</v>
      </c>
      <c r="F683" s="43">
        <f>VLOOKUP(B683,'Stock Write-Off'!$B$3:$F$9,MATCH('Stock Bal 31.12.2016'!C683,'Stock Write-Off'!$B$3:$F$3,0),1)</f>
        <v>0.5</v>
      </c>
      <c r="G683" s="56">
        <f t="shared" si="10"/>
        <v>157</v>
      </c>
      <c r="H683" s="33">
        <v>61155</v>
      </c>
      <c r="I683" s="33" t="s">
        <v>282</v>
      </c>
      <c r="J683" s="33" t="s">
        <v>34</v>
      </c>
    </row>
    <row r="684" spans="1:10" x14ac:dyDescent="0.2">
      <c r="A684" s="33">
        <v>458080757</v>
      </c>
      <c r="B684" s="46">
        <v>41833</v>
      </c>
      <c r="C684" s="55" t="s">
        <v>36</v>
      </c>
      <c r="D684" s="34">
        <v>9</v>
      </c>
      <c r="E684" s="34">
        <v>957</v>
      </c>
      <c r="F684" s="43">
        <f>VLOOKUP(B684,'Stock Write-Off'!$B$3:$F$9,MATCH('Stock Bal 31.12.2016'!C684,'Stock Write-Off'!$B$3:$F$3,0),1)</f>
        <v>0.5</v>
      </c>
      <c r="G684" s="56">
        <f t="shared" si="10"/>
        <v>478.5</v>
      </c>
      <c r="H684" s="33">
        <v>61155</v>
      </c>
      <c r="I684" s="33" t="s">
        <v>320</v>
      </c>
      <c r="J684" s="33" t="s">
        <v>34</v>
      </c>
    </row>
    <row r="685" spans="1:10" x14ac:dyDescent="0.2">
      <c r="A685" s="33">
        <v>458080758</v>
      </c>
      <c r="B685" s="46">
        <v>41833</v>
      </c>
      <c r="C685" s="55" t="s">
        <v>36</v>
      </c>
      <c r="D685" s="34">
        <v>7</v>
      </c>
      <c r="E685" s="34">
        <v>2</v>
      </c>
      <c r="F685" s="43">
        <f>VLOOKUP(B685,'Stock Write-Off'!$B$3:$F$9,MATCH('Stock Bal 31.12.2016'!C685,'Stock Write-Off'!$B$3:$F$3,0),1)</f>
        <v>0.5</v>
      </c>
      <c r="G685" s="56">
        <f t="shared" si="10"/>
        <v>1</v>
      </c>
      <c r="H685" s="33">
        <v>61155</v>
      </c>
      <c r="I685" s="33" t="s">
        <v>251</v>
      </c>
      <c r="J685" s="33" t="s">
        <v>47</v>
      </c>
    </row>
    <row r="686" spans="1:10" x14ac:dyDescent="0.2">
      <c r="A686" s="33">
        <v>458080757</v>
      </c>
      <c r="B686" s="46">
        <v>41840</v>
      </c>
      <c r="C686" s="55" t="s">
        <v>36</v>
      </c>
      <c r="D686" s="34">
        <v>4159</v>
      </c>
      <c r="E686" s="34">
        <v>2832</v>
      </c>
      <c r="F686" s="43">
        <f>VLOOKUP(B686,'Stock Write-Off'!$B$3:$F$9,MATCH('Stock Bal 31.12.2016'!C686,'Stock Write-Off'!$B$3:$F$3,0),1)</f>
        <v>0.5</v>
      </c>
      <c r="G686" s="56">
        <f t="shared" si="10"/>
        <v>1416</v>
      </c>
      <c r="H686" s="33">
        <v>61155</v>
      </c>
      <c r="I686" s="33" t="s">
        <v>247</v>
      </c>
      <c r="J686" s="33" t="s">
        <v>34</v>
      </c>
    </row>
    <row r="687" spans="1:10" x14ac:dyDescent="0.2">
      <c r="A687" s="33">
        <v>458080757</v>
      </c>
      <c r="B687" s="46">
        <v>41847</v>
      </c>
      <c r="C687" s="55" t="s">
        <v>36</v>
      </c>
      <c r="D687" s="34">
        <v>4</v>
      </c>
      <c r="E687" s="34">
        <v>176</v>
      </c>
      <c r="F687" s="43">
        <f>VLOOKUP(B687,'Stock Write-Off'!$B$3:$F$9,MATCH('Stock Bal 31.12.2016'!C687,'Stock Write-Off'!$B$3:$F$3,0),1)</f>
        <v>0.5</v>
      </c>
      <c r="G687" s="56">
        <f t="shared" si="10"/>
        <v>88</v>
      </c>
      <c r="H687" s="33">
        <v>61155</v>
      </c>
      <c r="I687" s="33" t="s">
        <v>318</v>
      </c>
      <c r="J687" s="33" t="s">
        <v>34</v>
      </c>
    </row>
    <row r="688" spans="1:10" x14ac:dyDescent="0.2">
      <c r="A688" s="33">
        <v>458080757</v>
      </c>
      <c r="B688" s="46">
        <v>41855</v>
      </c>
      <c r="C688" s="55" t="s">
        <v>36</v>
      </c>
      <c r="D688" s="34">
        <v>100</v>
      </c>
      <c r="E688" s="34">
        <v>56</v>
      </c>
      <c r="F688" s="43">
        <f>VLOOKUP(B688,'Stock Write-Off'!$B$3:$F$9,MATCH('Stock Bal 31.12.2016'!C688,'Stock Write-Off'!$B$3:$F$3,0),1)</f>
        <v>0.5</v>
      </c>
      <c r="G688" s="56">
        <f t="shared" si="10"/>
        <v>28</v>
      </c>
      <c r="H688" s="33">
        <v>61155</v>
      </c>
      <c r="I688" s="33" t="s">
        <v>260</v>
      </c>
      <c r="J688" s="33" t="s">
        <v>34</v>
      </c>
    </row>
    <row r="689" spans="1:10" x14ac:dyDescent="0.2">
      <c r="A689" s="33">
        <v>458080757</v>
      </c>
      <c r="B689" s="46">
        <v>41857</v>
      </c>
      <c r="C689" s="55" t="s">
        <v>36</v>
      </c>
      <c r="D689" s="34">
        <v>50</v>
      </c>
      <c r="E689" s="34">
        <v>1628</v>
      </c>
      <c r="F689" s="43">
        <f>VLOOKUP(B689,'Stock Write-Off'!$B$3:$F$9,MATCH('Stock Bal 31.12.2016'!C689,'Stock Write-Off'!$B$3:$F$3,0),1)</f>
        <v>0.5</v>
      </c>
      <c r="G689" s="56">
        <f t="shared" si="10"/>
        <v>814</v>
      </c>
      <c r="H689" s="33">
        <v>61155</v>
      </c>
      <c r="I689" s="33" t="s">
        <v>264</v>
      </c>
      <c r="J689" s="33" t="s">
        <v>34</v>
      </c>
    </row>
    <row r="690" spans="1:10" x14ac:dyDescent="0.2">
      <c r="A690" s="33">
        <v>458080757</v>
      </c>
      <c r="B690" s="46">
        <v>41858</v>
      </c>
      <c r="C690" s="55" t="s">
        <v>36</v>
      </c>
      <c r="D690" s="34">
        <v>10</v>
      </c>
      <c r="E690" s="34">
        <v>2311</v>
      </c>
      <c r="F690" s="43">
        <f>VLOOKUP(B690,'Stock Write-Off'!$B$3:$F$9,MATCH('Stock Bal 31.12.2016'!C690,'Stock Write-Off'!$B$3:$F$3,0),1)</f>
        <v>0.5</v>
      </c>
      <c r="G690" s="56">
        <f t="shared" si="10"/>
        <v>1155.5</v>
      </c>
      <c r="H690" s="33">
        <v>61155</v>
      </c>
      <c r="I690" s="33" t="s">
        <v>321</v>
      </c>
      <c r="J690" s="33" t="s">
        <v>34</v>
      </c>
    </row>
    <row r="691" spans="1:10" x14ac:dyDescent="0.2">
      <c r="A691" s="33">
        <v>458080757</v>
      </c>
      <c r="B691" s="46">
        <v>41860</v>
      </c>
      <c r="C691" s="55" t="s">
        <v>36</v>
      </c>
      <c r="D691" s="34">
        <v>150</v>
      </c>
      <c r="E691" s="34">
        <v>64</v>
      </c>
      <c r="F691" s="43">
        <f>VLOOKUP(B691,'Stock Write-Off'!$B$3:$F$9,MATCH('Stock Bal 31.12.2016'!C691,'Stock Write-Off'!$B$3:$F$3,0),1)</f>
        <v>0.5</v>
      </c>
      <c r="G691" s="56">
        <f t="shared" si="10"/>
        <v>32</v>
      </c>
      <c r="H691" s="33">
        <v>61155</v>
      </c>
      <c r="I691" s="33" t="s">
        <v>322</v>
      </c>
      <c r="J691" s="33" t="s">
        <v>34</v>
      </c>
    </row>
    <row r="692" spans="1:10" x14ac:dyDescent="0.2">
      <c r="A692" s="33">
        <v>458080757</v>
      </c>
      <c r="B692" s="46">
        <v>41863</v>
      </c>
      <c r="C692" s="55" t="s">
        <v>36</v>
      </c>
      <c r="D692" s="34">
        <v>1052</v>
      </c>
      <c r="E692" s="34">
        <v>2342</v>
      </c>
      <c r="F692" s="43">
        <f>VLOOKUP(B692,'Stock Write-Off'!$B$3:$F$9,MATCH('Stock Bal 31.12.2016'!C692,'Stock Write-Off'!$B$3:$F$3,0),1)</f>
        <v>0.5</v>
      </c>
      <c r="G692" s="56">
        <f t="shared" si="10"/>
        <v>1171</v>
      </c>
      <c r="H692" s="33">
        <v>61155</v>
      </c>
      <c r="I692" s="33" t="s">
        <v>272</v>
      </c>
      <c r="J692" s="33" t="s">
        <v>34</v>
      </c>
    </row>
    <row r="693" spans="1:10" x14ac:dyDescent="0.2">
      <c r="A693" s="33">
        <v>458080757</v>
      </c>
      <c r="B693" s="46">
        <v>41865</v>
      </c>
      <c r="C693" s="55" t="s">
        <v>36</v>
      </c>
      <c r="D693" s="34">
        <v>20</v>
      </c>
      <c r="E693" s="34">
        <v>524</v>
      </c>
      <c r="F693" s="43">
        <f>VLOOKUP(B693,'Stock Write-Off'!$B$3:$F$9,MATCH('Stock Bal 31.12.2016'!C693,'Stock Write-Off'!$B$3:$F$3,0),1)</f>
        <v>0.5</v>
      </c>
      <c r="G693" s="56">
        <f t="shared" si="10"/>
        <v>262</v>
      </c>
      <c r="H693" s="33">
        <v>61155</v>
      </c>
      <c r="I693" s="33" t="s">
        <v>323</v>
      </c>
      <c r="J693" s="33" t="s">
        <v>34</v>
      </c>
    </row>
    <row r="694" spans="1:10" x14ac:dyDescent="0.2">
      <c r="A694" s="33">
        <v>458080758</v>
      </c>
      <c r="B694" s="46">
        <v>41866</v>
      </c>
      <c r="C694" s="55" t="s">
        <v>36</v>
      </c>
      <c r="D694" s="34">
        <v>4</v>
      </c>
      <c r="E694" s="34">
        <v>1</v>
      </c>
      <c r="F694" s="43">
        <f>VLOOKUP(B694,'Stock Write-Off'!$B$3:$F$9,MATCH('Stock Bal 31.12.2016'!C694,'Stock Write-Off'!$B$3:$F$3,0),1)</f>
        <v>0.5</v>
      </c>
      <c r="G694" s="56">
        <f t="shared" si="10"/>
        <v>0.5</v>
      </c>
      <c r="H694" s="33">
        <v>61155</v>
      </c>
      <c r="I694" s="33" t="s">
        <v>251</v>
      </c>
      <c r="J694" s="33" t="s">
        <v>47</v>
      </c>
    </row>
    <row r="695" spans="1:10" x14ac:dyDescent="0.2">
      <c r="A695" s="33">
        <v>458080757</v>
      </c>
      <c r="B695" s="46">
        <v>41868</v>
      </c>
      <c r="C695" s="55" t="s">
        <v>36</v>
      </c>
      <c r="D695" s="34">
        <v>50</v>
      </c>
      <c r="E695" s="34">
        <v>28</v>
      </c>
      <c r="F695" s="43">
        <f>VLOOKUP(B695,'Stock Write-Off'!$B$3:$F$9,MATCH('Stock Bal 31.12.2016'!C695,'Stock Write-Off'!$B$3:$F$3,0),1)</f>
        <v>0.5</v>
      </c>
      <c r="G695" s="56">
        <f t="shared" si="10"/>
        <v>14</v>
      </c>
      <c r="H695" s="33">
        <v>61155</v>
      </c>
      <c r="I695" s="33" t="s">
        <v>260</v>
      </c>
      <c r="J695" s="33" t="s">
        <v>34</v>
      </c>
    </row>
    <row r="696" spans="1:10" x14ac:dyDescent="0.2">
      <c r="A696" s="33">
        <v>458080757</v>
      </c>
      <c r="B696" s="46">
        <v>41871</v>
      </c>
      <c r="C696" s="55" t="s">
        <v>36</v>
      </c>
      <c r="D696" s="34">
        <v>25</v>
      </c>
      <c r="E696" s="34">
        <v>1159</v>
      </c>
      <c r="F696" s="43">
        <f>VLOOKUP(B696,'Stock Write-Off'!$B$3:$F$9,MATCH('Stock Bal 31.12.2016'!C696,'Stock Write-Off'!$B$3:$F$3,0),1)</f>
        <v>0.5</v>
      </c>
      <c r="G696" s="56">
        <f t="shared" si="10"/>
        <v>579.5</v>
      </c>
      <c r="H696" s="33">
        <v>61155</v>
      </c>
      <c r="I696" s="33" t="s">
        <v>277</v>
      </c>
      <c r="J696" s="33" t="s">
        <v>34</v>
      </c>
    </row>
    <row r="697" spans="1:10" x14ac:dyDescent="0.2">
      <c r="A697" s="33">
        <v>458080758</v>
      </c>
      <c r="B697" s="46">
        <v>41872</v>
      </c>
      <c r="C697" s="55" t="s">
        <v>36</v>
      </c>
      <c r="D697" s="34">
        <v>7</v>
      </c>
      <c r="E697" s="34">
        <v>2</v>
      </c>
      <c r="F697" s="43">
        <f>VLOOKUP(B697,'Stock Write-Off'!$B$3:$F$9,MATCH('Stock Bal 31.12.2016'!C697,'Stock Write-Off'!$B$3:$F$3,0),1)</f>
        <v>0.5</v>
      </c>
      <c r="G697" s="56">
        <f t="shared" si="10"/>
        <v>1</v>
      </c>
      <c r="H697" s="33">
        <v>61155</v>
      </c>
      <c r="I697" s="33" t="s">
        <v>251</v>
      </c>
      <c r="J697" s="33" t="s">
        <v>47</v>
      </c>
    </row>
    <row r="698" spans="1:10" x14ac:dyDescent="0.2">
      <c r="A698" s="33">
        <v>458080754</v>
      </c>
      <c r="B698" s="46">
        <v>41873</v>
      </c>
      <c r="C698" s="55" t="s">
        <v>36</v>
      </c>
      <c r="D698" s="34">
        <v>98</v>
      </c>
      <c r="E698" s="34">
        <v>16547</v>
      </c>
      <c r="F698" s="43">
        <f>VLOOKUP(B698,'Stock Write-Off'!$B$3:$F$9,MATCH('Stock Bal 31.12.2016'!C698,'Stock Write-Off'!$B$3:$F$3,0),1)</f>
        <v>0.5</v>
      </c>
      <c r="G698" s="56">
        <f t="shared" si="10"/>
        <v>8273.5</v>
      </c>
      <c r="H698" s="33">
        <v>61155</v>
      </c>
      <c r="I698" s="33" t="s">
        <v>324</v>
      </c>
      <c r="J698" s="33" t="s">
        <v>34</v>
      </c>
    </row>
    <row r="699" spans="1:10" x14ac:dyDescent="0.2">
      <c r="A699" s="33">
        <v>458080754</v>
      </c>
      <c r="B699" s="46">
        <v>41875</v>
      </c>
      <c r="C699" s="55" t="s">
        <v>36</v>
      </c>
      <c r="D699" s="34">
        <v>7</v>
      </c>
      <c r="E699" s="34">
        <v>27356</v>
      </c>
      <c r="F699" s="43">
        <f>VLOOKUP(B699,'Stock Write-Off'!$B$3:$F$9,MATCH('Stock Bal 31.12.2016'!C699,'Stock Write-Off'!$B$3:$F$3,0),1)</f>
        <v>0.5</v>
      </c>
      <c r="G699" s="56">
        <f t="shared" si="10"/>
        <v>13678</v>
      </c>
      <c r="H699" s="33">
        <v>61155</v>
      </c>
      <c r="I699" s="33" t="s">
        <v>281</v>
      </c>
      <c r="J699" s="33" t="s">
        <v>47</v>
      </c>
    </row>
    <row r="700" spans="1:10" x14ac:dyDescent="0.2">
      <c r="A700" s="33">
        <v>458080758</v>
      </c>
      <c r="B700" s="46">
        <v>41875</v>
      </c>
      <c r="C700" s="55" t="s">
        <v>36</v>
      </c>
      <c r="D700" s="34">
        <v>4</v>
      </c>
      <c r="E700" s="34">
        <v>1</v>
      </c>
      <c r="F700" s="43">
        <f>VLOOKUP(B700,'Stock Write-Off'!$B$3:$F$9,MATCH('Stock Bal 31.12.2016'!C700,'Stock Write-Off'!$B$3:$F$3,0),1)</f>
        <v>0.5</v>
      </c>
      <c r="G700" s="56">
        <f t="shared" si="10"/>
        <v>0.5</v>
      </c>
      <c r="H700" s="33">
        <v>61155</v>
      </c>
      <c r="I700" s="33" t="s">
        <v>251</v>
      </c>
      <c r="J700" s="33" t="s">
        <v>47</v>
      </c>
    </row>
    <row r="701" spans="1:10" x14ac:dyDescent="0.2">
      <c r="A701" s="33">
        <v>458080757</v>
      </c>
      <c r="B701" s="46">
        <v>41877</v>
      </c>
      <c r="C701" s="55" t="s">
        <v>36</v>
      </c>
      <c r="D701" s="34">
        <v>83</v>
      </c>
      <c r="E701" s="34">
        <v>2246</v>
      </c>
      <c r="F701" s="43">
        <f>VLOOKUP(B701,'Stock Write-Off'!$B$3:$F$9,MATCH('Stock Bal 31.12.2016'!C701,'Stock Write-Off'!$B$3:$F$3,0),1)</f>
        <v>0.5</v>
      </c>
      <c r="G701" s="56">
        <f t="shared" si="10"/>
        <v>1123</v>
      </c>
      <c r="H701" s="33">
        <v>61155</v>
      </c>
      <c r="I701" s="33" t="s">
        <v>325</v>
      </c>
      <c r="J701" s="33" t="s">
        <v>34</v>
      </c>
    </row>
    <row r="702" spans="1:10" x14ac:dyDescent="0.2">
      <c r="A702" s="33">
        <v>458080754</v>
      </c>
      <c r="B702" s="46">
        <v>41878</v>
      </c>
      <c r="C702" s="55" t="s">
        <v>36</v>
      </c>
      <c r="D702" s="34">
        <v>419</v>
      </c>
      <c r="E702" s="34">
        <v>214387</v>
      </c>
      <c r="F702" s="43">
        <f>VLOOKUP(B702,'Stock Write-Off'!$B$3:$F$9,MATCH('Stock Bal 31.12.2016'!C702,'Stock Write-Off'!$B$3:$F$3,0),1)</f>
        <v>0.5</v>
      </c>
      <c r="G702" s="56">
        <f t="shared" si="10"/>
        <v>107193.5</v>
      </c>
      <c r="H702" s="33">
        <v>61155</v>
      </c>
      <c r="I702" s="33" t="s">
        <v>315</v>
      </c>
      <c r="J702" s="33" t="s">
        <v>31</v>
      </c>
    </row>
    <row r="703" spans="1:10" x14ac:dyDescent="0.2">
      <c r="A703" s="33">
        <v>458080757</v>
      </c>
      <c r="B703" s="46">
        <v>41878</v>
      </c>
      <c r="C703" s="55" t="s">
        <v>36</v>
      </c>
      <c r="D703" s="34">
        <v>25</v>
      </c>
      <c r="E703" s="34">
        <v>326</v>
      </c>
      <c r="F703" s="43">
        <f>VLOOKUP(B703,'Stock Write-Off'!$B$3:$F$9,MATCH('Stock Bal 31.12.2016'!C703,'Stock Write-Off'!$B$3:$F$3,0),1)</f>
        <v>0.5</v>
      </c>
      <c r="G703" s="56">
        <f t="shared" si="10"/>
        <v>163</v>
      </c>
      <c r="H703" s="33">
        <v>61155</v>
      </c>
      <c r="I703" s="33" t="s">
        <v>319</v>
      </c>
      <c r="J703" s="33" t="s">
        <v>34</v>
      </c>
    </row>
    <row r="704" spans="1:10" x14ac:dyDescent="0.2">
      <c r="A704" s="33">
        <v>458080754</v>
      </c>
      <c r="B704" s="46">
        <v>41883</v>
      </c>
      <c r="C704" s="55" t="s">
        <v>36</v>
      </c>
      <c r="D704" s="34">
        <v>1994</v>
      </c>
      <c r="E704" s="34">
        <v>1020254</v>
      </c>
      <c r="F704" s="43">
        <f>VLOOKUP(B704,'Stock Write-Off'!$B$3:$F$9,MATCH('Stock Bal 31.12.2016'!C704,'Stock Write-Off'!$B$3:$F$3,0),1)</f>
        <v>0.5</v>
      </c>
      <c r="G704" s="56">
        <f t="shared" si="10"/>
        <v>510127</v>
      </c>
      <c r="H704" s="33">
        <v>61155</v>
      </c>
      <c r="I704" s="33" t="s">
        <v>315</v>
      </c>
      <c r="J704" s="33" t="s">
        <v>31</v>
      </c>
    </row>
    <row r="705" spans="1:10" x14ac:dyDescent="0.2">
      <c r="A705" s="33">
        <v>458080757</v>
      </c>
      <c r="B705" s="46">
        <v>41883</v>
      </c>
      <c r="C705" s="55" t="s">
        <v>36</v>
      </c>
      <c r="D705" s="34">
        <v>50</v>
      </c>
      <c r="E705" s="34">
        <v>176</v>
      </c>
      <c r="F705" s="43">
        <f>VLOOKUP(B705,'Stock Write-Off'!$B$3:$F$9,MATCH('Stock Bal 31.12.2016'!C705,'Stock Write-Off'!$B$3:$F$3,0),1)</f>
        <v>0.5</v>
      </c>
      <c r="G705" s="56">
        <f t="shared" si="10"/>
        <v>88</v>
      </c>
      <c r="H705" s="33">
        <v>61155</v>
      </c>
      <c r="I705" s="33" t="s">
        <v>254</v>
      </c>
      <c r="J705" s="33" t="s">
        <v>34</v>
      </c>
    </row>
    <row r="706" spans="1:10" x14ac:dyDescent="0.2">
      <c r="A706" s="33">
        <v>458080754</v>
      </c>
      <c r="B706" s="46">
        <v>41885</v>
      </c>
      <c r="C706" s="55" t="s">
        <v>36</v>
      </c>
      <c r="D706" s="34">
        <v>14305</v>
      </c>
      <c r="E706" s="34">
        <v>21662</v>
      </c>
      <c r="F706" s="43">
        <f>VLOOKUP(B706,'Stock Write-Off'!$B$3:$F$9,MATCH('Stock Bal 31.12.2016'!C706,'Stock Write-Off'!$B$3:$F$3,0),1)</f>
        <v>0.5</v>
      </c>
      <c r="G706" s="56">
        <f t="shared" si="10"/>
        <v>10831</v>
      </c>
      <c r="H706" s="33">
        <v>61155</v>
      </c>
      <c r="I706" s="33" t="s">
        <v>287</v>
      </c>
      <c r="J706" s="33" t="s">
        <v>34</v>
      </c>
    </row>
    <row r="707" spans="1:10" x14ac:dyDescent="0.2">
      <c r="A707" s="33">
        <v>458080757</v>
      </c>
      <c r="B707" s="46">
        <v>41885</v>
      </c>
      <c r="C707" s="55" t="s">
        <v>36</v>
      </c>
      <c r="D707" s="34">
        <v>18</v>
      </c>
      <c r="E707" s="34">
        <v>2629</v>
      </c>
      <c r="F707" s="43">
        <f>VLOOKUP(B707,'Stock Write-Off'!$B$3:$F$9,MATCH('Stock Bal 31.12.2016'!C707,'Stock Write-Off'!$B$3:$F$3,0),1)</f>
        <v>0.5</v>
      </c>
      <c r="G707" s="56">
        <f t="shared" si="10"/>
        <v>1314.5</v>
      </c>
      <c r="H707" s="33">
        <v>61155</v>
      </c>
      <c r="I707" s="33" t="s">
        <v>275</v>
      </c>
      <c r="J707" s="33" t="s">
        <v>34</v>
      </c>
    </row>
    <row r="708" spans="1:10" x14ac:dyDescent="0.2">
      <c r="A708" s="33">
        <v>458080758</v>
      </c>
      <c r="B708" s="46">
        <v>41885</v>
      </c>
      <c r="C708" s="55" t="s">
        <v>36</v>
      </c>
      <c r="D708" s="34">
        <v>4</v>
      </c>
      <c r="E708" s="34">
        <v>1</v>
      </c>
      <c r="F708" s="43">
        <f>VLOOKUP(B708,'Stock Write-Off'!$B$3:$F$9,MATCH('Stock Bal 31.12.2016'!C708,'Stock Write-Off'!$B$3:$F$3,0),1)</f>
        <v>0.5</v>
      </c>
      <c r="G708" s="56">
        <f t="shared" si="10"/>
        <v>0.5</v>
      </c>
      <c r="H708" s="33">
        <v>61155</v>
      </c>
      <c r="I708" s="33" t="s">
        <v>251</v>
      </c>
      <c r="J708" s="33" t="s">
        <v>47</v>
      </c>
    </row>
    <row r="709" spans="1:10" x14ac:dyDescent="0.2">
      <c r="A709" s="33">
        <v>458080754</v>
      </c>
      <c r="B709" s="46">
        <v>41887</v>
      </c>
      <c r="C709" s="55" t="s">
        <v>36</v>
      </c>
      <c r="D709" s="34">
        <v>24</v>
      </c>
      <c r="E709" s="34">
        <v>3018</v>
      </c>
      <c r="F709" s="43">
        <f>VLOOKUP(B709,'Stock Write-Off'!$B$3:$F$9,MATCH('Stock Bal 31.12.2016'!C709,'Stock Write-Off'!$B$3:$F$3,0),1)</f>
        <v>0.5</v>
      </c>
      <c r="G709" s="56">
        <f t="shared" si="10"/>
        <v>1509</v>
      </c>
      <c r="H709" s="33">
        <v>61155</v>
      </c>
      <c r="I709" s="33" t="s">
        <v>298</v>
      </c>
      <c r="J709" s="33" t="s">
        <v>34</v>
      </c>
    </row>
    <row r="710" spans="1:10" x14ac:dyDescent="0.2">
      <c r="A710" s="33">
        <v>458080754</v>
      </c>
      <c r="B710" s="46">
        <v>41888</v>
      </c>
      <c r="C710" s="55" t="s">
        <v>36</v>
      </c>
      <c r="D710" s="34">
        <v>25</v>
      </c>
      <c r="E710" s="34">
        <v>81</v>
      </c>
      <c r="F710" s="43">
        <f>VLOOKUP(B710,'Stock Write-Off'!$B$3:$F$9,MATCH('Stock Bal 31.12.2016'!C710,'Stock Write-Off'!$B$3:$F$3,0),1)</f>
        <v>0.5</v>
      </c>
      <c r="G710" s="56">
        <f t="shared" si="10"/>
        <v>40.5</v>
      </c>
      <c r="H710" s="33">
        <v>61155</v>
      </c>
      <c r="I710" s="33" t="s">
        <v>266</v>
      </c>
      <c r="J710" s="33" t="s">
        <v>34</v>
      </c>
    </row>
    <row r="711" spans="1:10" x14ac:dyDescent="0.2">
      <c r="A711" s="33">
        <v>458080754</v>
      </c>
      <c r="B711" s="46">
        <v>41891</v>
      </c>
      <c r="C711" s="55" t="s">
        <v>36</v>
      </c>
      <c r="D711" s="34">
        <v>136</v>
      </c>
      <c r="E711" s="34">
        <v>22964</v>
      </c>
      <c r="F711" s="43">
        <f>VLOOKUP(B711,'Stock Write-Off'!$B$3:$F$9,MATCH('Stock Bal 31.12.2016'!C711,'Stock Write-Off'!$B$3:$F$3,0),1)</f>
        <v>0.5</v>
      </c>
      <c r="G711" s="56">
        <f t="shared" ref="G711:G774" si="11">F711*E711</f>
        <v>11482</v>
      </c>
      <c r="H711" s="33">
        <v>61155</v>
      </c>
      <c r="I711" s="33" t="s">
        <v>324</v>
      </c>
      <c r="J711" s="33" t="s">
        <v>34</v>
      </c>
    </row>
    <row r="712" spans="1:10" x14ac:dyDescent="0.2">
      <c r="A712" s="33">
        <v>458080757</v>
      </c>
      <c r="B712" s="46">
        <v>41891</v>
      </c>
      <c r="C712" s="55" t="s">
        <v>36</v>
      </c>
      <c r="D712" s="34">
        <v>65</v>
      </c>
      <c r="E712" s="34">
        <v>86</v>
      </c>
      <c r="F712" s="43">
        <f>VLOOKUP(B712,'Stock Write-Off'!$B$3:$F$9,MATCH('Stock Bal 31.12.2016'!C712,'Stock Write-Off'!$B$3:$F$3,0),1)</f>
        <v>0.5</v>
      </c>
      <c r="G712" s="56">
        <f t="shared" si="11"/>
        <v>43</v>
      </c>
      <c r="H712" s="33">
        <v>61155</v>
      </c>
      <c r="I712" s="33" t="s">
        <v>256</v>
      </c>
      <c r="J712" s="33" t="s">
        <v>34</v>
      </c>
    </row>
    <row r="713" spans="1:10" x14ac:dyDescent="0.2">
      <c r="A713" s="33">
        <v>458080757</v>
      </c>
      <c r="B713" s="46">
        <v>41891</v>
      </c>
      <c r="C713" s="55" t="s">
        <v>36</v>
      </c>
      <c r="D713" s="34">
        <v>2</v>
      </c>
      <c r="E713" s="34">
        <v>1486</v>
      </c>
      <c r="F713" s="43">
        <f>VLOOKUP(B713,'Stock Write-Off'!$B$3:$F$9,MATCH('Stock Bal 31.12.2016'!C713,'Stock Write-Off'!$B$3:$F$3,0),1)</f>
        <v>0.5</v>
      </c>
      <c r="G713" s="56">
        <f t="shared" si="11"/>
        <v>743</v>
      </c>
      <c r="H713" s="33">
        <v>61155</v>
      </c>
      <c r="I713" s="33" t="s">
        <v>326</v>
      </c>
      <c r="J713" s="33" t="s">
        <v>34</v>
      </c>
    </row>
    <row r="714" spans="1:10" x14ac:dyDescent="0.2">
      <c r="A714" s="33">
        <v>458080757</v>
      </c>
      <c r="B714" s="46">
        <v>41891</v>
      </c>
      <c r="C714" s="55" t="s">
        <v>36</v>
      </c>
      <c r="D714" s="34">
        <v>9</v>
      </c>
      <c r="E714" s="34">
        <v>86</v>
      </c>
      <c r="F714" s="43">
        <f>VLOOKUP(B714,'Stock Write-Off'!$B$3:$F$9,MATCH('Stock Bal 31.12.2016'!C714,'Stock Write-Off'!$B$3:$F$3,0),1)</f>
        <v>0.5</v>
      </c>
      <c r="G714" s="56">
        <f t="shared" si="11"/>
        <v>43</v>
      </c>
      <c r="H714" s="33">
        <v>61155</v>
      </c>
      <c r="I714" s="33" t="s">
        <v>270</v>
      </c>
      <c r="J714" s="33" t="s">
        <v>31</v>
      </c>
    </row>
    <row r="715" spans="1:10" x14ac:dyDescent="0.2">
      <c r="A715" s="33">
        <v>458080757</v>
      </c>
      <c r="B715" s="46">
        <v>41892</v>
      </c>
      <c r="C715" s="55" t="s">
        <v>101</v>
      </c>
      <c r="D715" s="34">
        <v>9096</v>
      </c>
      <c r="E715" s="34">
        <v>3706</v>
      </c>
      <c r="F715" s="43">
        <f>VLOOKUP(B715,'Stock Write-Off'!$B$3:$F$9,MATCH('Stock Bal 31.12.2016'!C715,'Stock Write-Off'!$B$3:$F$3,0),1)</f>
        <v>0.22</v>
      </c>
      <c r="G715" s="56">
        <f t="shared" si="11"/>
        <v>815.32</v>
      </c>
      <c r="H715" s="33">
        <v>61155</v>
      </c>
      <c r="I715" s="33" t="s">
        <v>327</v>
      </c>
      <c r="J715" s="33" t="s">
        <v>34</v>
      </c>
    </row>
    <row r="716" spans="1:10" x14ac:dyDescent="0.2">
      <c r="A716" s="33">
        <v>458080757</v>
      </c>
      <c r="B716" s="46">
        <v>41896</v>
      </c>
      <c r="C716" s="55" t="s">
        <v>36</v>
      </c>
      <c r="D716" s="34">
        <v>75</v>
      </c>
      <c r="E716" s="34">
        <v>2030</v>
      </c>
      <c r="F716" s="43">
        <f>VLOOKUP(B716,'Stock Write-Off'!$B$3:$F$9,MATCH('Stock Bal 31.12.2016'!C716,'Stock Write-Off'!$B$3:$F$3,0),1)</f>
        <v>0.5</v>
      </c>
      <c r="G716" s="56">
        <f t="shared" si="11"/>
        <v>1015</v>
      </c>
      <c r="H716" s="33">
        <v>61155</v>
      </c>
      <c r="I716" s="33" t="s">
        <v>325</v>
      </c>
      <c r="J716" s="33" t="s">
        <v>34</v>
      </c>
    </row>
    <row r="717" spans="1:10" x14ac:dyDescent="0.2">
      <c r="A717" s="33">
        <v>458080758</v>
      </c>
      <c r="B717" s="46">
        <v>41898</v>
      </c>
      <c r="C717" s="55" t="s">
        <v>36</v>
      </c>
      <c r="D717" s="34">
        <v>10</v>
      </c>
      <c r="E717" s="34">
        <v>251</v>
      </c>
      <c r="F717" s="43">
        <f>VLOOKUP(B717,'Stock Write-Off'!$B$3:$F$9,MATCH('Stock Bal 31.12.2016'!C717,'Stock Write-Off'!$B$3:$F$3,0),1)</f>
        <v>0.5</v>
      </c>
      <c r="G717" s="56">
        <f t="shared" si="11"/>
        <v>125.5</v>
      </c>
      <c r="H717" s="33">
        <v>61155</v>
      </c>
      <c r="I717" s="33" t="s">
        <v>302</v>
      </c>
      <c r="J717" s="33" t="s">
        <v>31</v>
      </c>
    </row>
    <row r="718" spans="1:10" x14ac:dyDescent="0.2">
      <c r="A718" s="33">
        <v>458080757</v>
      </c>
      <c r="B718" s="46">
        <v>41899</v>
      </c>
      <c r="C718" s="55" t="s">
        <v>36</v>
      </c>
      <c r="D718" s="34">
        <v>721</v>
      </c>
      <c r="E718" s="34">
        <v>1436</v>
      </c>
      <c r="F718" s="43">
        <f>VLOOKUP(B718,'Stock Write-Off'!$B$3:$F$9,MATCH('Stock Bal 31.12.2016'!C718,'Stock Write-Off'!$B$3:$F$3,0),1)</f>
        <v>0.5</v>
      </c>
      <c r="G718" s="56">
        <f t="shared" si="11"/>
        <v>718</v>
      </c>
      <c r="H718" s="33">
        <v>61155</v>
      </c>
      <c r="I718" s="33" t="s">
        <v>250</v>
      </c>
      <c r="J718" s="33" t="s">
        <v>34</v>
      </c>
    </row>
    <row r="719" spans="1:10" x14ac:dyDescent="0.2">
      <c r="A719" s="33">
        <v>458080754</v>
      </c>
      <c r="B719" s="46">
        <v>41902</v>
      </c>
      <c r="C719" s="55" t="s">
        <v>36</v>
      </c>
      <c r="D719" s="34">
        <v>402</v>
      </c>
      <c r="E719" s="34">
        <v>39160</v>
      </c>
      <c r="F719" s="43">
        <f>VLOOKUP(B719,'Stock Write-Off'!$B$3:$F$9,MATCH('Stock Bal 31.12.2016'!C719,'Stock Write-Off'!$B$3:$F$3,0),1)</f>
        <v>0.5</v>
      </c>
      <c r="G719" s="56">
        <f t="shared" si="11"/>
        <v>19580</v>
      </c>
      <c r="H719" s="33">
        <v>61155</v>
      </c>
      <c r="I719" s="33" t="s">
        <v>328</v>
      </c>
      <c r="J719" s="33" t="s">
        <v>34</v>
      </c>
    </row>
    <row r="720" spans="1:10" x14ac:dyDescent="0.2">
      <c r="A720" s="33">
        <v>458080754</v>
      </c>
      <c r="B720" s="46">
        <v>41905</v>
      </c>
      <c r="C720" s="55" t="s">
        <v>36</v>
      </c>
      <c r="D720" s="34">
        <v>26</v>
      </c>
      <c r="E720" s="34">
        <v>3196</v>
      </c>
      <c r="F720" s="43">
        <f>VLOOKUP(B720,'Stock Write-Off'!$B$3:$F$9,MATCH('Stock Bal 31.12.2016'!C720,'Stock Write-Off'!$B$3:$F$3,0),1)</f>
        <v>0.5</v>
      </c>
      <c r="G720" s="56">
        <f t="shared" si="11"/>
        <v>1598</v>
      </c>
      <c r="H720" s="33">
        <v>61155</v>
      </c>
      <c r="I720" s="33" t="s">
        <v>262</v>
      </c>
      <c r="J720" s="33" t="s">
        <v>34</v>
      </c>
    </row>
    <row r="721" spans="1:10" x14ac:dyDescent="0.2">
      <c r="A721" s="33">
        <v>458080757</v>
      </c>
      <c r="B721" s="46">
        <v>41905</v>
      </c>
      <c r="C721" s="55" t="s">
        <v>36</v>
      </c>
      <c r="D721" s="34">
        <v>1</v>
      </c>
      <c r="E721" s="34">
        <v>136</v>
      </c>
      <c r="F721" s="43">
        <f>VLOOKUP(B721,'Stock Write-Off'!$B$3:$F$9,MATCH('Stock Bal 31.12.2016'!C721,'Stock Write-Off'!$B$3:$F$3,0),1)</f>
        <v>0.5</v>
      </c>
      <c r="G721" s="56">
        <f t="shared" si="11"/>
        <v>68</v>
      </c>
      <c r="H721" s="33">
        <v>61155</v>
      </c>
      <c r="I721" s="33" t="s">
        <v>271</v>
      </c>
      <c r="J721" s="33" t="s">
        <v>34</v>
      </c>
    </row>
    <row r="722" spans="1:10" x14ac:dyDescent="0.2">
      <c r="A722" s="33">
        <v>458080757</v>
      </c>
      <c r="B722" s="46">
        <v>41907</v>
      </c>
      <c r="C722" s="55" t="s">
        <v>36</v>
      </c>
      <c r="D722" s="34">
        <v>4</v>
      </c>
      <c r="E722" s="34">
        <v>9668</v>
      </c>
      <c r="F722" s="43">
        <f>VLOOKUP(B722,'Stock Write-Off'!$B$3:$F$9,MATCH('Stock Bal 31.12.2016'!C722,'Stock Write-Off'!$B$3:$F$3,0),1)</f>
        <v>0.5</v>
      </c>
      <c r="G722" s="56">
        <f t="shared" si="11"/>
        <v>4834</v>
      </c>
      <c r="H722" s="33">
        <v>61155</v>
      </c>
      <c r="I722" s="33" t="s">
        <v>329</v>
      </c>
      <c r="J722" s="33" t="s">
        <v>34</v>
      </c>
    </row>
    <row r="723" spans="1:10" x14ac:dyDescent="0.2">
      <c r="A723" s="33">
        <v>458080757</v>
      </c>
      <c r="B723" s="46">
        <v>41907</v>
      </c>
      <c r="C723" s="55" t="s">
        <v>36</v>
      </c>
      <c r="D723" s="34">
        <v>572</v>
      </c>
      <c r="E723" s="34">
        <v>134</v>
      </c>
      <c r="F723" s="43">
        <f>VLOOKUP(B723,'Stock Write-Off'!$B$3:$F$9,MATCH('Stock Bal 31.12.2016'!C723,'Stock Write-Off'!$B$3:$F$3,0),1)</f>
        <v>0.5</v>
      </c>
      <c r="G723" s="56">
        <f t="shared" si="11"/>
        <v>67</v>
      </c>
      <c r="H723" s="33">
        <v>61155</v>
      </c>
      <c r="I723" s="33" t="s">
        <v>292</v>
      </c>
      <c r="J723" s="33" t="s">
        <v>34</v>
      </c>
    </row>
    <row r="724" spans="1:10" x14ac:dyDescent="0.2">
      <c r="A724" s="33">
        <v>458080754</v>
      </c>
      <c r="B724" s="46">
        <v>41908</v>
      </c>
      <c r="C724" s="55" t="s">
        <v>36</v>
      </c>
      <c r="D724" s="34">
        <v>60</v>
      </c>
      <c r="E724" s="34">
        <v>10131</v>
      </c>
      <c r="F724" s="43">
        <f>VLOOKUP(B724,'Stock Write-Off'!$B$3:$F$9,MATCH('Stock Bal 31.12.2016'!C724,'Stock Write-Off'!$B$3:$F$3,0),1)</f>
        <v>0.5</v>
      </c>
      <c r="G724" s="56">
        <f t="shared" si="11"/>
        <v>5065.5</v>
      </c>
      <c r="H724" s="33">
        <v>61155</v>
      </c>
      <c r="I724" s="33" t="s">
        <v>324</v>
      </c>
      <c r="J724" s="33" t="s">
        <v>34</v>
      </c>
    </row>
    <row r="725" spans="1:10" x14ac:dyDescent="0.2">
      <c r="A725" s="33">
        <v>458080754</v>
      </c>
      <c r="B725" s="46">
        <v>41913</v>
      </c>
      <c r="C725" s="55" t="s">
        <v>36</v>
      </c>
      <c r="D725" s="34">
        <v>44802</v>
      </c>
      <c r="E725" s="34">
        <v>47250</v>
      </c>
      <c r="F725" s="43">
        <f>VLOOKUP(B725,'Stock Write-Off'!$B$3:$F$9,MATCH('Stock Bal 31.12.2016'!C725,'Stock Write-Off'!$B$3:$F$3,0),1)</f>
        <v>0.5</v>
      </c>
      <c r="G725" s="56">
        <f t="shared" si="11"/>
        <v>23625</v>
      </c>
      <c r="H725" s="33">
        <v>61155</v>
      </c>
      <c r="I725" s="33" t="s">
        <v>330</v>
      </c>
      <c r="J725" s="33" t="s">
        <v>34</v>
      </c>
    </row>
    <row r="726" spans="1:10" x14ac:dyDescent="0.2">
      <c r="A726" s="33">
        <v>458080757</v>
      </c>
      <c r="B726" s="46">
        <v>41914</v>
      </c>
      <c r="C726" s="55" t="s">
        <v>36</v>
      </c>
      <c r="D726" s="34">
        <v>60</v>
      </c>
      <c r="E726" s="34">
        <v>1959</v>
      </c>
      <c r="F726" s="43">
        <f>VLOOKUP(B726,'Stock Write-Off'!$B$3:$F$9,MATCH('Stock Bal 31.12.2016'!C726,'Stock Write-Off'!$B$3:$F$3,0),1)</f>
        <v>0.5</v>
      </c>
      <c r="G726" s="56">
        <f t="shared" si="11"/>
        <v>979.5</v>
      </c>
      <c r="H726" s="33">
        <v>61155</v>
      </c>
      <c r="I726" s="33" t="s">
        <v>314</v>
      </c>
      <c r="J726" s="33" t="s">
        <v>34</v>
      </c>
    </row>
    <row r="727" spans="1:10" x14ac:dyDescent="0.2">
      <c r="A727" s="33">
        <v>458080758</v>
      </c>
      <c r="B727" s="46">
        <v>41918</v>
      </c>
      <c r="C727" s="55" t="s">
        <v>36</v>
      </c>
      <c r="D727" s="34">
        <v>7</v>
      </c>
      <c r="E727" s="34">
        <v>2</v>
      </c>
      <c r="F727" s="43">
        <f>VLOOKUP(B727,'Stock Write-Off'!$B$3:$F$9,MATCH('Stock Bal 31.12.2016'!C727,'Stock Write-Off'!$B$3:$F$3,0),1)</f>
        <v>0.5</v>
      </c>
      <c r="G727" s="56">
        <f t="shared" si="11"/>
        <v>1</v>
      </c>
      <c r="H727" s="33">
        <v>61155</v>
      </c>
      <c r="I727" s="33" t="s">
        <v>251</v>
      </c>
      <c r="J727" s="33" t="s">
        <v>47</v>
      </c>
    </row>
    <row r="728" spans="1:10" x14ac:dyDescent="0.2">
      <c r="A728" s="33">
        <v>458080757</v>
      </c>
      <c r="B728" s="46">
        <v>41920</v>
      </c>
      <c r="C728" s="55" t="s">
        <v>36</v>
      </c>
      <c r="D728" s="34">
        <v>37</v>
      </c>
      <c r="E728" s="34">
        <v>1715</v>
      </c>
      <c r="F728" s="43">
        <f>VLOOKUP(B728,'Stock Write-Off'!$B$3:$F$9,MATCH('Stock Bal 31.12.2016'!C728,'Stock Write-Off'!$B$3:$F$3,0),1)</f>
        <v>0.5</v>
      </c>
      <c r="G728" s="56">
        <f t="shared" si="11"/>
        <v>857.5</v>
      </c>
      <c r="H728" s="33">
        <v>61155</v>
      </c>
      <c r="I728" s="33" t="s">
        <v>277</v>
      </c>
      <c r="J728" s="33" t="s">
        <v>34</v>
      </c>
    </row>
    <row r="729" spans="1:10" x14ac:dyDescent="0.2">
      <c r="A729" s="33">
        <v>458080757</v>
      </c>
      <c r="B729" s="46">
        <v>41921</v>
      </c>
      <c r="C729" s="55" t="s">
        <v>36</v>
      </c>
      <c r="D729" s="34">
        <v>50</v>
      </c>
      <c r="E729" s="34">
        <v>2504</v>
      </c>
      <c r="F729" s="43">
        <f>VLOOKUP(B729,'Stock Write-Off'!$B$3:$F$9,MATCH('Stock Bal 31.12.2016'!C729,'Stock Write-Off'!$B$3:$F$3,0),1)</f>
        <v>0.5</v>
      </c>
      <c r="G729" s="56">
        <f t="shared" si="11"/>
        <v>1252</v>
      </c>
      <c r="H729" s="33">
        <v>61155</v>
      </c>
      <c r="I729" s="33" t="s">
        <v>317</v>
      </c>
      <c r="J729" s="33" t="s">
        <v>34</v>
      </c>
    </row>
    <row r="730" spans="1:10" x14ac:dyDescent="0.2">
      <c r="A730" s="33">
        <v>458080757</v>
      </c>
      <c r="B730" s="46">
        <v>41921</v>
      </c>
      <c r="C730" s="55" t="s">
        <v>36</v>
      </c>
      <c r="D730" s="34">
        <v>25</v>
      </c>
      <c r="E730" s="34">
        <v>206</v>
      </c>
      <c r="F730" s="43">
        <f>VLOOKUP(B730,'Stock Write-Off'!$B$3:$F$9,MATCH('Stock Bal 31.12.2016'!C730,'Stock Write-Off'!$B$3:$F$3,0),1)</f>
        <v>0.5</v>
      </c>
      <c r="G730" s="56">
        <f t="shared" si="11"/>
        <v>103</v>
      </c>
      <c r="H730" s="33">
        <v>61155</v>
      </c>
      <c r="I730" s="33" t="s">
        <v>255</v>
      </c>
      <c r="J730" s="33" t="s">
        <v>34</v>
      </c>
    </row>
    <row r="731" spans="1:10" x14ac:dyDescent="0.2">
      <c r="A731" s="33">
        <v>458080758</v>
      </c>
      <c r="B731" s="46">
        <v>41921</v>
      </c>
      <c r="C731" s="55" t="s">
        <v>101</v>
      </c>
      <c r="D731" s="34">
        <v>22</v>
      </c>
      <c r="E731" s="34">
        <v>9</v>
      </c>
      <c r="F731" s="43">
        <f>VLOOKUP(B731,'Stock Write-Off'!$B$3:$F$9,MATCH('Stock Bal 31.12.2016'!C731,'Stock Write-Off'!$B$3:$F$3,0),1)</f>
        <v>0.22</v>
      </c>
      <c r="G731" s="56">
        <f t="shared" si="11"/>
        <v>1.98</v>
      </c>
      <c r="H731" s="33">
        <v>61155</v>
      </c>
      <c r="I731" s="33" t="s">
        <v>331</v>
      </c>
      <c r="J731" s="33" t="s">
        <v>31</v>
      </c>
    </row>
    <row r="732" spans="1:10" x14ac:dyDescent="0.2">
      <c r="A732" s="33">
        <v>458080758</v>
      </c>
      <c r="B732" s="46">
        <v>41922</v>
      </c>
      <c r="C732" s="55" t="s">
        <v>36</v>
      </c>
      <c r="D732" s="34">
        <v>4</v>
      </c>
      <c r="E732" s="34">
        <v>1</v>
      </c>
      <c r="F732" s="43">
        <f>VLOOKUP(B732,'Stock Write-Off'!$B$3:$F$9,MATCH('Stock Bal 31.12.2016'!C732,'Stock Write-Off'!$B$3:$F$3,0),1)</f>
        <v>0.5</v>
      </c>
      <c r="G732" s="56">
        <f t="shared" si="11"/>
        <v>0.5</v>
      </c>
      <c r="H732" s="33">
        <v>61155</v>
      </c>
      <c r="I732" s="33" t="s">
        <v>251</v>
      </c>
      <c r="J732" s="33" t="s">
        <v>47</v>
      </c>
    </row>
    <row r="733" spans="1:10" x14ac:dyDescent="0.2">
      <c r="A733" s="33">
        <v>458080754</v>
      </c>
      <c r="B733" s="46">
        <v>41924</v>
      </c>
      <c r="C733" s="55" t="s">
        <v>36</v>
      </c>
      <c r="D733" s="34">
        <v>2998</v>
      </c>
      <c r="E733" s="34">
        <v>271024</v>
      </c>
      <c r="F733" s="43">
        <f>VLOOKUP(B733,'Stock Write-Off'!$B$3:$F$9,MATCH('Stock Bal 31.12.2016'!C733,'Stock Write-Off'!$B$3:$F$3,0),1)</f>
        <v>0.5</v>
      </c>
      <c r="G733" s="56">
        <f t="shared" si="11"/>
        <v>135512</v>
      </c>
      <c r="H733" s="33">
        <v>61155</v>
      </c>
      <c r="I733" s="33" t="s">
        <v>332</v>
      </c>
      <c r="J733" s="33" t="s">
        <v>47</v>
      </c>
    </row>
    <row r="734" spans="1:10" x14ac:dyDescent="0.2">
      <c r="A734" s="33">
        <v>458080757</v>
      </c>
      <c r="B734" s="46">
        <v>41928</v>
      </c>
      <c r="C734" s="55" t="s">
        <v>101</v>
      </c>
      <c r="D734" s="34">
        <v>1390</v>
      </c>
      <c r="E734" s="34">
        <v>2847</v>
      </c>
      <c r="F734" s="43">
        <f>VLOOKUP(B734,'Stock Write-Off'!$B$3:$F$9,MATCH('Stock Bal 31.12.2016'!C734,'Stock Write-Off'!$B$3:$F$3,0),1)</f>
        <v>0.22</v>
      </c>
      <c r="G734" s="56">
        <f t="shared" si="11"/>
        <v>626.34</v>
      </c>
      <c r="H734" s="33">
        <v>61155</v>
      </c>
      <c r="I734" s="33" t="s">
        <v>333</v>
      </c>
      <c r="J734" s="33" t="s">
        <v>34</v>
      </c>
    </row>
    <row r="735" spans="1:10" x14ac:dyDescent="0.2">
      <c r="A735" s="33">
        <v>458080757</v>
      </c>
      <c r="B735" s="46">
        <v>41929</v>
      </c>
      <c r="C735" s="55" t="s">
        <v>36</v>
      </c>
      <c r="D735" s="34">
        <v>2</v>
      </c>
      <c r="E735" s="34">
        <v>38</v>
      </c>
      <c r="F735" s="43">
        <f>VLOOKUP(B735,'Stock Write-Off'!$B$3:$F$9,MATCH('Stock Bal 31.12.2016'!C735,'Stock Write-Off'!$B$3:$F$3,0),1)</f>
        <v>0.5</v>
      </c>
      <c r="G735" s="56">
        <f t="shared" si="11"/>
        <v>19</v>
      </c>
      <c r="H735" s="33">
        <v>61155</v>
      </c>
      <c r="I735" s="33" t="s">
        <v>294</v>
      </c>
      <c r="J735" s="33" t="s">
        <v>34</v>
      </c>
    </row>
    <row r="736" spans="1:10" x14ac:dyDescent="0.2">
      <c r="A736" s="33">
        <v>458080754</v>
      </c>
      <c r="B736" s="46">
        <v>41933</v>
      </c>
      <c r="C736" s="55" t="s">
        <v>36</v>
      </c>
      <c r="D736" s="34">
        <v>500</v>
      </c>
      <c r="E736" s="34">
        <v>1604</v>
      </c>
      <c r="F736" s="43">
        <f>VLOOKUP(B736,'Stock Write-Off'!$B$3:$F$9,MATCH('Stock Bal 31.12.2016'!C736,'Stock Write-Off'!$B$3:$F$3,0),1)</f>
        <v>0.5</v>
      </c>
      <c r="G736" s="56">
        <f t="shared" si="11"/>
        <v>802</v>
      </c>
      <c r="H736" s="33">
        <v>61155</v>
      </c>
      <c r="I736" s="33" t="s">
        <v>266</v>
      </c>
      <c r="J736" s="33" t="s">
        <v>34</v>
      </c>
    </row>
    <row r="737" spans="1:10" x14ac:dyDescent="0.2">
      <c r="A737" s="33">
        <v>458080757</v>
      </c>
      <c r="B737" s="46">
        <v>41933</v>
      </c>
      <c r="C737" s="55" t="s">
        <v>36</v>
      </c>
      <c r="D737" s="34">
        <v>25</v>
      </c>
      <c r="E737" s="34">
        <v>99</v>
      </c>
      <c r="F737" s="43">
        <f>VLOOKUP(B737,'Stock Write-Off'!$B$3:$F$9,MATCH('Stock Bal 31.12.2016'!C737,'Stock Write-Off'!$B$3:$F$3,0),1)</f>
        <v>0.5</v>
      </c>
      <c r="G737" s="56">
        <f t="shared" si="11"/>
        <v>49.5</v>
      </c>
      <c r="H737" s="33">
        <v>61155</v>
      </c>
      <c r="I737" s="33" t="s">
        <v>289</v>
      </c>
      <c r="J737" s="33" t="s">
        <v>31</v>
      </c>
    </row>
    <row r="738" spans="1:10" x14ac:dyDescent="0.2">
      <c r="A738" s="33">
        <v>458080758</v>
      </c>
      <c r="B738" s="46">
        <v>41937</v>
      </c>
      <c r="C738" s="55" t="s">
        <v>36</v>
      </c>
      <c r="D738" s="34">
        <v>7</v>
      </c>
      <c r="E738" s="34">
        <v>2</v>
      </c>
      <c r="F738" s="43">
        <f>VLOOKUP(B738,'Stock Write-Off'!$B$3:$F$9,MATCH('Stock Bal 31.12.2016'!C738,'Stock Write-Off'!$B$3:$F$3,0),1)</f>
        <v>0.5</v>
      </c>
      <c r="G738" s="56">
        <f t="shared" si="11"/>
        <v>1</v>
      </c>
      <c r="H738" s="33">
        <v>61155</v>
      </c>
      <c r="I738" s="33" t="s">
        <v>251</v>
      </c>
      <c r="J738" s="33" t="s">
        <v>47</v>
      </c>
    </row>
    <row r="739" spans="1:10" x14ac:dyDescent="0.2">
      <c r="A739" s="33">
        <v>458080757</v>
      </c>
      <c r="B739" s="46">
        <v>41938</v>
      </c>
      <c r="C739" s="55" t="s">
        <v>36</v>
      </c>
      <c r="D739" s="34">
        <v>100</v>
      </c>
      <c r="E739" s="34">
        <v>443</v>
      </c>
      <c r="F739" s="43">
        <f>VLOOKUP(B739,'Stock Write-Off'!$B$3:$F$9,MATCH('Stock Bal 31.12.2016'!C739,'Stock Write-Off'!$B$3:$F$3,0),1)</f>
        <v>0.5</v>
      </c>
      <c r="G739" s="56">
        <f t="shared" si="11"/>
        <v>221.5</v>
      </c>
      <c r="H739" s="33">
        <v>61155</v>
      </c>
      <c r="I739" s="33" t="s">
        <v>334</v>
      </c>
      <c r="J739" s="33" t="s">
        <v>34</v>
      </c>
    </row>
    <row r="740" spans="1:10" x14ac:dyDescent="0.2">
      <c r="A740" s="33">
        <v>458080757</v>
      </c>
      <c r="B740" s="46">
        <v>41940</v>
      </c>
      <c r="C740" s="55" t="s">
        <v>36</v>
      </c>
      <c r="D740" s="34">
        <v>100</v>
      </c>
      <c r="E740" s="34">
        <v>2616</v>
      </c>
      <c r="F740" s="43">
        <f>VLOOKUP(B740,'Stock Write-Off'!$B$3:$F$9,MATCH('Stock Bal 31.12.2016'!C740,'Stock Write-Off'!$B$3:$F$3,0),1)</f>
        <v>0.5</v>
      </c>
      <c r="G740" s="56">
        <f t="shared" si="11"/>
        <v>1308</v>
      </c>
      <c r="H740" s="33">
        <v>61155</v>
      </c>
      <c r="I740" s="33" t="s">
        <v>323</v>
      </c>
      <c r="J740" s="33" t="s">
        <v>34</v>
      </c>
    </row>
    <row r="741" spans="1:10" x14ac:dyDescent="0.2">
      <c r="A741" s="33">
        <v>458080757</v>
      </c>
      <c r="B741" s="46">
        <v>41940</v>
      </c>
      <c r="C741" s="55" t="s">
        <v>36</v>
      </c>
      <c r="D741" s="34">
        <v>4</v>
      </c>
      <c r="E741" s="34">
        <v>105</v>
      </c>
      <c r="F741" s="43">
        <f>VLOOKUP(B741,'Stock Write-Off'!$B$3:$F$9,MATCH('Stock Bal 31.12.2016'!C741,'Stock Write-Off'!$B$3:$F$3,0),1)</f>
        <v>0.5</v>
      </c>
      <c r="G741" s="56">
        <f t="shared" si="11"/>
        <v>52.5</v>
      </c>
      <c r="H741" s="33">
        <v>61155</v>
      </c>
      <c r="I741" s="33" t="s">
        <v>323</v>
      </c>
      <c r="J741" s="33" t="s">
        <v>34</v>
      </c>
    </row>
    <row r="742" spans="1:10" x14ac:dyDescent="0.2">
      <c r="A742" s="33">
        <v>458080757</v>
      </c>
      <c r="B742" s="46">
        <v>41940</v>
      </c>
      <c r="C742" s="55" t="s">
        <v>36</v>
      </c>
      <c r="D742" s="34">
        <v>65</v>
      </c>
      <c r="E742" s="34">
        <v>1213</v>
      </c>
      <c r="F742" s="43">
        <f>VLOOKUP(B742,'Stock Write-Off'!$B$3:$F$9,MATCH('Stock Bal 31.12.2016'!C742,'Stock Write-Off'!$B$3:$F$3,0),1)</f>
        <v>0.5</v>
      </c>
      <c r="G742" s="56">
        <f t="shared" si="11"/>
        <v>606.5</v>
      </c>
      <c r="H742" s="33">
        <v>61155</v>
      </c>
      <c r="I742" s="33" t="s">
        <v>335</v>
      </c>
      <c r="J742" s="33" t="s">
        <v>34</v>
      </c>
    </row>
    <row r="743" spans="1:10" x14ac:dyDescent="0.2">
      <c r="A743" s="33">
        <v>458080757</v>
      </c>
      <c r="B743" s="46">
        <v>41940</v>
      </c>
      <c r="C743" s="55" t="s">
        <v>36</v>
      </c>
      <c r="D743" s="34">
        <v>500</v>
      </c>
      <c r="E743" s="34">
        <v>1103</v>
      </c>
      <c r="F743" s="43">
        <f>VLOOKUP(B743,'Stock Write-Off'!$B$3:$F$9,MATCH('Stock Bal 31.12.2016'!C743,'Stock Write-Off'!$B$3:$F$3,0),1)</f>
        <v>0.5</v>
      </c>
      <c r="G743" s="56">
        <f t="shared" si="11"/>
        <v>551.5</v>
      </c>
      <c r="H743" s="33">
        <v>61155</v>
      </c>
      <c r="I743" s="33" t="s">
        <v>336</v>
      </c>
      <c r="J743" s="33" t="s">
        <v>34</v>
      </c>
    </row>
    <row r="744" spans="1:10" x14ac:dyDescent="0.2">
      <c r="A744" s="33">
        <v>458080757</v>
      </c>
      <c r="B744" s="46">
        <v>41944</v>
      </c>
      <c r="C744" s="55" t="s">
        <v>36</v>
      </c>
      <c r="D744" s="34">
        <v>200</v>
      </c>
      <c r="E744" s="34">
        <v>1642</v>
      </c>
      <c r="F744" s="43">
        <f>VLOOKUP(B744,'Stock Write-Off'!$B$3:$F$9,MATCH('Stock Bal 31.12.2016'!C744,'Stock Write-Off'!$B$3:$F$3,0),1)</f>
        <v>0.5</v>
      </c>
      <c r="G744" s="56">
        <f t="shared" si="11"/>
        <v>821</v>
      </c>
      <c r="H744" s="33">
        <v>61155</v>
      </c>
      <c r="I744" s="33" t="s">
        <v>255</v>
      </c>
      <c r="J744" s="33" t="s">
        <v>34</v>
      </c>
    </row>
    <row r="745" spans="1:10" x14ac:dyDescent="0.2">
      <c r="A745" s="33">
        <v>458080754</v>
      </c>
      <c r="B745" s="46">
        <v>41947</v>
      </c>
      <c r="C745" s="55" t="s">
        <v>101</v>
      </c>
      <c r="D745" s="34">
        <v>64410</v>
      </c>
      <c r="E745" s="34">
        <v>12367</v>
      </c>
      <c r="F745" s="43">
        <f>VLOOKUP(B745,'Stock Write-Off'!$B$3:$F$9,MATCH('Stock Bal 31.12.2016'!C745,'Stock Write-Off'!$B$3:$F$3,0),1)</f>
        <v>0.22</v>
      </c>
      <c r="G745" s="56">
        <f t="shared" si="11"/>
        <v>2720.7400000000002</v>
      </c>
      <c r="H745" s="33">
        <v>61155</v>
      </c>
      <c r="I745" s="33" t="s">
        <v>337</v>
      </c>
      <c r="J745" s="33" t="s">
        <v>31</v>
      </c>
    </row>
    <row r="746" spans="1:10" x14ac:dyDescent="0.2">
      <c r="A746" s="33">
        <v>458080754</v>
      </c>
      <c r="B746" s="46">
        <v>41947</v>
      </c>
      <c r="C746" s="55" t="s">
        <v>36</v>
      </c>
      <c r="D746" s="34">
        <v>100</v>
      </c>
      <c r="E746" s="34">
        <v>2668</v>
      </c>
      <c r="F746" s="43">
        <f>VLOOKUP(B746,'Stock Write-Off'!$B$3:$F$9,MATCH('Stock Bal 31.12.2016'!C746,'Stock Write-Off'!$B$3:$F$3,0),1)</f>
        <v>0.5</v>
      </c>
      <c r="G746" s="56">
        <f t="shared" si="11"/>
        <v>1334</v>
      </c>
      <c r="H746" s="33">
        <v>61155</v>
      </c>
      <c r="I746" s="33" t="s">
        <v>253</v>
      </c>
      <c r="J746" s="33" t="s">
        <v>34</v>
      </c>
    </row>
    <row r="747" spans="1:10" x14ac:dyDescent="0.2">
      <c r="A747" s="33">
        <v>458080757</v>
      </c>
      <c r="B747" s="46">
        <v>41947</v>
      </c>
      <c r="C747" s="55" t="s">
        <v>36</v>
      </c>
      <c r="D747" s="34">
        <v>157</v>
      </c>
      <c r="E747" s="34">
        <v>4248</v>
      </c>
      <c r="F747" s="43">
        <f>VLOOKUP(B747,'Stock Write-Off'!$B$3:$F$9,MATCH('Stock Bal 31.12.2016'!C747,'Stock Write-Off'!$B$3:$F$3,0),1)</f>
        <v>0.5</v>
      </c>
      <c r="G747" s="56">
        <f t="shared" si="11"/>
        <v>2124</v>
      </c>
      <c r="H747" s="33">
        <v>61155</v>
      </c>
      <c r="I747" s="33" t="s">
        <v>325</v>
      </c>
      <c r="J747" s="33" t="s">
        <v>34</v>
      </c>
    </row>
    <row r="748" spans="1:10" x14ac:dyDescent="0.2">
      <c r="A748" s="33">
        <v>458080757</v>
      </c>
      <c r="B748" s="46">
        <v>41947</v>
      </c>
      <c r="C748" s="55" t="s">
        <v>36</v>
      </c>
      <c r="D748" s="34">
        <v>7</v>
      </c>
      <c r="E748" s="34">
        <v>131</v>
      </c>
      <c r="F748" s="43">
        <f>VLOOKUP(B748,'Stock Write-Off'!$B$3:$F$9,MATCH('Stock Bal 31.12.2016'!C748,'Stock Write-Off'!$B$3:$F$3,0),1)</f>
        <v>0.5</v>
      </c>
      <c r="G748" s="56">
        <f t="shared" si="11"/>
        <v>65.5</v>
      </c>
      <c r="H748" s="33">
        <v>61155</v>
      </c>
      <c r="I748" s="33" t="s">
        <v>294</v>
      </c>
      <c r="J748" s="33" t="s">
        <v>34</v>
      </c>
    </row>
    <row r="749" spans="1:10" x14ac:dyDescent="0.2">
      <c r="A749" s="33">
        <v>458080758</v>
      </c>
      <c r="B749" s="46">
        <v>41950</v>
      </c>
      <c r="C749" s="55" t="s">
        <v>36</v>
      </c>
      <c r="D749" s="34">
        <v>7</v>
      </c>
      <c r="E749" s="34">
        <v>2</v>
      </c>
      <c r="F749" s="43">
        <f>VLOOKUP(B749,'Stock Write-Off'!$B$3:$F$9,MATCH('Stock Bal 31.12.2016'!C749,'Stock Write-Off'!$B$3:$F$3,0),1)</f>
        <v>0.5</v>
      </c>
      <c r="G749" s="56">
        <f t="shared" si="11"/>
        <v>1</v>
      </c>
      <c r="H749" s="33">
        <v>61155</v>
      </c>
      <c r="I749" s="33" t="s">
        <v>251</v>
      </c>
      <c r="J749" s="33" t="s">
        <v>47</v>
      </c>
    </row>
    <row r="750" spans="1:10" x14ac:dyDescent="0.2">
      <c r="A750" s="33">
        <v>458080758</v>
      </c>
      <c r="B750" s="46">
        <v>41951</v>
      </c>
      <c r="C750" s="55" t="s">
        <v>36</v>
      </c>
      <c r="D750" s="34">
        <v>7</v>
      </c>
      <c r="E750" s="34">
        <v>2</v>
      </c>
      <c r="F750" s="43">
        <f>VLOOKUP(B750,'Stock Write-Off'!$B$3:$F$9,MATCH('Stock Bal 31.12.2016'!C750,'Stock Write-Off'!$B$3:$F$3,0),1)</f>
        <v>0.5</v>
      </c>
      <c r="G750" s="56">
        <f t="shared" si="11"/>
        <v>1</v>
      </c>
      <c r="H750" s="33">
        <v>61155</v>
      </c>
      <c r="I750" s="33" t="s">
        <v>251</v>
      </c>
      <c r="J750" s="33" t="s">
        <v>47</v>
      </c>
    </row>
    <row r="751" spans="1:10" x14ac:dyDescent="0.2">
      <c r="A751" s="33">
        <v>458080758</v>
      </c>
      <c r="B751" s="46">
        <v>41952</v>
      </c>
      <c r="C751" s="55" t="s">
        <v>36</v>
      </c>
      <c r="D751" s="34">
        <v>4</v>
      </c>
      <c r="E751" s="34">
        <v>1</v>
      </c>
      <c r="F751" s="43">
        <f>VLOOKUP(B751,'Stock Write-Off'!$B$3:$F$9,MATCH('Stock Bal 31.12.2016'!C751,'Stock Write-Off'!$B$3:$F$3,0),1)</f>
        <v>0.5</v>
      </c>
      <c r="G751" s="56">
        <f t="shared" si="11"/>
        <v>0.5</v>
      </c>
      <c r="H751" s="33">
        <v>61155</v>
      </c>
      <c r="I751" s="33" t="s">
        <v>251</v>
      </c>
      <c r="J751" s="33" t="s">
        <v>47</v>
      </c>
    </row>
    <row r="752" spans="1:10" x14ac:dyDescent="0.2">
      <c r="A752" s="33">
        <v>458080754</v>
      </c>
      <c r="B752" s="46">
        <v>41953</v>
      </c>
      <c r="C752" s="55" t="s">
        <v>36</v>
      </c>
      <c r="D752" s="34">
        <v>6</v>
      </c>
      <c r="E752" s="34">
        <v>4318</v>
      </c>
      <c r="F752" s="43">
        <f>VLOOKUP(B752,'Stock Write-Off'!$B$3:$F$9,MATCH('Stock Bal 31.12.2016'!C752,'Stock Write-Off'!$B$3:$F$3,0),1)</f>
        <v>0.5</v>
      </c>
      <c r="G752" s="56">
        <f t="shared" si="11"/>
        <v>2159</v>
      </c>
      <c r="H752" s="33">
        <v>61155</v>
      </c>
      <c r="I752" s="33" t="s">
        <v>303</v>
      </c>
      <c r="J752" s="33" t="s">
        <v>34</v>
      </c>
    </row>
    <row r="753" spans="1:10" x14ac:dyDescent="0.2">
      <c r="A753" s="33">
        <v>458080758</v>
      </c>
      <c r="B753" s="46">
        <v>41954</v>
      </c>
      <c r="C753" s="55" t="s">
        <v>36</v>
      </c>
      <c r="D753" s="34">
        <v>7</v>
      </c>
      <c r="E753" s="34">
        <v>2</v>
      </c>
      <c r="F753" s="43">
        <f>VLOOKUP(B753,'Stock Write-Off'!$B$3:$F$9,MATCH('Stock Bal 31.12.2016'!C753,'Stock Write-Off'!$B$3:$F$3,0),1)</f>
        <v>0.5</v>
      </c>
      <c r="G753" s="56">
        <f t="shared" si="11"/>
        <v>1</v>
      </c>
      <c r="H753" s="33">
        <v>61155</v>
      </c>
      <c r="I753" s="33" t="s">
        <v>251</v>
      </c>
      <c r="J753" s="33" t="s">
        <v>47</v>
      </c>
    </row>
    <row r="754" spans="1:10" x14ac:dyDescent="0.2">
      <c r="A754" s="33">
        <v>458080758</v>
      </c>
      <c r="B754" s="46">
        <v>41955</v>
      </c>
      <c r="C754" s="55" t="s">
        <v>36</v>
      </c>
      <c r="D754" s="34">
        <v>27</v>
      </c>
      <c r="E754" s="34">
        <v>10</v>
      </c>
      <c r="F754" s="43">
        <f>VLOOKUP(B754,'Stock Write-Off'!$B$3:$F$9,MATCH('Stock Bal 31.12.2016'!C754,'Stock Write-Off'!$B$3:$F$3,0),1)</f>
        <v>0.5</v>
      </c>
      <c r="G754" s="56">
        <f t="shared" si="11"/>
        <v>5</v>
      </c>
      <c r="H754" s="33">
        <v>61155</v>
      </c>
      <c r="I754" s="33" t="s">
        <v>283</v>
      </c>
      <c r="J754" s="33" t="s">
        <v>31</v>
      </c>
    </row>
    <row r="755" spans="1:10" x14ac:dyDescent="0.2">
      <c r="A755" s="33">
        <v>458080757</v>
      </c>
      <c r="B755" s="46">
        <v>41957</v>
      </c>
      <c r="C755" s="55" t="s">
        <v>36</v>
      </c>
      <c r="D755" s="34">
        <v>1000</v>
      </c>
      <c r="E755" s="34">
        <v>604</v>
      </c>
      <c r="F755" s="43">
        <f>VLOOKUP(B755,'Stock Write-Off'!$B$3:$F$9,MATCH('Stock Bal 31.12.2016'!C755,'Stock Write-Off'!$B$3:$F$3,0),1)</f>
        <v>0.5</v>
      </c>
      <c r="G755" s="56">
        <f t="shared" si="11"/>
        <v>302</v>
      </c>
      <c r="H755" s="33">
        <v>61155</v>
      </c>
      <c r="I755" s="33" t="s">
        <v>307</v>
      </c>
      <c r="J755" s="33" t="s">
        <v>34</v>
      </c>
    </row>
    <row r="756" spans="1:10" x14ac:dyDescent="0.2">
      <c r="A756" s="33">
        <v>458080757</v>
      </c>
      <c r="B756" s="46">
        <v>41957</v>
      </c>
      <c r="C756" s="55" t="s">
        <v>36</v>
      </c>
      <c r="D756" s="34">
        <v>1</v>
      </c>
      <c r="E756" s="34">
        <v>63</v>
      </c>
      <c r="F756" s="43">
        <f>VLOOKUP(B756,'Stock Write-Off'!$B$3:$F$9,MATCH('Stock Bal 31.12.2016'!C756,'Stock Write-Off'!$B$3:$F$3,0),1)</f>
        <v>0.5</v>
      </c>
      <c r="G756" s="56">
        <f t="shared" si="11"/>
        <v>31.5</v>
      </c>
      <c r="H756" s="33">
        <v>61155</v>
      </c>
      <c r="I756" s="33" t="s">
        <v>258</v>
      </c>
      <c r="J756" s="33" t="s">
        <v>34</v>
      </c>
    </row>
    <row r="757" spans="1:10" x14ac:dyDescent="0.2">
      <c r="A757" s="33">
        <v>458080757</v>
      </c>
      <c r="B757" s="46">
        <v>41957</v>
      </c>
      <c r="C757" s="55" t="s">
        <v>36</v>
      </c>
      <c r="D757" s="34">
        <v>7</v>
      </c>
      <c r="E757" s="34">
        <v>381</v>
      </c>
      <c r="F757" s="43">
        <f>VLOOKUP(B757,'Stock Write-Off'!$B$3:$F$9,MATCH('Stock Bal 31.12.2016'!C757,'Stock Write-Off'!$B$3:$F$3,0),1)</f>
        <v>0.5</v>
      </c>
      <c r="G757" s="56">
        <f t="shared" si="11"/>
        <v>190.5</v>
      </c>
      <c r="H757" s="33">
        <v>61155</v>
      </c>
      <c r="I757" s="33" t="s">
        <v>338</v>
      </c>
      <c r="J757" s="33" t="s">
        <v>34</v>
      </c>
    </row>
    <row r="758" spans="1:10" x14ac:dyDescent="0.2">
      <c r="A758" s="33">
        <v>458080754</v>
      </c>
      <c r="B758" s="46">
        <v>41959</v>
      </c>
      <c r="C758" s="55" t="s">
        <v>36</v>
      </c>
      <c r="D758" s="34">
        <v>60</v>
      </c>
      <c r="E758" s="34">
        <v>193</v>
      </c>
      <c r="F758" s="43">
        <f>VLOOKUP(B758,'Stock Write-Off'!$B$3:$F$9,MATCH('Stock Bal 31.12.2016'!C758,'Stock Write-Off'!$B$3:$F$3,0),1)</f>
        <v>0.5</v>
      </c>
      <c r="G758" s="56">
        <f t="shared" si="11"/>
        <v>96.5</v>
      </c>
      <c r="H758" s="33">
        <v>61155</v>
      </c>
      <c r="I758" s="33" t="s">
        <v>266</v>
      </c>
      <c r="J758" s="33" t="s">
        <v>34</v>
      </c>
    </row>
    <row r="759" spans="1:10" x14ac:dyDescent="0.2">
      <c r="A759" s="33">
        <v>458080754</v>
      </c>
      <c r="B759" s="46">
        <v>41959</v>
      </c>
      <c r="C759" s="55" t="s">
        <v>36</v>
      </c>
      <c r="D759" s="34">
        <v>428</v>
      </c>
      <c r="E759" s="34">
        <v>1697</v>
      </c>
      <c r="F759" s="43">
        <f>VLOOKUP(B759,'Stock Write-Off'!$B$3:$F$9,MATCH('Stock Bal 31.12.2016'!C759,'Stock Write-Off'!$B$3:$F$3,0),1)</f>
        <v>0.5</v>
      </c>
      <c r="G759" s="56">
        <f t="shared" si="11"/>
        <v>848.5</v>
      </c>
      <c r="H759" s="33">
        <v>61155</v>
      </c>
      <c r="I759" s="33" t="s">
        <v>274</v>
      </c>
      <c r="J759" s="33" t="s">
        <v>34</v>
      </c>
    </row>
    <row r="760" spans="1:10" x14ac:dyDescent="0.2">
      <c r="A760" s="33">
        <v>458080754</v>
      </c>
      <c r="B760" s="46">
        <v>41962</v>
      </c>
      <c r="C760" s="55" t="s">
        <v>36</v>
      </c>
      <c r="D760" s="34">
        <v>1904</v>
      </c>
      <c r="E760" s="34">
        <v>7547</v>
      </c>
      <c r="F760" s="43">
        <f>VLOOKUP(B760,'Stock Write-Off'!$B$3:$F$9,MATCH('Stock Bal 31.12.2016'!C760,'Stock Write-Off'!$B$3:$F$3,0),1)</f>
        <v>0.5</v>
      </c>
      <c r="G760" s="56">
        <f t="shared" si="11"/>
        <v>3773.5</v>
      </c>
      <c r="H760" s="33">
        <v>61155</v>
      </c>
      <c r="I760" s="33" t="s">
        <v>274</v>
      </c>
      <c r="J760" s="33" t="s">
        <v>34</v>
      </c>
    </row>
    <row r="761" spans="1:10" x14ac:dyDescent="0.2">
      <c r="A761" s="33">
        <v>458080757</v>
      </c>
      <c r="B761" s="46">
        <v>41965</v>
      </c>
      <c r="C761" s="55" t="s">
        <v>36</v>
      </c>
      <c r="D761" s="34">
        <v>2</v>
      </c>
      <c r="E761" s="34">
        <v>2436</v>
      </c>
      <c r="F761" s="43">
        <f>VLOOKUP(B761,'Stock Write-Off'!$B$3:$F$9,MATCH('Stock Bal 31.12.2016'!C761,'Stock Write-Off'!$B$3:$F$3,0),1)</f>
        <v>0.5</v>
      </c>
      <c r="G761" s="56">
        <f t="shared" si="11"/>
        <v>1218</v>
      </c>
      <c r="H761" s="33">
        <v>61155</v>
      </c>
      <c r="I761" s="33" t="s">
        <v>339</v>
      </c>
      <c r="J761" s="33" t="s">
        <v>34</v>
      </c>
    </row>
    <row r="762" spans="1:10" x14ac:dyDescent="0.2">
      <c r="A762" s="33">
        <v>458080754</v>
      </c>
      <c r="B762" s="46">
        <v>41967</v>
      </c>
      <c r="C762" s="55" t="s">
        <v>36</v>
      </c>
      <c r="D762" s="34">
        <v>18</v>
      </c>
      <c r="E762" s="34">
        <v>9210</v>
      </c>
      <c r="F762" s="43">
        <f>VLOOKUP(B762,'Stock Write-Off'!$B$3:$F$9,MATCH('Stock Bal 31.12.2016'!C762,'Stock Write-Off'!$B$3:$F$3,0),1)</f>
        <v>0.5</v>
      </c>
      <c r="G762" s="56">
        <f t="shared" si="11"/>
        <v>4605</v>
      </c>
      <c r="H762" s="33">
        <v>61155</v>
      </c>
      <c r="I762" s="33" t="s">
        <v>315</v>
      </c>
      <c r="J762" s="33" t="s">
        <v>31</v>
      </c>
    </row>
    <row r="763" spans="1:10" x14ac:dyDescent="0.2">
      <c r="A763" s="33">
        <v>458080757</v>
      </c>
      <c r="B763" s="46">
        <v>41967</v>
      </c>
      <c r="C763" s="55" t="s">
        <v>36</v>
      </c>
      <c r="D763" s="34">
        <v>408</v>
      </c>
      <c r="E763" s="34">
        <v>174</v>
      </c>
      <c r="F763" s="43">
        <f>VLOOKUP(B763,'Stock Write-Off'!$B$3:$F$9,MATCH('Stock Bal 31.12.2016'!C763,'Stock Write-Off'!$B$3:$F$3,0),1)</f>
        <v>0.5</v>
      </c>
      <c r="G763" s="56">
        <f t="shared" si="11"/>
        <v>87</v>
      </c>
      <c r="H763" s="33">
        <v>61155</v>
      </c>
      <c r="I763" s="33" t="s">
        <v>322</v>
      </c>
      <c r="J763" s="33" t="s">
        <v>34</v>
      </c>
    </row>
    <row r="764" spans="1:10" x14ac:dyDescent="0.2">
      <c r="A764" s="33">
        <v>458080757</v>
      </c>
      <c r="B764" s="46">
        <v>41979</v>
      </c>
      <c r="C764" s="55" t="s">
        <v>36</v>
      </c>
      <c r="D764" s="34">
        <v>4</v>
      </c>
      <c r="E764" s="34">
        <v>53</v>
      </c>
      <c r="F764" s="43">
        <f>VLOOKUP(B764,'Stock Write-Off'!$B$3:$F$9,MATCH('Stock Bal 31.12.2016'!C764,'Stock Write-Off'!$B$3:$F$3,0),1)</f>
        <v>0.5</v>
      </c>
      <c r="G764" s="56">
        <f t="shared" si="11"/>
        <v>26.5</v>
      </c>
      <c r="H764" s="33">
        <v>61155</v>
      </c>
      <c r="I764" s="33" t="s">
        <v>319</v>
      </c>
      <c r="J764" s="33" t="s">
        <v>34</v>
      </c>
    </row>
    <row r="765" spans="1:10" x14ac:dyDescent="0.2">
      <c r="A765" s="33">
        <v>458080757</v>
      </c>
      <c r="B765" s="46">
        <v>41981</v>
      </c>
      <c r="C765" s="55" t="s">
        <v>36</v>
      </c>
      <c r="D765" s="34">
        <v>35</v>
      </c>
      <c r="E765" s="34">
        <v>574</v>
      </c>
      <c r="F765" s="43">
        <f>VLOOKUP(B765,'Stock Write-Off'!$B$3:$F$9,MATCH('Stock Bal 31.12.2016'!C765,'Stock Write-Off'!$B$3:$F$3,0),1)</f>
        <v>0.5</v>
      </c>
      <c r="G765" s="56">
        <f t="shared" si="11"/>
        <v>287</v>
      </c>
      <c r="H765" s="33">
        <v>61155</v>
      </c>
      <c r="I765" s="33" t="s">
        <v>304</v>
      </c>
      <c r="J765" s="33" t="s">
        <v>34</v>
      </c>
    </row>
    <row r="766" spans="1:10" x14ac:dyDescent="0.2">
      <c r="A766" s="33">
        <v>458080758</v>
      </c>
      <c r="B766" s="46">
        <v>41982</v>
      </c>
      <c r="C766" s="55" t="s">
        <v>36</v>
      </c>
      <c r="D766" s="34">
        <v>7</v>
      </c>
      <c r="E766" s="34">
        <v>2</v>
      </c>
      <c r="F766" s="43">
        <f>VLOOKUP(B766,'Stock Write-Off'!$B$3:$F$9,MATCH('Stock Bal 31.12.2016'!C766,'Stock Write-Off'!$B$3:$F$3,0),1)</f>
        <v>0.5</v>
      </c>
      <c r="G766" s="56">
        <f t="shared" si="11"/>
        <v>1</v>
      </c>
      <c r="H766" s="33">
        <v>61155</v>
      </c>
      <c r="I766" s="33" t="s">
        <v>251</v>
      </c>
      <c r="J766" s="33" t="s">
        <v>47</v>
      </c>
    </row>
    <row r="767" spans="1:10" x14ac:dyDescent="0.2">
      <c r="A767" s="33">
        <v>458080754</v>
      </c>
      <c r="B767" s="46">
        <v>41984</v>
      </c>
      <c r="C767" s="55" t="s">
        <v>101</v>
      </c>
      <c r="D767" s="34">
        <v>119</v>
      </c>
      <c r="E767" s="34">
        <v>14445</v>
      </c>
      <c r="F767" s="43">
        <f>VLOOKUP(B767,'Stock Write-Off'!$B$3:$F$9,MATCH('Stock Bal 31.12.2016'!C767,'Stock Write-Off'!$B$3:$F$3,0),1)</f>
        <v>0.22</v>
      </c>
      <c r="G767" s="56">
        <f t="shared" si="11"/>
        <v>3177.9</v>
      </c>
      <c r="H767" s="33">
        <v>61155</v>
      </c>
      <c r="I767" s="33" t="s">
        <v>340</v>
      </c>
      <c r="J767" s="33" t="s">
        <v>31</v>
      </c>
    </row>
    <row r="768" spans="1:10" x14ac:dyDescent="0.2">
      <c r="A768" s="33">
        <v>458080757</v>
      </c>
      <c r="B768" s="46">
        <v>41987</v>
      </c>
      <c r="C768" s="55" t="s">
        <v>36</v>
      </c>
      <c r="D768" s="34">
        <v>7</v>
      </c>
      <c r="E768" s="34">
        <v>115</v>
      </c>
      <c r="F768" s="43">
        <f>VLOOKUP(B768,'Stock Write-Off'!$B$3:$F$9,MATCH('Stock Bal 31.12.2016'!C768,'Stock Write-Off'!$B$3:$F$3,0),1)</f>
        <v>0.5</v>
      </c>
      <c r="G768" s="56">
        <f t="shared" si="11"/>
        <v>57.5</v>
      </c>
      <c r="H768" s="33">
        <v>61155</v>
      </c>
      <c r="I768" s="33" t="s">
        <v>304</v>
      </c>
      <c r="J768" s="33" t="s">
        <v>34</v>
      </c>
    </row>
    <row r="769" spans="1:10" x14ac:dyDescent="0.2">
      <c r="A769" s="33">
        <v>458080758</v>
      </c>
      <c r="B769" s="46">
        <v>41987</v>
      </c>
      <c r="C769" s="55" t="s">
        <v>36</v>
      </c>
      <c r="D769" s="34">
        <v>7</v>
      </c>
      <c r="E769" s="34">
        <v>2</v>
      </c>
      <c r="F769" s="43">
        <f>VLOOKUP(B769,'Stock Write-Off'!$B$3:$F$9,MATCH('Stock Bal 31.12.2016'!C769,'Stock Write-Off'!$B$3:$F$3,0),1)</f>
        <v>0.5</v>
      </c>
      <c r="G769" s="56">
        <f t="shared" si="11"/>
        <v>1</v>
      </c>
      <c r="H769" s="33">
        <v>61155</v>
      </c>
      <c r="I769" s="33" t="s">
        <v>251</v>
      </c>
      <c r="J769" s="33" t="s">
        <v>47</v>
      </c>
    </row>
    <row r="770" spans="1:10" x14ac:dyDescent="0.2">
      <c r="A770" s="33">
        <v>458080758</v>
      </c>
      <c r="B770" s="46">
        <v>41988</v>
      </c>
      <c r="C770" s="55" t="s">
        <v>36</v>
      </c>
      <c r="D770" s="34">
        <v>1300</v>
      </c>
      <c r="E770" s="34">
        <v>207</v>
      </c>
      <c r="F770" s="43">
        <f>VLOOKUP(B770,'Stock Write-Off'!$B$3:$F$9,MATCH('Stock Bal 31.12.2016'!C770,'Stock Write-Off'!$B$3:$F$3,0),1)</f>
        <v>0.5</v>
      </c>
      <c r="G770" s="56">
        <f t="shared" si="11"/>
        <v>103.5</v>
      </c>
      <c r="H770" s="33">
        <v>61155</v>
      </c>
      <c r="I770" s="33" t="s">
        <v>341</v>
      </c>
      <c r="J770" s="33" t="s">
        <v>31</v>
      </c>
    </row>
    <row r="771" spans="1:10" x14ac:dyDescent="0.2">
      <c r="A771" s="33">
        <v>458080757</v>
      </c>
      <c r="B771" s="46">
        <v>41989</v>
      </c>
      <c r="C771" s="55" t="s">
        <v>36</v>
      </c>
      <c r="D771" s="34">
        <v>500</v>
      </c>
      <c r="E771" s="34">
        <v>996</v>
      </c>
      <c r="F771" s="43">
        <f>VLOOKUP(B771,'Stock Write-Off'!$B$3:$F$9,MATCH('Stock Bal 31.12.2016'!C771,'Stock Write-Off'!$B$3:$F$3,0),1)</f>
        <v>0.5</v>
      </c>
      <c r="G771" s="56">
        <f t="shared" si="11"/>
        <v>498</v>
      </c>
      <c r="H771" s="33">
        <v>61155</v>
      </c>
      <c r="I771" s="33" t="s">
        <v>250</v>
      </c>
      <c r="J771" s="33" t="s">
        <v>34</v>
      </c>
    </row>
    <row r="772" spans="1:10" x14ac:dyDescent="0.2">
      <c r="A772" s="33">
        <v>458080758</v>
      </c>
      <c r="B772" s="46">
        <v>41990</v>
      </c>
      <c r="C772" s="55" t="s">
        <v>36</v>
      </c>
      <c r="D772" s="34">
        <v>246</v>
      </c>
      <c r="E772" s="34">
        <v>89</v>
      </c>
      <c r="F772" s="43">
        <f>VLOOKUP(B772,'Stock Write-Off'!$B$3:$F$9,MATCH('Stock Bal 31.12.2016'!C772,'Stock Write-Off'!$B$3:$F$3,0),1)</f>
        <v>0.5</v>
      </c>
      <c r="G772" s="56">
        <f t="shared" si="11"/>
        <v>44.5</v>
      </c>
      <c r="H772" s="33">
        <v>61155</v>
      </c>
      <c r="I772" s="33" t="s">
        <v>283</v>
      </c>
      <c r="J772" s="33" t="s">
        <v>31</v>
      </c>
    </row>
    <row r="773" spans="1:10" x14ac:dyDescent="0.2">
      <c r="A773" s="33">
        <v>458080757</v>
      </c>
      <c r="B773" s="46">
        <v>41992</v>
      </c>
      <c r="C773" s="55" t="s">
        <v>36</v>
      </c>
      <c r="D773" s="34">
        <v>48</v>
      </c>
      <c r="E773" s="34">
        <v>2933</v>
      </c>
      <c r="F773" s="43">
        <f>VLOOKUP(B773,'Stock Write-Off'!$B$3:$F$9,MATCH('Stock Bal 31.12.2016'!C773,'Stock Write-Off'!$B$3:$F$3,0),1)</f>
        <v>0.5</v>
      </c>
      <c r="G773" s="56">
        <f t="shared" si="11"/>
        <v>1466.5</v>
      </c>
      <c r="H773" s="33">
        <v>61155</v>
      </c>
      <c r="I773" s="33" t="s">
        <v>342</v>
      </c>
      <c r="J773" s="33" t="s">
        <v>34</v>
      </c>
    </row>
    <row r="774" spans="1:10" x14ac:dyDescent="0.2">
      <c r="A774" s="33">
        <v>458080757</v>
      </c>
      <c r="B774" s="46">
        <v>41993</v>
      </c>
      <c r="C774" s="55" t="s">
        <v>36</v>
      </c>
      <c r="D774" s="34">
        <v>150</v>
      </c>
      <c r="E774" s="34">
        <v>768</v>
      </c>
      <c r="F774" s="43">
        <f>VLOOKUP(B774,'Stock Write-Off'!$B$3:$F$9,MATCH('Stock Bal 31.12.2016'!C774,'Stock Write-Off'!$B$3:$F$3,0),1)</f>
        <v>0.5</v>
      </c>
      <c r="G774" s="56">
        <f t="shared" si="11"/>
        <v>384</v>
      </c>
      <c r="H774" s="33">
        <v>61155</v>
      </c>
      <c r="I774" s="33" t="s">
        <v>343</v>
      </c>
      <c r="J774" s="33" t="s">
        <v>34</v>
      </c>
    </row>
    <row r="775" spans="1:10" x14ac:dyDescent="0.2">
      <c r="A775" s="33">
        <v>458080757</v>
      </c>
      <c r="B775" s="46">
        <v>41994</v>
      </c>
      <c r="C775" s="55" t="s">
        <v>36</v>
      </c>
      <c r="D775" s="34">
        <v>250</v>
      </c>
      <c r="E775" s="34">
        <v>107</v>
      </c>
      <c r="F775" s="43">
        <f>VLOOKUP(B775,'Stock Write-Off'!$B$3:$F$9,MATCH('Stock Bal 31.12.2016'!C775,'Stock Write-Off'!$B$3:$F$3,0),1)</f>
        <v>0.5</v>
      </c>
      <c r="G775" s="56">
        <f t="shared" ref="G775:G838" si="12">F775*E775</f>
        <v>53.5</v>
      </c>
      <c r="H775" s="33">
        <v>61155</v>
      </c>
      <c r="I775" s="33" t="s">
        <v>322</v>
      </c>
      <c r="J775" s="33" t="s">
        <v>34</v>
      </c>
    </row>
    <row r="776" spans="1:10" x14ac:dyDescent="0.2">
      <c r="A776" s="33">
        <v>458080757</v>
      </c>
      <c r="B776" s="46">
        <v>41995</v>
      </c>
      <c r="C776" s="55" t="s">
        <v>36</v>
      </c>
      <c r="D776" s="34">
        <v>659</v>
      </c>
      <c r="E776" s="34">
        <v>9360</v>
      </c>
      <c r="F776" s="43">
        <f>VLOOKUP(B776,'Stock Write-Off'!$B$3:$F$9,MATCH('Stock Bal 31.12.2016'!C776,'Stock Write-Off'!$B$3:$F$3,0),1)</f>
        <v>0.5</v>
      </c>
      <c r="G776" s="56">
        <f t="shared" si="12"/>
        <v>4680</v>
      </c>
      <c r="H776" s="33">
        <v>61155</v>
      </c>
      <c r="I776" s="33" t="s">
        <v>344</v>
      </c>
      <c r="J776" s="33" t="s">
        <v>34</v>
      </c>
    </row>
    <row r="777" spans="1:10" x14ac:dyDescent="0.2">
      <c r="A777" s="33">
        <v>458080758</v>
      </c>
      <c r="B777" s="46">
        <v>41995</v>
      </c>
      <c r="C777" s="55" t="s">
        <v>36</v>
      </c>
      <c r="D777" s="34">
        <v>4</v>
      </c>
      <c r="E777" s="34">
        <v>1</v>
      </c>
      <c r="F777" s="43">
        <f>VLOOKUP(B777,'Stock Write-Off'!$B$3:$F$9,MATCH('Stock Bal 31.12.2016'!C777,'Stock Write-Off'!$B$3:$F$3,0),1)</f>
        <v>0.5</v>
      </c>
      <c r="G777" s="56">
        <f t="shared" si="12"/>
        <v>0.5</v>
      </c>
      <c r="H777" s="33">
        <v>61155</v>
      </c>
      <c r="I777" s="33" t="s">
        <v>251</v>
      </c>
      <c r="J777" s="33" t="s">
        <v>47</v>
      </c>
    </row>
    <row r="778" spans="1:10" x14ac:dyDescent="0.2">
      <c r="A778" s="33">
        <v>458080758</v>
      </c>
      <c r="B778" s="46">
        <v>41995</v>
      </c>
      <c r="C778" s="55" t="s">
        <v>36</v>
      </c>
      <c r="D778" s="34">
        <v>7</v>
      </c>
      <c r="E778" s="34">
        <v>2</v>
      </c>
      <c r="F778" s="43">
        <f>VLOOKUP(B778,'Stock Write-Off'!$B$3:$F$9,MATCH('Stock Bal 31.12.2016'!C778,'Stock Write-Off'!$B$3:$F$3,0),1)</f>
        <v>0.5</v>
      </c>
      <c r="G778" s="56">
        <f t="shared" si="12"/>
        <v>1</v>
      </c>
      <c r="H778" s="33">
        <v>61155</v>
      </c>
      <c r="I778" s="33" t="s">
        <v>251</v>
      </c>
      <c r="J778" s="33" t="s">
        <v>47</v>
      </c>
    </row>
    <row r="779" spans="1:10" x14ac:dyDescent="0.2">
      <c r="A779" s="33">
        <v>458080757</v>
      </c>
      <c r="B779" s="46">
        <v>41996</v>
      </c>
      <c r="C779" s="55" t="s">
        <v>36</v>
      </c>
      <c r="D779" s="34">
        <v>3128</v>
      </c>
      <c r="E779" s="34">
        <v>4099</v>
      </c>
      <c r="F779" s="43">
        <f>VLOOKUP(B779,'Stock Write-Off'!$B$3:$F$9,MATCH('Stock Bal 31.12.2016'!C779,'Stock Write-Off'!$B$3:$F$3,0),1)</f>
        <v>0.5</v>
      </c>
      <c r="G779" s="56">
        <f t="shared" si="12"/>
        <v>2049.5</v>
      </c>
      <c r="H779" s="33">
        <v>61155</v>
      </c>
      <c r="I779" s="33" t="s">
        <v>256</v>
      </c>
      <c r="J779" s="33" t="s">
        <v>34</v>
      </c>
    </row>
    <row r="780" spans="1:10" x14ac:dyDescent="0.2">
      <c r="A780" s="33">
        <v>458080758</v>
      </c>
      <c r="B780" s="46">
        <v>41996</v>
      </c>
      <c r="C780" s="55" t="s">
        <v>36</v>
      </c>
      <c r="D780" s="34">
        <v>4</v>
      </c>
      <c r="E780" s="34">
        <v>43</v>
      </c>
      <c r="F780" s="43">
        <f>VLOOKUP(B780,'Stock Write-Off'!$B$3:$F$9,MATCH('Stock Bal 31.12.2016'!C780,'Stock Write-Off'!$B$3:$F$3,0),1)</f>
        <v>0.5</v>
      </c>
      <c r="G780" s="56">
        <f t="shared" si="12"/>
        <v>21.5</v>
      </c>
      <c r="H780" s="33">
        <v>61155</v>
      </c>
      <c r="I780" s="33" t="s">
        <v>293</v>
      </c>
      <c r="J780" s="33" t="s">
        <v>31</v>
      </c>
    </row>
    <row r="781" spans="1:10" x14ac:dyDescent="0.2">
      <c r="A781" s="33">
        <v>458080757</v>
      </c>
      <c r="B781" s="46">
        <v>41997</v>
      </c>
      <c r="C781" s="55" t="s">
        <v>36</v>
      </c>
      <c r="D781" s="34">
        <v>4</v>
      </c>
      <c r="E781" s="34">
        <v>131</v>
      </c>
      <c r="F781" s="43">
        <f>VLOOKUP(B781,'Stock Write-Off'!$B$3:$F$9,MATCH('Stock Bal 31.12.2016'!C781,'Stock Write-Off'!$B$3:$F$3,0),1)</f>
        <v>0.5</v>
      </c>
      <c r="G781" s="56">
        <f t="shared" si="12"/>
        <v>65.5</v>
      </c>
      <c r="H781" s="33">
        <v>61155</v>
      </c>
      <c r="I781" s="33" t="s">
        <v>264</v>
      </c>
      <c r="J781" s="33" t="s">
        <v>34</v>
      </c>
    </row>
    <row r="782" spans="1:10" x14ac:dyDescent="0.2">
      <c r="A782" s="33">
        <v>458080757</v>
      </c>
      <c r="B782" s="46">
        <v>41997</v>
      </c>
      <c r="C782" s="55" t="s">
        <v>36</v>
      </c>
      <c r="D782" s="34">
        <v>5619</v>
      </c>
      <c r="E782" s="34">
        <v>253</v>
      </c>
      <c r="F782" s="43">
        <f>VLOOKUP(B782,'Stock Write-Off'!$B$3:$F$9,MATCH('Stock Bal 31.12.2016'!C782,'Stock Write-Off'!$B$3:$F$3,0),1)</f>
        <v>0.5</v>
      </c>
      <c r="G782" s="56">
        <f t="shared" si="12"/>
        <v>126.5</v>
      </c>
      <c r="H782" s="33">
        <v>61155</v>
      </c>
      <c r="I782" s="33" t="s">
        <v>306</v>
      </c>
      <c r="J782" s="33" t="s">
        <v>34</v>
      </c>
    </row>
    <row r="783" spans="1:10" x14ac:dyDescent="0.2">
      <c r="A783" s="33">
        <v>458080754</v>
      </c>
      <c r="B783" s="46">
        <v>41998</v>
      </c>
      <c r="C783" s="55" t="s">
        <v>36</v>
      </c>
      <c r="D783" s="34">
        <v>188</v>
      </c>
      <c r="E783" s="34">
        <v>23108</v>
      </c>
      <c r="F783" s="43">
        <f>VLOOKUP(B783,'Stock Write-Off'!$B$3:$F$9,MATCH('Stock Bal 31.12.2016'!C783,'Stock Write-Off'!$B$3:$F$3,0),1)</f>
        <v>0.5</v>
      </c>
      <c r="G783" s="56">
        <f t="shared" si="12"/>
        <v>11554</v>
      </c>
      <c r="H783" s="33">
        <v>61155</v>
      </c>
      <c r="I783" s="33" t="s">
        <v>262</v>
      </c>
      <c r="J783" s="33" t="s">
        <v>34</v>
      </c>
    </row>
    <row r="784" spans="1:10" x14ac:dyDescent="0.2">
      <c r="A784" s="33">
        <v>458080757</v>
      </c>
      <c r="B784" s="46">
        <v>41998</v>
      </c>
      <c r="C784" s="55" t="s">
        <v>36</v>
      </c>
      <c r="D784" s="34">
        <v>8753</v>
      </c>
      <c r="E784" s="34">
        <v>4852</v>
      </c>
      <c r="F784" s="43">
        <f>VLOOKUP(B784,'Stock Write-Off'!$B$3:$F$9,MATCH('Stock Bal 31.12.2016'!C784,'Stock Write-Off'!$B$3:$F$3,0),1)</f>
        <v>0.5</v>
      </c>
      <c r="G784" s="56">
        <f t="shared" si="12"/>
        <v>2426</v>
      </c>
      <c r="H784" s="33">
        <v>61155</v>
      </c>
      <c r="I784" s="33" t="s">
        <v>260</v>
      </c>
      <c r="J784" s="33" t="s">
        <v>34</v>
      </c>
    </row>
    <row r="785" spans="1:10" x14ac:dyDescent="0.2">
      <c r="A785" s="33">
        <v>458080757</v>
      </c>
      <c r="B785" s="46">
        <v>41998</v>
      </c>
      <c r="C785" s="55" t="s">
        <v>36</v>
      </c>
      <c r="D785" s="34">
        <v>5</v>
      </c>
      <c r="E785" s="34">
        <v>311</v>
      </c>
      <c r="F785" s="43">
        <f>VLOOKUP(B785,'Stock Write-Off'!$B$3:$F$9,MATCH('Stock Bal 31.12.2016'!C785,'Stock Write-Off'!$B$3:$F$3,0),1)</f>
        <v>0.5</v>
      </c>
      <c r="G785" s="56">
        <f t="shared" si="12"/>
        <v>155.5</v>
      </c>
      <c r="H785" s="33">
        <v>61155</v>
      </c>
      <c r="I785" s="33" t="s">
        <v>286</v>
      </c>
      <c r="J785" s="33" t="s">
        <v>34</v>
      </c>
    </row>
    <row r="786" spans="1:10" x14ac:dyDescent="0.2">
      <c r="A786" s="33">
        <v>458080757</v>
      </c>
      <c r="B786" s="46">
        <v>42000</v>
      </c>
      <c r="C786" s="55" t="s">
        <v>36</v>
      </c>
      <c r="D786" s="34">
        <v>4</v>
      </c>
      <c r="E786" s="34">
        <v>6</v>
      </c>
      <c r="F786" s="43">
        <f>VLOOKUP(B786,'Stock Write-Off'!$B$3:$F$9,MATCH('Stock Bal 31.12.2016'!C786,'Stock Write-Off'!$B$3:$F$3,0),1)</f>
        <v>0.5</v>
      </c>
      <c r="G786" s="56">
        <f t="shared" si="12"/>
        <v>3</v>
      </c>
      <c r="H786" s="33">
        <v>61155</v>
      </c>
      <c r="I786" s="33" t="s">
        <v>256</v>
      </c>
      <c r="J786" s="33" t="s">
        <v>34</v>
      </c>
    </row>
    <row r="787" spans="1:10" x14ac:dyDescent="0.2">
      <c r="A787" s="33">
        <v>458080757</v>
      </c>
      <c r="B787" s="46">
        <v>42000</v>
      </c>
      <c r="C787" s="55" t="s">
        <v>36</v>
      </c>
      <c r="D787" s="34">
        <v>13</v>
      </c>
      <c r="E787" s="34">
        <v>930</v>
      </c>
      <c r="F787" s="43">
        <f>VLOOKUP(B787,'Stock Write-Off'!$B$3:$F$9,MATCH('Stock Bal 31.12.2016'!C787,'Stock Write-Off'!$B$3:$F$3,0),1)</f>
        <v>0.5</v>
      </c>
      <c r="G787" s="56">
        <f t="shared" si="12"/>
        <v>465</v>
      </c>
      <c r="H787" s="33">
        <v>61155</v>
      </c>
      <c r="I787" s="33" t="s">
        <v>345</v>
      </c>
      <c r="J787" s="33" t="s">
        <v>34</v>
      </c>
    </row>
    <row r="788" spans="1:10" x14ac:dyDescent="0.2">
      <c r="A788" s="33">
        <v>458080754</v>
      </c>
      <c r="B788" s="46">
        <v>42001</v>
      </c>
      <c r="C788" s="55" t="s">
        <v>36</v>
      </c>
      <c r="D788" s="34">
        <v>23</v>
      </c>
      <c r="E788" s="34">
        <v>34170</v>
      </c>
      <c r="F788" s="43">
        <f>VLOOKUP(B788,'Stock Write-Off'!$B$3:$F$9,MATCH('Stock Bal 31.12.2016'!C788,'Stock Write-Off'!$B$3:$F$3,0),1)</f>
        <v>0.5</v>
      </c>
      <c r="G788" s="56">
        <f t="shared" si="12"/>
        <v>17085</v>
      </c>
      <c r="H788" s="33">
        <v>61155</v>
      </c>
      <c r="I788" s="33" t="s">
        <v>346</v>
      </c>
      <c r="J788" s="33" t="s">
        <v>34</v>
      </c>
    </row>
    <row r="789" spans="1:10" x14ac:dyDescent="0.2">
      <c r="A789" s="33">
        <v>458080758</v>
      </c>
      <c r="B789" s="46">
        <v>42007</v>
      </c>
      <c r="C789" s="55" t="s">
        <v>36</v>
      </c>
      <c r="D789" s="34">
        <v>7</v>
      </c>
      <c r="E789" s="34">
        <v>2</v>
      </c>
      <c r="F789" s="43">
        <f>VLOOKUP(B789,'Stock Write-Off'!$B$3:$F$9,MATCH('Stock Bal 31.12.2016'!C789,'Stock Write-Off'!$B$3:$F$3,0),1)</f>
        <v>0.15</v>
      </c>
      <c r="G789" s="56">
        <f t="shared" si="12"/>
        <v>0.3</v>
      </c>
      <c r="H789" s="33">
        <v>61155</v>
      </c>
      <c r="I789" s="33" t="s">
        <v>251</v>
      </c>
      <c r="J789" s="33" t="s">
        <v>47</v>
      </c>
    </row>
    <row r="790" spans="1:10" x14ac:dyDescent="0.2">
      <c r="A790" s="33">
        <v>458080758</v>
      </c>
      <c r="B790" s="46">
        <v>42010</v>
      </c>
      <c r="C790" s="55" t="s">
        <v>36</v>
      </c>
      <c r="D790" s="34">
        <v>7</v>
      </c>
      <c r="E790" s="34">
        <v>2</v>
      </c>
      <c r="F790" s="43">
        <f>VLOOKUP(B790,'Stock Write-Off'!$B$3:$F$9,MATCH('Stock Bal 31.12.2016'!C790,'Stock Write-Off'!$B$3:$F$3,0),1)</f>
        <v>0.15</v>
      </c>
      <c r="G790" s="56">
        <f t="shared" si="12"/>
        <v>0.3</v>
      </c>
      <c r="H790" s="33">
        <v>61155</v>
      </c>
      <c r="I790" s="33" t="s">
        <v>251</v>
      </c>
      <c r="J790" s="33" t="s">
        <v>47</v>
      </c>
    </row>
    <row r="791" spans="1:10" x14ac:dyDescent="0.2">
      <c r="A791" s="33">
        <v>458080758</v>
      </c>
      <c r="B791" s="46">
        <v>42010</v>
      </c>
      <c r="C791" s="55" t="s">
        <v>36</v>
      </c>
      <c r="D791" s="34">
        <v>7</v>
      </c>
      <c r="E791" s="34">
        <v>2</v>
      </c>
      <c r="F791" s="43">
        <f>VLOOKUP(B791,'Stock Write-Off'!$B$3:$F$9,MATCH('Stock Bal 31.12.2016'!C791,'Stock Write-Off'!$B$3:$F$3,0),1)</f>
        <v>0.15</v>
      </c>
      <c r="G791" s="56">
        <f t="shared" si="12"/>
        <v>0.3</v>
      </c>
      <c r="H791" s="33">
        <v>61155</v>
      </c>
      <c r="I791" s="33" t="s">
        <v>251</v>
      </c>
      <c r="J791" s="33" t="s">
        <v>47</v>
      </c>
    </row>
    <row r="792" spans="1:10" x14ac:dyDescent="0.2">
      <c r="A792" s="33">
        <v>458080758</v>
      </c>
      <c r="B792" s="46">
        <v>42017</v>
      </c>
      <c r="C792" s="55" t="s">
        <v>36</v>
      </c>
      <c r="D792" s="34">
        <v>7</v>
      </c>
      <c r="E792" s="34">
        <v>2</v>
      </c>
      <c r="F792" s="43">
        <f>VLOOKUP(B792,'Stock Write-Off'!$B$3:$F$9,MATCH('Stock Bal 31.12.2016'!C792,'Stock Write-Off'!$B$3:$F$3,0),1)</f>
        <v>0.15</v>
      </c>
      <c r="G792" s="56">
        <f t="shared" si="12"/>
        <v>0.3</v>
      </c>
      <c r="H792" s="33">
        <v>61155</v>
      </c>
      <c r="I792" s="33" t="s">
        <v>251</v>
      </c>
      <c r="J792" s="33" t="s">
        <v>47</v>
      </c>
    </row>
    <row r="793" spans="1:10" x14ac:dyDescent="0.2">
      <c r="A793" s="33">
        <v>458080758</v>
      </c>
      <c r="B793" s="46">
        <v>42024</v>
      </c>
      <c r="C793" s="55" t="s">
        <v>36</v>
      </c>
      <c r="D793" s="34">
        <v>7</v>
      </c>
      <c r="E793" s="34">
        <v>2</v>
      </c>
      <c r="F793" s="43">
        <f>VLOOKUP(B793,'Stock Write-Off'!$B$3:$F$9,MATCH('Stock Bal 31.12.2016'!C793,'Stock Write-Off'!$B$3:$F$3,0),1)</f>
        <v>0.15</v>
      </c>
      <c r="G793" s="56">
        <f t="shared" si="12"/>
        <v>0.3</v>
      </c>
      <c r="H793" s="33">
        <v>61155</v>
      </c>
      <c r="I793" s="33" t="s">
        <v>251</v>
      </c>
      <c r="J793" s="33" t="s">
        <v>47</v>
      </c>
    </row>
    <row r="794" spans="1:10" x14ac:dyDescent="0.2">
      <c r="A794" s="33">
        <v>458080758</v>
      </c>
      <c r="B794" s="46">
        <v>42025</v>
      </c>
      <c r="C794" s="55" t="s">
        <v>36</v>
      </c>
      <c r="D794" s="34">
        <v>9</v>
      </c>
      <c r="E794" s="34">
        <v>71</v>
      </c>
      <c r="F794" s="43">
        <f>VLOOKUP(B794,'Stock Write-Off'!$B$3:$F$9,MATCH('Stock Bal 31.12.2016'!C794,'Stock Write-Off'!$B$3:$F$3,0),1)</f>
        <v>0.15</v>
      </c>
      <c r="G794" s="56">
        <f t="shared" si="12"/>
        <v>10.65</v>
      </c>
      <c r="H794" s="33">
        <v>61155</v>
      </c>
      <c r="I794" s="33" t="s">
        <v>347</v>
      </c>
      <c r="J794" s="33" t="s">
        <v>47</v>
      </c>
    </row>
    <row r="795" spans="1:10" x14ac:dyDescent="0.2">
      <c r="A795" s="33">
        <v>458080758</v>
      </c>
      <c r="B795" s="46">
        <v>42049</v>
      </c>
      <c r="C795" s="55" t="s">
        <v>36</v>
      </c>
      <c r="D795" s="34">
        <v>7</v>
      </c>
      <c r="E795" s="34">
        <v>2</v>
      </c>
      <c r="F795" s="43">
        <f>VLOOKUP(B795,'Stock Write-Off'!$B$3:$F$9,MATCH('Stock Bal 31.12.2016'!C795,'Stock Write-Off'!$B$3:$F$3,0),1)</f>
        <v>0.15</v>
      </c>
      <c r="G795" s="56">
        <f t="shared" si="12"/>
        <v>0.3</v>
      </c>
      <c r="H795" s="33">
        <v>61155</v>
      </c>
      <c r="I795" s="33" t="s">
        <v>251</v>
      </c>
      <c r="J795" s="33" t="s">
        <v>47</v>
      </c>
    </row>
    <row r="796" spans="1:10" x14ac:dyDescent="0.2">
      <c r="A796" s="33">
        <v>458080758</v>
      </c>
      <c r="B796" s="46">
        <v>42058</v>
      </c>
      <c r="C796" s="55" t="s">
        <v>36</v>
      </c>
      <c r="D796" s="34">
        <v>7</v>
      </c>
      <c r="E796" s="34">
        <v>2</v>
      </c>
      <c r="F796" s="43">
        <f>VLOOKUP(B796,'Stock Write-Off'!$B$3:$F$9,MATCH('Stock Bal 31.12.2016'!C796,'Stock Write-Off'!$B$3:$F$3,0),1)</f>
        <v>0.15</v>
      </c>
      <c r="G796" s="56">
        <f t="shared" si="12"/>
        <v>0.3</v>
      </c>
      <c r="H796" s="33">
        <v>61155</v>
      </c>
      <c r="I796" s="33" t="s">
        <v>251</v>
      </c>
      <c r="J796" s="33" t="s">
        <v>47</v>
      </c>
    </row>
    <row r="797" spans="1:10" x14ac:dyDescent="0.2">
      <c r="A797" s="33">
        <v>458080758</v>
      </c>
      <c r="B797" s="46">
        <v>42063</v>
      </c>
      <c r="C797" s="55" t="s">
        <v>36</v>
      </c>
      <c r="D797" s="34">
        <v>7</v>
      </c>
      <c r="E797" s="34">
        <v>2</v>
      </c>
      <c r="F797" s="43">
        <f>VLOOKUP(B797,'Stock Write-Off'!$B$3:$F$9,MATCH('Stock Bal 31.12.2016'!C797,'Stock Write-Off'!$B$3:$F$3,0),1)</f>
        <v>0.15</v>
      </c>
      <c r="G797" s="56">
        <f t="shared" si="12"/>
        <v>0.3</v>
      </c>
      <c r="H797" s="33">
        <v>61155</v>
      </c>
      <c r="I797" s="33" t="s">
        <v>251</v>
      </c>
      <c r="J797" s="33" t="s">
        <v>47</v>
      </c>
    </row>
    <row r="798" spans="1:10" x14ac:dyDescent="0.2">
      <c r="A798" s="33">
        <v>458080758</v>
      </c>
      <c r="B798" s="46">
        <v>42067</v>
      </c>
      <c r="C798" s="55" t="s">
        <v>36</v>
      </c>
      <c r="D798" s="34">
        <v>7</v>
      </c>
      <c r="E798" s="34">
        <v>2</v>
      </c>
      <c r="F798" s="43">
        <f>VLOOKUP(B798,'Stock Write-Off'!$B$3:$F$9,MATCH('Stock Bal 31.12.2016'!C798,'Stock Write-Off'!$B$3:$F$3,0),1)</f>
        <v>0.15</v>
      </c>
      <c r="G798" s="56">
        <f t="shared" si="12"/>
        <v>0.3</v>
      </c>
      <c r="H798" s="33">
        <v>61155</v>
      </c>
      <c r="I798" s="33" t="s">
        <v>251</v>
      </c>
      <c r="J798" s="33" t="s">
        <v>47</v>
      </c>
    </row>
    <row r="799" spans="1:10" x14ac:dyDescent="0.2">
      <c r="A799" s="33">
        <v>458080758</v>
      </c>
      <c r="B799" s="46">
        <v>42075</v>
      </c>
      <c r="C799" s="55" t="s">
        <v>36</v>
      </c>
      <c r="D799" s="34">
        <v>241</v>
      </c>
      <c r="E799" s="34">
        <v>44</v>
      </c>
      <c r="F799" s="43">
        <f>VLOOKUP(B799,'Stock Write-Off'!$B$3:$F$9,MATCH('Stock Bal 31.12.2016'!C799,'Stock Write-Off'!$B$3:$F$3,0),1)</f>
        <v>0.15</v>
      </c>
      <c r="G799" s="56">
        <f t="shared" si="12"/>
        <v>6.6</v>
      </c>
      <c r="H799" s="33">
        <v>61155</v>
      </c>
      <c r="I799" s="33" t="s">
        <v>251</v>
      </c>
      <c r="J799" s="33" t="s">
        <v>47</v>
      </c>
    </row>
    <row r="800" spans="1:10" x14ac:dyDescent="0.2">
      <c r="A800" s="33">
        <v>458080758</v>
      </c>
      <c r="B800" s="46">
        <v>42081</v>
      </c>
      <c r="C800" s="55" t="s">
        <v>36</v>
      </c>
      <c r="D800" s="34">
        <v>200</v>
      </c>
      <c r="E800" s="34">
        <v>184</v>
      </c>
      <c r="F800" s="43">
        <f>VLOOKUP(B800,'Stock Write-Off'!$B$3:$F$9,MATCH('Stock Bal 31.12.2016'!C800,'Stock Write-Off'!$B$3:$F$3,0),1)</f>
        <v>0.15</v>
      </c>
      <c r="G800" s="56">
        <f t="shared" si="12"/>
        <v>27.599999999999998</v>
      </c>
      <c r="H800" s="33">
        <v>61155</v>
      </c>
      <c r="I800" s="33" t="s">
        <v>348</v>
      </c>
      <c r="J800" s="33" t="s">
        <v>47</v>
      </c>
    </row>
    <row r="801" spans="1:10" x14ac:dyDescent="0.2">
      <c r="A801" s="33">
        <v>458080758</v>
      </c>
      <c r="B801" s="46">
        <v>42102</v>
      </c>
      <c r="C801" s="55" t="s">
        <v>36</v>
      </c>
      <c r="D801" s="34">
        <v>7</v>
      </c>
      <c r="E801" s="34">
        <v>2</v>
      </c>
      <c r="F801" s="43">
        <f>VLOOKUP(B801,'Stock Write-Off'!$B$3:$F$9,MATCH('Stock Bal 31.12.2016'!C801,'Stock Write-Off'!$B$3:$F$3,0),1)</f>
        <v>0.15</v>
      </c>
      <c r="G801" s="56">
        <f t="shared" si="12"/>
        <v>0.3</v>
      </c>
      <c r="H801" s="33">
        <v>61155</v>
      </c>
      <c r="I801" s="33" t="s">
        <v>251</v>
      </c>
      <c r="J801" s="33" t="s">
        <v>47</v>
      </c>
    </row>
    <row r="802" spans="1:10" x14ac:dyDescent="0.2">
      <c r="A802" s="33">
        <v>458080758</v>
      </c>
      <c r="B802" s="46">
        <v>42106</v>
      </c>
      <c r="C802" s="55" t="s">
        <v>36</v>
      </c>
      <c r="D802" s="34">
        <v>7</v>
      </c>
      <c r="E802" s="34">
        <v>2</v>
      </c>
      <c r="F802" s="43">
        <f>VLOOKUP(B802,'Stock Write-Off'!$B$3:$F$9,MATCH('Stock Bal 31.12.2016'!C802,'Stock Write-Off'!$B$3:$F$3,0),1)</f>
        <v>0.15</v>
      </c>
      <c r="G802" s="56">
        <f t="shared" si="12"/>
        <v>0.3</v>
      </c>
      <c r="H802" s="33">
        <v>61155</v>
      </c>
      <c r="I802" s="33" t="s">
        <v>251</v>
      </c>
      <c r="J802" s="33" t="s">
        <v>47</v>
      </c>
    </row>
    <row r="803" spans="1:10" x14ac:dyDescent="0.2">
      <c r="A803" s="33">
        <v>458080758</v>
      </c>
      <c r="B803" s="46">
        <v>42118</v>
      </c>
      <c r="C803" s="55" t="s">
        <v>36</v>
      </c>
      <c r="D803" s="34">
        <v>4</v>
      </c>
      <c r="E803" s="34">
        <v>1</v>
      </c>
      <c r="F803" s="43">
        <f>VLOOKUP(B803,'Stock Write-Off'!$B$3:$F$9,MATCH('Stock Bal 31.12.2016'!C803,'Stock Write-Off'!$B$3:$F$3,0),1)</f>
        <v>0.15</v>
      </c>
      <c r="G803" s="56">
        <f t="shared" si="12"/>
        <v>0.15</v>
      </c>
      <c r="H803" s="33">
        <v>61155</v>
      </c>
      <c r="I803" s="33" t="s">
        <v>251</v>
      </c>
      <c r="J803" s="33" t="s">
        <v>47</v>
      </c>
    </row>
    <row r="804" spans="1:10" x14ac:dyDescent="0.2">
      <c r="A804" s="33">
        <v>458080758</v>
      </c>
      <c r="B804" s="46">
        <v>42126</v>
      </c>
      <c r="C804" s="55" t="s">
        <v>36</v>
      </c>
      <c r="D804" s="34">
        <v>7</v>
      </c>
      <c r="E804" s="34">
        <v>2</v>
      </c>
      <c r="F804" s="43">
        <f>VLOOKUP(B804,'Stock Write-Off'!$B$3:$F$9,MATCH('Stock Bal 31.12.2016'!C804,'Stock Write-Off'!$B$3:$F$3,0),1)</f>
        <v>0.15</v>
      </c>
      <c r="G804" s="56">
        <f t="shared" si="12"/>
        <v>0.3</v>
      </c>
      <c r="H804" s="33">
        <v>61155</v>
      </c>
      <c r="I804" s="33" t="s">
        <v>251</v>
      </c>
      <c r="J804" s="33" t="s">
        <v>47</v>
      </c>
    </row>
    <row r="805" spans="1:10" x14ac:dyDescent="0.2">
      <c r="A805" s="33">
        <v>458080758</v>
      </c>
      <c r="B805" s="46">
        <v>42127</v>
      </c>
      <c r="C805" s="55" t="s">
        <v>36</v>
      </c>
      <c r="D805" s="34">
        <v>7</v>
      </c>
      <c r="E805" s="34">
        <v>2</v>
      </c>
      <c r="F805" s="43">
        <f>VLOOKUP(B805,'Stock Write-Off'!$B$3:$F$9,MATCH('Stock Bal 31.12.2016'!C805,'Stock Write-Off'!$B$3:$F$3,0),1)</f>
        <v>0.15</v>
      </c>
      <c r="G805" s="56">
        <f t="shared" si="12"/>
        <v>0.3</v>
      </c>
      <c r="H805" s="33">
        <v>61155</v>
      </c>
      <c r="I805" s="33" t="s">
        <v>251</v>
      </c>
      <c r="J805" s="33" t="s">
        <v>47</v>
      </c>
    </row>
    <row r="806" spans="1:10" x14ac:dyDescent="0.2">
      <c r="A806" s="33">
        <v>458080758</v>
      </c>
      <c r="B806" s="46">
        <v>42144</v>
      </c>
      <c r="C806" s="55" t="s">
        <v>36</v>
      </c>
      <c r="D806" s="34">
        <v>7</v>
      </c>
      <c r="E806" s="34">
        <v>2</v>
      </c>
      <c r="F806" s="43">
        <f>VLOOKUP(B806,'Stock Write-Off'!$B$3:$F$9,MATCH('Stock Bal 31.12.2016'!C806,'Stock Write-Off'!$B$3:$F$3,0),1)</f>
        <v>0.15</v>
      </c>
      <c r="G806" s="56">
        <f t="shared" si="12"/>
        <v>0.3</v>
      </c>
      <c r="H806" s="33">
        <v>61155</v>
      </c>
      <c r="I806" s="33" t="s">
        <v>251</v>
      </c>
      <c r="J806" s="33" t="s">
        <v>47</v>
      </c>
    </row>
    <row r="807" spans="1:10" x14ac:dyDescent="0.2">
      <c r="A807" s="33">
        <v>458080758</v>
      </c>
      <c r="B807" s="46">
        <v>42159</v>
      </c>
      <c r="C807" s="55" t="s">
        <v>36</v>
      </c>
      <c r="D807" s="34">
        <v>7</v>
      </c>
      <c r="E807" s="34">
        <v>2</v>
      </c>
      <c r="F807" s="43">
        <f>VLOOKUP(B807,'Stock Write-Off'!$B$3:$F$9,MATCH('Stock Bal 31.12.2016'!C807,'Stock Write-Off'!$B$3:$F$3,0),1)</f>
        <v>0.15</v>
      </c>
      <c r="G807" s="56">
        <f t="shared" si="12"/>
        <v>0.3</v>
      </c>
      <c r="H807" s="33">
        <v>61155</v>
      </c>
      <c r="I807" s="33" t="s">
        <v>251</v>
      </c>
      <c r="J807" s="33" t="s">
        <v>47</v>
      </c>
    </row>
    <row r="808" spans="1:10" x14ac:dyDescent="0.2">
      <c r="A808" s="33">
        <v>458080758</v>
      </c>
      <c r="B808" s="46">
        <v>42171</v>
      </c>
      <c r="C808" s="55" t="s">
        <v>36</v>
      </c>
      <c r="D808" s="34">
        <v>4</v>
      </c>
      <c r="E808" s="34">
        <v>1</v>
      </c>
      <c r="F808" s="43">
        <f>VLOOKUP(B808,'Stock Write-Off'!$B$3:$F$9,MATCH('Stock Bal 31.12.2016'!C808,'Stock Write-Off'!$B$3:$F$3,0),1)</f>
        <v>0.15</v>
      </c>
      <c r="G808" s="56">
        <f t="shared" si="12"/>
        <v>0.15</v>
      </c>
      <c r="H808" s="33">
        <v>61155</v>
      </c>
      <c r="I808" s="33" t="s">
        <v>251</v>
      </c>
      <c r="J808" s="33" t="s">
        <v>47</v>
      </c>
    </row>
    <row r="809" spans="1:10" x14ac:dyDescent="0.2">
      <c r="A809" s="33">
        <v>458080758</v>
      </c>
      <c r="B809" s="46">
        <v>42178</v>
      </c>
      <c r="C809" s="55" t="s">
        <v>36</v>
      </c>
      <c r="D809" s="34">
        <v>99</v>
      </c>
      <c r="E809" s="34">
        <v>201</v>
      </c>
      <c r="F809" s="43">
        <f>VLOOKUP(B809,'Stock Write-Off'!$B$3:$F$9,MATCH('Stock Bal 31.12.2016'!C809,'Stock Write-Off'!$B$3:$F$3,0),1)</f>
        <v>0.15</v>
      </c>
      <c r="G809" s="56">
        <f t="shared" si="12"/>
        <v>30.15</v>
      </c>
      <c r="H809" s="33">
        <v>61155</v>
      </c>
      <c r="I809" s="33" t="s">
        <v>349</v>
      </c>
      <c r="J809" s="33" t="s">
        <v>47</v>
      </c>
    </row>
    <row r="810" spans="1:10" x14ac:dyDescent="0.2">
      <c r="A810" s="33">
        <v>458080758</v>
      </c>
      <c r="B810" s="46">
        <v>42182</v>
      </c>
      <c r="C810" s="55" t="s">
        <v>36</v>
      </c>
      <c r="D810" s="34">
        <v>7</v>
      </c>
      <c r="E810" s="34">
        <v>2</v>
      </c>
      <c r="F810" s="43">
        <f>VLOOKUP(B810,'Stock Write-Off'!$B$3:$F$9,MATCH('Stock Bal 31.12.2016'!C810,'Stock Write-Off'!$B$3:$F$3,0),1)</f>
        <v>0.15</v>
      </c>
      <c r="G810" s="56">
        <f t="shared" si="12"/>
        <v>0.3</v>
      </c>
      <c r="H810" s="33">
        <v>61155</v>
      </c>
      <c r="I810" s="33" t="s">
        <v>251</v>
      </c>
      <c r="J810" s="33" t="s">
        <v>47</v>
      </c>
    </row>
    <row r="811" spans="1:10" x14ac:dyDescent="0.2">
      <c r="A811" s="33">
        <v>458080758</v>
      </c>
      <c r="B811" s="46">
        <v>42203</v>
      </c>
      <c r="C811" s="55" t="s">
        <v>36</v>
      </c>
      <c r="D811" s="34">
        <v>7</v>
      </c>
      <c r="E811" s="34">
        <v>2</v>
      </c>
      <c r="F811" s="43">
        <f>VLOOKUP(B811,'Stock Write-Off'!$B$3:$F$9,MATCH('Stock Bal 31.12.2016'!C811,'Stock Write-Off'!$B$3:$F$3,0),1)</f>
        <v>0.15</v>
      </c>
      <c r="G811" s="56">
        <f t="shared" si="12"/>
        <v>0.3</v>
      </c>
      <c r="H811" s="33">
        <v>61155</v>
      </c>
      <c r="I811" s="33" t="s">
        <v>251</v>
      </c>
      <c r="J811" s="33" t="s">
        <v>47</v>
      </c>
    </row>
    <row r="812" spans="1:10" x14ac:dyDescent="0.2">
      <c r="A812" s="33">
        <v>458080758</v>
      </c>
      <c r="B812" s="46">
        <v>42204</v>
      </c>
      <c r="C812" s="55" t="s">
        <v>36</v>
      </c>
      <c r="D812" s="34">
        <v>7</v>
      </c>
      <c r="E812" s="34">
        <v>2</v>
      </c>
      <c r="F812" s="43">
        <f>VLOOKUP(B812,'Stock Write-Off'!$B$3:$F$9,MATCH('Stock Bal 31.12.2016'!C812,'Stock Write-Off'!$B$3:$F$3,0),1)</f>
        <v>0.15</v>
      </c>
      <c r="G812" s="56">
        <f t="shared" si="12"/>
        <v>0.3</v>
      </c>
      <c r="H812" s="33">
        <v>61155</v>
      </c>
      <c r="I812" s="33" t="s">
        <v>251</v>
      </c>
      <c r="J812" s="33" t="s">
        <v>47</v>
      </c>
    </row>
    <row r="813" spans="1:10" x14ac:dyDescent="0.2">
      <c r="A813" s="33">
        <v>458080758</v>
      </c>
      <c r="B813" s="46">
        <v>42219</v>
      </c>
      <c r="C813" s="55" t="s">
        <v>36</v>
      </c>
      <c r="D813" s="34">
        <v>7</v>
      </c>
      <c r="E813" s="34">
        <v>2</v>
      </c>
      <c r="F813" s="43">
        <f>VLOOKUP(B813,'Stock Write-Off'!$B$3:$F$9,MATCH('Stock Bal 31.12.2016'!C813,'Stock Write-Off'!$B$3:$F$3,0),1)</f>
        <v>0.15</v>
      </c>
      <c r="G813" s="56">
        <f t="shared" si="12"/>
        <v>0.3</v>
      </c>
      <c r="H813" s="33">
        <v>61155</v>
      </c>
      <c r="I813" s="33" t="s">
        <v>251</v>
      </c>
      <c r="J813" s="33" t="s">
        <v>47</v>
      </c>
    </row>
    <row r="814" spans="1:10" x14ac:dyDescent="0.2">
      <c r="A814" s="33">
        <v>458080758</v>
      </c>
      <c r="B814" s="46">
        <v>42235</v>
      </c>
      <c r="C814" s="55" t="s">
        <v>36</v>
      </c>
      <c r="D814" s="34">
        <v>7</v>
      </c>
      <c r="E814" s="34">
        <v>2</v>
      </c>
      <c r="F814" s="43">
        <f>VLOOKUP(B814,'Stock Write-Off'!$B$3:$F$9,MATCH('Stock Bal 31.12.2016'!C814,'Stock Write-Off'!$B$3:$F$3,0),1)</f>
        <v>0.15</v>
      </c>
      <c r="G814" s="56">
        <f t="shared" si="12"/>
        <v>0.3</v>
      </c>
      <c r="H814" s="33">
        <v>61155</v>
      </c>
      <c r="I814" s="33" t="s">
        <v>251</v>
      </c>
      <c r="J814" s="33" t="s">
        <v>47</v>
      </c>
    </row>
    <row r="815" spans="1:10" x14ac:dyDescent="0.2">
      <c r="A815" s="33">
        <v>458080758</v>
      </c>
      <c r="B815" s="46">
        <v>42235</v>
      </c>
      <c r="C815" s="55" t="s">
        <v>36</v>
      </c>
      <c r="D815" s="34">
        <v>4</v>
      </c>
      <c r="E815" s="34">
        <v>32</v>
      </c>
      <c r="F815" s="43">
        <f>VLOOKUP(B815,'Stock Write-Off'!$B$3:$F$9,MATCH('Stock Bal 31.12.2016'!C815,'Stock Write-Off'!$B$3:$F$3,0),1)</f>
        <v>0.15</v>
      </c>
      <c r="G815" s="56">
        <f t="shared" si="12"/>
        <v>4.8</v>
      </c>
      <c r="H815" s="33">
        <v>61155</v>
      </c>
      <c r="I815" s="33" t="s">
        <v>347</v>
      </c>
      <c r="J815" s="33" t="s">
        <v>47</v>
      </c>
    </row>
    <row r="816" spans="1:10" x14ac:dyDescent="0.2">
      <c r="A816" s="33">
        <v>458080758</v>
      </c>
      <c r="B816" s="46">
        <v>42248</v>
      </c>
      <c r="C816" s="55" t="s">
        <v>36</v>
      </c>
      <c r="D816" s="34">
        <v>7</v>
      </c>
      <c r="E816" s="34">
        <v>2</v>
      </c>
      <c r="F816" s="43">
        <f>VLOOKUP(B816,'Stock Write-Off'!$B$3:$F$9,MATCH('Stock Bal 31.12.2016'!C816,'Stock Write-Off'!$B$3:$F$3,0),1)</f>
        <v>0.15</v>
      </c>
      <c r="G816" s="56">
        <f t="shared" si="12"/>
        <v>0.3</v>
      </c>
      <c r="H816" s="33">
        <v>61155</v>
      </c>
      <c r="I816" s="33" t="s">
        <v>251</v>
      </c>
      <c r="J816" s="33" t="s">
        <v>47</v>
      </c>
    </row>
    <row r="817" spans="1:10" x14ac:dyDescent="0.2">
      <c r="A817" s="33">
        <v>458080758</v>
      </c>
      <c r="B817" s="46">
        <v>42250</v>
      </c>
      <c r="C817" s="55" t="s">
        <v>36</v>
      </c>
      <c r="D817" s="34">
        <v>7</v>
      </c>
      <c r="E817" s="34">
        <v>2</v>
      </c>
      <c r="F817" s="43">
        <f>VLOOKUP(B817,'Stock Write-Off'!$B$3:$F$9,MATCH('Stock Bal 31.12.2016'!C817,'Stock Write-Off'!$B$3:$F$3,0),1)</f>
        <v>0.15</v>
      </c>
      <c r="G817" s="56">
        <f t="shared" si="12"/>
        <v>0.3</v>
      </c>
      <c r="H817" s="33">
        <v>61155</v>
      </c>
      <c r="I817" s="33" t="s">
        <v>251</v>
      </c>
      <c r="J817" s="33" t="s">
        <v>47</v>
      </c>
    </row>
    <row r="818" spans="1:10" x14ac:dyDescent="0.2">
      <c r="A818" s="33">
        <v>458080758</v>
      </c>
      <c r="B818" s="46">
        <v>42279</v>
      </c>
      <c r="C818" s="55" t="s">
        <v>36</v>
      </c>
      <c r="D818" s="34">
        <v>7</v>
      </c>
      <c r="E818" s="34">
        <v>2</v>
      </c>
      <c r="F818" s="43">
        <f>VLOOKUP(B818,'Stock Write-Off'!$B$3:$F$9,MATCH('Stock Bal 31.12.2016'!C818,'Stock Write-Off'!$B$3:$F$3,0),1)</f>
        <v>0.15</v>
      </c>
      <c r="G818" s="56">
        <f t="shared" si="12"/>
        <v>0.3</v>
      </c>
      <c r="H818" s="33">
        <v>61155</v>
      </c>
      <c r="I818" s="33" t="s">
        <v>251</v>
      </c>
      <c r="J818" s="33" t="s">
        <v>47</v>
      </c>
    </row>
    <row r="819" spans="1:10" x14ac:dyDescent="0.2">
      <c r="A819" s="33">
        <v>458080758</v>
      </c>
      <c r="B819" s="46">
        <v>42298</v>
      </c>
      <c r="C819" s="55" t="s">
        <v>36</v>
      </c>
      <c r="D819" s="34">
        <v>7</v>
      </c>
      <c r="E819" s="34">
        <v>2</v>
      </c>
      <c r="F819" s="43">
        <f>VLOOKUP(B819,'Stock Write-Off'!$B$3:$F$9,MATCH('Stock Bal 31.12.2016'!C819,'Stock Write-Off'!$B$3:$F$3,0),1)</f>
        <v>0.15</v>
      </c>
      <c r="G819" s="56">
        <f t="shared" si="12"/>
        <v>0.3</v>
      </c>
      <c r="H819" s="33">
        <v>61155</v>
      </c>
      <c r="I819" s="33" t="s">
        <v>251</v>
      </c>
      <c r="J819" s="33" t="s">
        <v>47</v>
      </c>
    </row>
    <row r="820" spans="1:10" x14ac:dyDescent="0.2">
      <c r="A820" s="33">
        <v>458080758</v>
      </c>
      <c r="B820" s="46">
        <v>42303</v>
      </c>
      <c r="C820" s="55" t="s">
        <v>36</v>
      </c>
      <c r="D820" s="34">
        <v>7</v>
      </c>
      <c r="E820" s="34">
        <v>2</v>
      </c>
      <c r="F820" s="43">
        <f>VLOOKUP(B820,'Stock Write-Off'!$B$3:$F$9,MATCH('Stock Bal 31.12.2016'!C820,'Stock Write-Off'!$B$3:$F$3,0),1)</f>
        <v>0.15</v>
      </c>
      <c r="G820" s="56">
        <f t="shared" si="12"/>
        <v>0.3</v>
      </c>
      <c r="H820" s="33">
        <v>61155</v>
      </c>
      <c r="I820" s="33" t="s">
        <v>251</v>
      </c>
      <c r="J820" s="33" t="s">
        <v>47</v>
      </c>
    </row>
    <row r="821" spans="1:10" x14ac:dyDescent="0.2">
      <c r="A821" s="33">
        <v>458080758</v>
      </c>
      <c r="B821" s="46">
        <v>42329</v>
      </c>
      <c r="C821" s="55" t="s">
        <v>36</v>
      </c>
      <c r="D821" s="34">
        <v>7</v>
      </c>
      <c r="E821" s="34">
        <v>2</v>
      </c>
      <c r="F821" s="43">
        <f>VLOOKUP(B821,'Stock Write-Off'!$B$3:$F$9,MATCH('Stock Bal 31.12.2016'!C821,'Stock Write-Off'!$B$3:$F$3,0),1)</f>
        <v>0.15</v>
      </c>
      <c r="G821" s="56">
        <f t="shared" si="12"/>
        <v>0.3</v>
      </c>
      <c r="H821" s="33">
        <v>61155</v>
      </c>
      <c r="I821" s="33" t="s">
        <v>251</v>
      </c>
      <c r="J821" s="33" t="s">
        <v>47</v>
      </c>
    </row>
    <row r="822" spans="1:10" x14ac:dyDescent="0.2">
      <c r="A822" s="33">
        <v>458080758</v>
      </c>
      <c r="B822" s="46">
        <v>42336</v>
      </c>
      <c r="C822" s="55" t="s">
        <v>36</v>
      </c>
      <c r="D822" s="34">
        <v>7</v>
      </c>
      <c r="E822" s="34">
        <v>2</v>
      </c>
      <c r="F822" s="43">
        <f>VLOOKUP(B822,'Stock Write-Off'!$B$3:$F$9,MATCH('Stock Bal 31.12.2016'!C822,'Stock Write-Off'!$B$3:$F$3,0),1)</f>
        <v>0.15</v>
      </c>
      <c r="G822" s="56">
        <f t="shared" si="12"/>
        <v>0.3</v>
      </c>
      <c r="H822" s="33">
        <v>61155</v>
      </c>
      <c r="I822" s="33" t="s">
        <v>251</v>
      </c>
      <c r="J822" s="33" t="s">
        <v>47</v>
      </c>
    </row>
    <row r="823" spans="1:10" x14ac:dyDescent="0.2">
      <c r="A823" s="33">
        <v>458080758</v>
      </c>
      <c r="B823" s="46">
        <v>42352</v>
      </c>
      <c r="C823" s="55" t="s">
        <v>36</v>
      </c>
      <c r="D823" s="34">
        <v>10</v>
      </c>
      <c r="E823" s="34">
        <v>79</v>
      </c>
      <c r="F823" s="43">
        <f>VLOOKUP(B823,'Stock Write-Off'!$B$3:$F$9,MATCH('Stock Bal 31.12.2016'!C823,'Stock Write-Off'!$B$3:$F$3,0),1)</f>
        <v>0.15</v>
      </c>
      <c r="G823" s="56">
        <f t="shared" si="12"/>
        <v>11.85</v>
      </c>
      <c r="H823" s="33">
        <v>61155</v>
      </c>
      <c r="I823" s="33" t="s">
        <v>347</v>
      </c>
      <c r="J823" s="33" t="s">
        <v>47</v>
      </c>
    </row>
    <row r="824" spans="1:10" x14ac:dyDescent="0.2">
      <c r="A824" s="33">
        <v>458080758</v>
      </c>
      <c r="B824" s="46">
        <v>42357</v>
      </c>
      <c r="C824" s="55" t="s">
        <v>36</v>
      </c>
      <c r="D824" s="34">
        <v>7</v>
      </c>
      <c r="E824" s="34">
        <v>2</v>
      </c>
      <c r="F824" s="43">
        <f>VLOOKUP(B824,'Stock Write-Off'!$B$3:$F$9,MATCH('Stock Bal 31.12.2016'!C824,'Stock Write-Off'!$B$3:$F$3,0),1)</f>
        <v>0.15</v>
      </c>
      <c r="G824" s="56">
        <f t="shared" si="12"/>
        <v>0.3</v>
      </c>
      <c r="H824" s="33">
        <v>61155</v>
      </c>
      <c r="I824" s="33" t="s">
        <v>251</v>
      </c>
      <c r="J824" s="33" t="s">
        <v>47</v>
      </c>
    </row>
    <row r="825" spans="1:10" x14ac:dyDescent="0.2">
      <c r="A825" s="33">
        <v>458080758</v>
      </c>
      <c r="B825" s="46">
        <v>42359</v>
      </c>
      <c r="C825" s="55" t="s">
        <v>36</v>
      </c>
      <c r="D825" s="34">
        <v>7</v>
      </c>
      <c r="E825" s="34">
        <v>2</v>
      </c>
      <c r="F825" s="43">
        <f>VLOOKUP(B825,'Stock Write-Off'!$B$3:$F$9,MATCH('Stock Bal 31.12.2016'!C825,'Stock Write-Off'!$B$3:$F$3,0),1)</f>
        <v>0.15</v>
      </c>
      <c r="G825" s="56">
        <f t="shared" si="12"/>
        <v>0.3</v>
      </c>
      <c r="H825" s="33">
        <v>61155</v>
      </c>
      <c r="I825" s="33" t="s">
        <v>251</v>
      </c>
      <c r="J825" s="33" t="s">
        <v>47</v>
      </c>
    </row>
    <row r="826" spans="1:10" x14ac:dyDescent="0.2">
      <c r="A826" s="33">
        <v>458080758</v>
      </c>
      <c r="B826" s="46">
        <v>42362</v>
      </c>
      <c r="C826" s="55" t="s">
        <v>36</v>
      </c>
      <c r="D826" s="34">
        <v>7</v>
      </c>
      <c r="E826" s="34">
        <v>2</v>
      </c>
      <c r="F826" s="43">
        <f>VLOOKUP(B826,'Stock Write-Off'!$B$3:$F$9,MATCH('Stock Bal 31.12.2016'!C826,'Stock Write-Off'!$B$3:$F$3,0),1)</f>
        <v>0.15</v>
      </c>
      <c r="G826" s="56">
        <f t="shared" si="12"/>
        <v>0.3</v>
      </c>
      <c r="H826" s="33">
        <v>61155</v>
      </c>
      <c r="I826" s="33" t="s">
        <v>251</v>
      </c>
      <c r="J826" s="33" t="s">
        <v>47</v>
      </c>
    </row>
    <row r="827" spans="1:10" x14ac:dyDescent="0.2">
      <c r="A827" s="33">
        <v>458080825</v>
      </c>
      <c r="B827" s="46">
        <v>42372</v>
      </c>
      <c r="C827" s="55" t="s">
        <v>36</v>
      </c>
      <c r="D827" s="34">
        <v>14202</v>
      </c>
      <c r="E827" s="34">
        <v>1300114</v>
      </c>
      <c r="F827" s="43">
        <f>VLOOKUP(B827,'Stock Write-Off'!$B$3:$F$9,MATCH('Stock Bal 31.12.2016'!C827,'Stock Write-Off'!$B$3:$F$3,0),1)</f>
        <v>0.08</v>
      </c>
      <c r="G827" s="56">
        <f t="shared" si="12"/>
        <v>104009.12</v>
      </c>
      <c r="H827" s="33">
        <v>61104</v>
      </c>
      <c r="I827" s="33" t="s">
        <v>350</v>
      </c>
      <c r="J827" s="33" t="s">
        <v>31</v>
      </c>
    </row>
    <row r="828" spans="1:10" x14ac:dyDescent="0.2">
      <c r="A828" s="33">
        <v>458080758</v>
      </c>
      <c r="B828" s="46">
        <v>42373</v>
      </c>
      <c r="C828" s="55" t="s">
        <v>36</v>
      </c>
      <c r="D828" s="34">
        <v>33</v>
      </c>
      <c r="E828" s="34">
        <v>59</v>
      </c>
      <c r="F828" s="43">
        <f>VLOOKUP(B828,'Stock Write-Off'!$B$3:$F$9,MATCH('Stock Bal 31.12.2016'!C828,'Stock Write-Off'!$B$3:$F$3,0),1)</f>
        <v>0.08</v>
      </c>
      <c r="G828" s="56">
        <f t="shared" si="12"/>
        <v>4.72</v>
      </c>
      <c r="H828" s="33">
        <v>61155</v>
      </c>
      <c r="I828" s="33" t="s">
        <v>351</v>
      </c>
      <c r="J828" s="33" t="s">
        <v>47</v>
      </c>
    </row>
    <row r="829" spans="1:10" x14ac:dyDescent="0.2">
      <c r="A829" s="33">
        <v>458080831</v>
      </c>
      <c r="B829" s="46">
        <v>42373</v>
      </c>
      <c r="C829" s="55" t="s">
        <v>36</v>
      </c>
      <c r="D829" s="34">
        <v>400</v>
      </c>
      <c r="E829" s="34">
        <v>2536</v>
      </c>
      <c r="F829" s="43">
        <f>VLOOKUP(B829,'Stock Write-Off'!$B$3:$F$9,MATCH('Stock Bal 31.12.2016'!C829,'Stock Write-Off'!$B$3:$F$3,0),1)</f>
        <v>0.08</v>
      </c>
      <c r="G829" s="56">
        <f t="shared" si="12"/>
        <v>202.88</v>
      </c>
      <c r="H829" s="33">
        <v>61107</v>
      </c>
      <c r="I829" s="33" t="s">
        <v>352</v>
      </c>
      <c r="J829" s="33" t="s">
        <v>31</v>
      </c>
    </row>
    <row r="830" spans="1:10" x14ac:dyDescent="0.2">
      <c r="A830" s="33">
        <v>458080761</v>
      </c>
      <c r="B830" s="46">
        <v>42375</v>
      </c>
      <c r="C830" s="55" t="s">
        <v>101</v>
      </c>
      <c r="D830" s="34">
        <v>50</v>
      </c>
      <c r="E830" s="34">
        <v>1520</v>
      </c>
      <c r="F830" s="43">
        <f>VLOOKUP(B830,'Stock Write-Off'!$B$3:$F$9,MATCH('Stock Bal 31.12.2016'!C830,'Stock Write-Off'!$B$3:$F$3,0),1)</f>
        <v>0.02</v>
      </c>
      <c r="G830" s="56">
        <f t="shared" si="12"/>
        <v>30.400000000000002</v>
      </c>
      <c r="H830" s="33">
        <v>61155</v>
      </c>
      <c r="I830" s="33" t="s">
        <v>353</v>
      </c>
      <c r="J830" s="33" t="s">
        <v>31</v>
      </c>
    </row>
    <row r="831" spans="1:10" x14ac:dyDescent="0.2">
      <c r="A831" s="33">
        <v>458080758</v>
      </c>
      <c r="B831" s="46">
        <v>42378</v>
      </c>
      <c r="C831" s="55" t="s">
        <v>36</v>
      </c>
      <c r="D831" s="34">
        <v>4</v>
      </c>
      <c r="E831" s="34">
        <v>3</v>
      </c>
      <c r="F831" s="43">
        <f>VLOOKUP(B831,'Stock Write-Off'!$B$3:$F$9,MATCH('Stock Bal 31.12.2016'!C831,'Stock Write-Off'!$B$3:$F$3,0),1)</f>
        <v>0.08</v>
      </c>
      <c r="G831" s="56">
        <f t="shared" si="12"/>
        <v>0.24</v>
      </c>
      <c r="H831" s="33">
        <v>61155</v>
      </c>
      <c r="I831" s="33" t="s">
        <v>354</v>
      </c>
      <c r="J831" s="33" t="s">
        <v>47</v>
      </c>
    </row>
    <row r="832" spans="1:10" x14ac:dyDescent="0.2">
      <c r="A832" s="33">
        <v>458080758</v>
      </c>
      <c r="B832" s="46">
        <v>42378</v>
      </c>
      <c r="C832" s="55" t="s">
        <v>36</v>
      </c>
      <c r="D832" s="34">
        <v>50</v>
      </c>
      <c r="E832" s="34">
        <v>1598</v>
      </c>
      <c r="F832" s="43">
        <f>VLOOKUP(B832,'Stock Write-Off'!$B$3:$F$9,MATCH('Stock Bal 31.12.2016'!C832,'Stock Write-Off'!$B$3:$F$3,0),1)</f>
        <v>0.08</v>
      </c>
      <c r="G832" s="56">
        <f t="shared" si="12"/>
        <v>127.84</v>
      </c>
      <c r="H832" s="33">
        <v>61155</v>
      </c>
      <c r="I832" s="33" t="s">
        <v>355</v>
      </c>
      <c r="J832" s="33" t="s">
        <v>47</v>
      </c>
    </row>
    <row r="833" spans="1:10" x14ac:dyDescent="0.2">
      <c r="A833" s="33">
        <v>458080761</v>
      </c>
      <c r="B833" s="46">
        <v>42378</v>
      </c>
      <c r="C833" s="55" t="s">
        <v>36</v>
      </c>
      <c r="D833" s="34">
        <v>18</v>
      </c>
      <c r="E833" s="34">
        <v>8821</v>
      </c>
      <c r="F833" s="43">
        <f>VLOOKUP(B833,'Stock Write-Off'!$B$3:$F$9,MATCH('Stock Bal 31.12.2016'!C833,'Stock Write-Off'!$B$3:$F$3,0),1)</f>
        <v>0.08</v>
      </c>
      <c r="G833" s="56">
        <f t="shared" si="12"/>
        <v>705.68000000000006</v>
      </c>
      <c r="H833" s="33">
        <v>61155</v>
      </c>
      <c r="I833" s="33" t="s">
        <v>356</v>
      </c>
      <c r="J833" s="33" t="s">
        <v>31</v>
      </c>
    </row>
    <row r="834" spans="1:10" x14ac:dyDescent="0.2">
      <c r="A834" s="33">
        <v>458080758</v>
      </c>
      <c r="B834" s="46">
        <v>42380</v>
      </c>
      <c r="C834" s="55" t="s">
        <v>36</v>
      </c>
      <c r="D834" s="34">
        <v>1000</v>
      </c>
      <c r="E834" s="34">
        <v>50</v>
      </c>
      <c r="F834" s="43">
        <f>VLOOKUP(B834,'Stock Write-Off'!$B$3:$F$9,MATCH('Stock Bal 31.12.2016'!C834,'Stock Write-Off'!$B$3:$F$3,0),1)</f>
        <v>0.08</v>
      </c>
      <c r="G834" s="56">
        <f t="shared" si="12"/>
        <v>4</v>
      </c>
      <c r="H834" s="33">
        <v>61155</v>
      </c>
      <c r="I834" s="33" t="s">
        <v>357</v>
      </c>
      <c r="J834" s="33" t="s">
        <v>47</v>
      </c>
    </row>
    <row r="835" spans="1:10" x14ac:dyDescent="0.2">
      <c r="A835" s="33">
        <v>458080758</v>
      </c>
      <c r="B835" s="46">
        <v>42380</v>
      </c>
      <c r="C835" s="55" t="s">
        <v>36</v>
      </c>
      <c r="D835" s="34">
        <v>50</v>
      </c>
      <c r="E835" s="34">
        <v>704</v>
      </c>
      <c r="F835" s="43">
        <f>VLOOKUP(B835,'Stock Write-Off'!$B$3:$F$9,MATCH('Stock Bal 31.12.2016'!C835,'Stock Write-Off'!$B$3:$F$3,0),1)</f>
        <v>0.08</v>
      </c>
      <c r="G835" s="56">
        <f t="shared" si="12"/>
        <v>56.32</v>
      </c>
      <c r="H835" s="33">
        <v>61155</v>
      </c>
      <c r="I835" s="33" t="s">
        <v>358</v>
      </c>
      <c r="J835" s="33" t="s">
        <v>47</v>
      </c>
    </row>
    <row r="836" spans="1:10" x14ac:dyDescent="0.2">
      <c r="A836" s="33">
        <v>458080899</v>
      </c>
      <c r="B836" s="46">
        <v>42380</v>
      </c>
      <c r="C836" s="55" t="s">
        <v>36</v>
      </c>
      <c r="D836" s="34">
        <v>2</v>
      </c>
      <c r="E836" s="34">
        <v>563</v>
      </c>
      <c r="F836" s="43">
        <f>VLOOKUP(B836,'Stock Write-Off'!$B$3:$F$9,MATCH('Stock Bal 31.12.2016'!C836,'Stock Write-Off'!$B$3:$F$3,0),1)</f>
        <v>0.08</v>
      </c>
      <c r="G836" s="56">
        <f t="shared" si="12"/>
        <v>45.04</v>
      </c>
      <c r="H836" s="33">
        <v>61155</v>
      </c>
      <c r="I836" s="33" t="s">
        <v>359</v>
      </c>
      <c r="J836" s="33" t="s">
        <v>31</v>
      </c>
    </row>
    <row r="837" spans="1:10" x14ac:dyDescent="0.2">
      <c r="A837" s="33">
        <v>458080831</v>
      </c>
      <c r="B837" s="46">
        <v>42382</v>
      </c>
      <c r="C837" s="55" t="s">
        <v>36</v>
      </c>
      <c r="D837" s="34">
        <v>5000</v>
      </c>
      <c r="E837" s="34">
        <v>2598</v>
      </c>
      <c r="F837" s="43">
        <f>VLOOKUP(B837,'Stock Write-Off'!$B$3:$F$9,MATCH('Stock Bal 31.12.2016'!C837,'Stock Write-Off'!$B$3:$F$3,0),1)</f>
        <v>0.08</v>
      </c>
      <c r="G837" s="56">
        <f t="shared" si="12"/>
        <v>207.84</v>
      </c>
      <c r="H837" s="33">
        <v>61107</v>
      </c>
      <c r="I837" s="33" t="s">
        <v>360</v>
      </c>
      <c r="J837" s="33" t="s">
        <v>31</v>
      </c>
    </row>
    <row r="838" spans="1:10" x14ac:dyDescent="0.2">
      <c r="A838" s="33">
        <v>458080758</v>
      </c>
      <c r="B838" s="46">
        <v>42383</v>
      </c>
      <c r="C838" s="55" t="s">
        <v>36</v>
      </c>
      <c r="D838" s="34">
        <v>1300</v>
      </c>
      <c r="E838" s="34">
        <v>37810</v>
      </c>
      <c r="F838" s="43">
        <f>VLOOKUP(B838,'Stock Write-Off'!$B$3:$F$9,MATCH('Stock Bal 31.12.2016'!C838,'Stock Write-Off'!$B$3:$F$3,0),1)</f>
        <v>0.08</v>
      </c>
      <c r="G838" s="56">
        <f t="shared" si="12"/>
        <v>3024.8</v>
      </c>
      <c r="H838" s="33">
        <v>61155</v>
      </c>
      <c r="I838" s="33" t="s">
        <v>361</v>
      </c>
      <c r="J838" s="33" t="s">
        <v>47</v>
      </c>
    </row>
    <row r="839" spans="1:10" x14ac:dyDescent="0.2">
      <c r="A839" s="33">
        <v>458080825</v>
      </c>
      <c r="B839" s="46">
        <v>42384</v>
      </c>
      <c r="C839" s="55" t="s">
        <v>36</v>
      </c>
      <c r="D839" s="34">
        <v>15591</v>
      </c>
      <c r="E839" s="34">
        <v>3157</v>
      </c>
      <c r="F839" s="43">
        <f>VLOOKUP(B839,'Stock Write-Off'!$B$3:$F$9,MATCH('Stock Bal 31.12.2016'!C839,'Stock Write-Off'!$B$3:$F$3,0),1)</f>
        <v>0.08</v>
      </c>
      <c r="G839" s="56">
        <f t="shared" ref="G839:G902" si="13">F839*E839</f>
        <v>252.56</v>
      </c>
      <c r="H839" s="33">
        <v>61104</v>
      </c>
      <c r="I839" s="33" t="s">
        <v>362</v>
      </c>
      <c r="J839" s="33" t="s">
        <v>31</v>
      </c>
    </row>
    <row r="840" spans="1:10" x14ac:dyDescent="0.2">
      <c r="A840" s="33">
        <v>458080831</v>
      </c>
      <c r="B840" s="46">
        <v>42384</v>
      </c>
      <c r="C840" s="55" t="s">
        <v>36</v>
      </c>
      <c r="D840" s="34">
        <v>3000</v>
      </c>
      <c r="E840" s="34">
        <v>15488</v>
      </c>
      <c r="F840" s="43">
        <f>VLOOKUP(B840,'Stock Write-Off'!$B$3:$F$9,MATCH('Stock Bal 31.12.2016'!C840,'Stock Write-Off'!$B$3:$F$3,0),1)</f>
        <v>0.08</v>
      </c>
      <c r="G840" s="56">
        <f t="shared" si="13"/>
        <v>1239.04</v>
      </c>
      <c r="H840" s="33">
        <v>61107</v>
      </c>
      <c r="I840" s="33" t="s">
        <v>363</v>
      </c>
      <c r="J840" s="33" t="s">
        <v>31</v>
      </c>
    </row>
    <row r="841" spans="1:10" x14ac:dyDescent="0.2">
      <c r="A841" s="33">
        <v>458080761</v>
      </c>
      <c r="B841" s="46">
        <v>42387</v>
      </c>
      <c r="C841" s="55" t="s">
        <v>36</v>
      </c>
      <c r="D841" s="34">
        <v>6</v>
      </c>
      <c r="E841" s="34">
        <v>955</v>
      </c>
      <c r="F841" s="43">
        <f>VLOOKUP(B841,'Stock Write-Off'!$B$3:$F$9,MATCH('Stock Bal 31.12.2016'!C841,'Stock Write-Off'!$B$3:$F$3,0),1)</f>
        <v>0.08</v>
      </c>
      <c r="G841" s="56">
        <f t="shared" si="13"/>
        <v>76.400000000000006</v>
      </c>
      <c r="H841" s="33">
        <v>61155</v>
      </c>
      <c r="I841" s="33" t="s">
        <v>364</v>
      </c>
      <c r="J841" s="33" t="s">
        <v>31</v>
      </c>
    </row>
    <row r="842" spans="1:10" x14ac:dyDescent="0.2">
      <c r="A842" s="33">
        <v>458081065</v>
      </c>
      <c r="B842" s="46">
        <v>42388</v>
      </c>
      <c r="C842" s="55" t="s">
        <v>101</v>
      </c>
      <c r="D842" s="34">
        <v>300</v>
      </c>
      <c r="E842" s="34">
        <v>164</v>
      </c>
      <c r="F842" s="43">
        <f>VLOOKUP(B842,'Stock Write-Off'!$B$3:$F$9,MATCH('Stock Bal 31.12.2016'!C842,'Stock Write-Off'!$B$3:$F$3,0),1)</f>
        <v>0.02</v>
      </c>
      <c r="G842" s="56">
        <f t="shared" si="13"/>
        <v>3.2800000000000002</v>
      </c>
      <c r="H842" s="33">
        <v>61155</v>
      </c>
      <c r="I842" s="33" t="s">
        <v>365</v>
      </c>
      <c r="J842" s="33" t="s">
        <v>31</v>
      </c>
    </row>
    <row r="843" spans="1:10" x14ac:dyDescent="0.2">
      <c r="A843" s="33">
        <v>458080758</v>
      </c>
      <c r="B843" s="46">
        <v>42389</v>
      </c>
      <c r="C843" s="55" t="s">
        <v>36</v>
      </c>
      <c r="D843" s="34">
        <v>100</v>
      </c>
      <c r="E843" s="34">
        <v>282</v>
      </c>
      <c r="F843" s="43">
        <f>VLOOKUP(B843,'Stock Write-Off'!$B$3:$F$9,MATCH('Stock Bal 31.12.2016'!C843,'Stock Write-Off'!$B$3:$F$3,0),1)</f>
        <v>0.08</v>
      </c>
      <c r="G843" s="56">
        <f t="shared" si="13"/>
        <v>22.56</v>
      </c>
      <c r="H843" s="33">
        <v>61155</v>
      </c>
      <c r="I843" s="33" t="s">
        <v>366</v>
      </c>
      <c r="J843" s="33" t="s">
        <v>47</v>
      </c>
    </row>
    <row r="844" spans="1:10" x14ac:dyDescent="0.2">
      <c r="A844" s="33">
        <v>458080758</v>
      </c>
      <c r="B844" s="46">
        <v>42393</v>
      </c>
      <c r="C844" s="55" t="s">
        <v>36</v>
      </c>
      <c r="D844" s="34">
        <v>284</v>
      </c>
      <c r="E844" s="34">
        <v>125</v>
      </c>
      <c r="F844" s="43">
        <f>VLOOKUP(B844,'Stock Write-Off'!$B$3:$F$9,MATCH('Stock Bal 31.12.2016'!C844,'Stock Write-Off'!$B$3:$F$3,0),1)</f>
        <v>0.08</v>
      </c>
      <c r="G844" s="56">
        <f t="shared" si="13"/>
        <v>10</v>
      </c>
      <c r="H844" s="33">
        <v>61155</v>
      </c>
      <c r="I844" s="33" t="s">
        <v>367</v>
      </c>
      <c r="J844" s="33" t="s">
        <v>31</v>
      </c>
    </row>
    <row r="845" spans="1:10" x14ac:dyDescent="0.2">
      <c r="A845" s="33">
        <v>458080830</v>
      </c>
      <c r="B845" s="46">
        <v>42393</v>
      </c>
      <c r="C845" s="55" t="s">
        <v>36</v>
      </c>
      <c r="D845" s="34">
        <v>175</v>
      </c>
      <c r="E845" s="34">
        <v>6311</v>
      </c>
      <c r="F845" s="43">
        <f>VLOOKUP(B845,'Stock Write-Off'!$B$3:$F$9,MATCH('Stock Bal 31.12.2016'!C845,'Stock Write-Off'!$B$3:$F$3,0),1)</f>
        <v>0.08</v>
      </c>
      <c r="G845" s="56">
        <f t="shared" si="13"/>
        <v>504.88</v>
      </c>
      <c r="H845" s="33">
        <v>61105</v>
      </c>
      <c r="I845" s="33" t="s">
        <v>368</v>
      </c>
      <c r="J845" s="33" t="s">
        <v>31</v>
      </c>
    </row>
    <row r="846" spans="1:10" x14ac:dyDescent="0.2">
      <c r="A846" s="33">
        <v>458080899</v>
      </c>
      <c r="B846" s="46">
        <v>42401</v>
      </c>
      <c r="C846" s="55" t="s">
        <v>30</v>
      </c>
      <c r="D846" s="34">
        <v>12</v>
      </c>
      <c r="E846" s="34">
        <v>5626</v>
      </c>
      <c r="F846" s="43">
        <f>VLOOKUP(B846,'Stock Write-Off'!$B$3:$F$9,MATCH('Stock Bal 31.12.2016'!C846,'Stock Write-Off'!$B$3:$F$3,0),1)</f>
        <v>0.05</v>
      </c>
      <c r="G846" s="56">
        <f t="shared" si="13"/>
        <v>281.3</v>
      </c>
      <c r="H846" s="33">
        <v>61155</v>
      </c>
      <c r="I846" s="33" t="s">
        <v>369</v>
      </c>
      <c r="J846" s="33" t="s">
        <v>31</v>
      </c>
    </row>
    <row r="847" spans="1:10" x14ac:dyDescent="0.2">
      <c r="A847" s="33">
        <v>458080900</v>
      </c>
      <c r="B847" s="46">
        <v>42401</v>
      </c>
      <c r="C847" s="55" t="s">
        <v>36</v>
      </c>
      <c r="D847" s="34">
        <v>16</v>
      </c>
      <c r="E847" s="34">
        <v>25</v>
      </c>
      <c r="F847" s="43">
        <f>VLOOKUP(B847,'Stock Write-Off'!$B$3:$F$9,MATCH('Stock Bal 31.12.2016'!C847,'Stock Write-Off'!$B$3:$F$3,0),1)</f>
        <v>0.08</v>
      </c>
      <c r="G847" s="56">
        <f t="shared" si="13"/>
        <v>2</v>
      </c>
      <c r="H847" s="33">
        <v>61155</v>
      </c>
      <c r="I847" s="33" t="s">
        <v>370</v>
      </c>
      <c r="J847" s="33" t="s">
        <v>31</v>
      </c>
    </row>
    <row r="848" spans="1:10" x14ac:dyDescent="0.2">
      <c r="A848" s="33">
        <v>458080758</v>
      </c>
      <c r="B848" s="46">
        <v>42402</v>
      </c>
      <c r="C848" s="55" t="s">
        <v>36</v>
      </c>
      <c r="D848" s="34">
        <v>8</v>
      </c>
      <c r="E848" s="34">
        <v>88</v>
      </c>
      <c r="F848" s="43">
        <f>VLOOKUP(B848,'Stock Write-Off'!$B$3:$F$9,MATCH('Stock Bal 31.12.2016'!C848,'Stock Write-Off'!$B$3:$F$3,0),1)</f>
        <v>0.08</v>
      </c>
      <c r="G848" s="56">
        <f t="shared" si="13"/>
        <v>7.04</v>
      </c>
      <c r="H848" s="33">
        <v>61155</v>
      </c>
      <c r="I848" s="33" t="s">
        <v>371</v>
      </c>
      <c r="J848" s="33" t="s">
        <v>47</v>
      </c>
    </row>
    <row r="849" spans="1:10" x14ac:dyDescent="0.2">
      <c r="A849" s="33">
        <v>458080831</v>
      </c>
      <c r="B849" s="46">
        <v>42409</v>
      </c>
      <c r="C849" s="55" t="s">
        <v>36</v>
      </c>
      <c r="D849" s="34">
        <v>1500</v>
      </c>
      <c r="E849" s="34">
        <v>87634</v>
      </c>
      <c r="F849" s="43">
        <f>VLOOKUP(B849,'Stock Write-Off'!$B$3:$F$9,MATCH('Stock Bal 31.12.2016'!C849,'Stock Write-Off'!$B$3:$F$3,0),1)</f>
        <v>0.08</v>
      </c>
      <c r="G849" s="56">
        <f t="shared" si="13"/>
        <v>7010.72</v>
      </c>
      <c r="H849" s="33">
        <v>61107</v>
      </c>
      <c r="I849" s="33" t="s">
        <v>372</v>
      </c>
      <c r="J849" s="33" t="s">
        <v>31</v>
      </c>
    </row>
    <row r="850" spans="1:10" x14ac:dyDescent="0.2">
      <c r="A850" s="33">
        <v>458080831</v>
      </c>
      <c r="B850" s="46">
        <v>42411</v>
      </c>
      <c r="C850" s="55" t="s">
        <v>36</v>
      </c>
      <c r="D850" s="34">
        <v>9000</v>
      </c>
      <c r="E850" s="34">
        <v>2621</v>
      </c>
      <c r="F850" s="43">
        <f>VLOOKUP(B850,'Stock Write-Off'!$B$3:$F$9,MATCH('Stock Bal 31.12.2016'!C850,'Stock Write-Off'!$B$3:$F$3,0),1)</f>
        <v>0.08</v>
      </c>
      <c r="G850" s="56">
        <f t="shared" si="13"/>
        <v>209.68</v>
      </c>
      <c r="H850" s="33">
        <v>61107</v>
      </c>
      <c r="I850" s="33" t="s">
        <v>373</v>
      </c>
      <c r="J850" s="33" t="s">
        <v>31</v>
      </c>
    </row>
    <row r="851" spans="1:10" x14ac:dyDescent="0.2">
      <c r="A851" s="33">
        <v>458080758</v>
      </c>
      <c r="B851" s="46">
        <v>42415</v>
      </c>
      <c r="C851" s="55" t="s">
        <v>36</v>
      </c>
      <c r="D851" s="34">
        <v>100</v>
      </c>
      <c r="E851" s="34">
        <v>97</v>
      </c>
      <c r="F851" s="43">
        <f>VLOOKUP(B851,'Stock Write-Off'!$B$3:$F$9,MATCH('Stock Bal 31.12.2016'!C851,'Stock Write-Off'!$B$3:$F$3,0),1)</f>
        <v>0.08</v>
      </c>
      <c r="G851" s="56">
        <f t="shared" si="13"/>
        <v>7.76</v>
      </c>
      <c r="H851" s="33">
        <v>61155</v>
      </c>
      <c r="I851" s="33" t="s">
        <v>374</v>
      </c>
      <c r="J851" s="33" t="s">
        <v>47</v>
      </c>
    </row>
    <row r="852" spans="1:10" x14ac:dyDescent="0.2">
      <c r="A852" s="33">
        <v>458080825</v>
      </c>
      <c r="B852" s="46">
        <v>42415</v>
      </c>
      <c r="C852" s="55" t="s">
        <v>36</v>
      </c>
      <c r="D852" s="34">
        <v>230</v>
      </c>
      <c r="E852" s="34">
        <v>11018</v>
      </c>
      <c r="F852" s="43">
        <f>VLOOKUP(B852,'Stock Write-Off'!$B$3:$F$9,MATCH('Stock Bal 31.12.2016'!C852,'Stock Write-Off'!$B$3:$F$3,0),1)</f>
        <v>0.08</v>
      </c>
      <c r="G852" s="56">
        <f t="shared" si="13"/>
        <v>881.44</v>
      </c>
      <c r="H852" s="33">
        <v>61104</v>
      </c>
      <c r="I852" s="33" t="s">
        <v>375</v>
      </c>
      <c r="J852" s="33" t="s">
        <v>31</v>
      </c>
    </row>
    <row r="853" spans="1:10" x14ac:dyDescent="0.2">
      <c r="A853" s="33">
        <v>458080899</v>
      </c>
      <c r="B853" s="46">
        <v>42418</v>
      </c>
      <c r="C853" s="55" t="s">
        <v>30</v>
      </c>
      <c r="D853" s="34">
        <v>7</v>
      </c>
      <c r="E853" s="34">
        <v>309434</v>
      </c>
      <c r="F853" s="43">
        <f>VLOOKUP(B853,'Stock Write-Off'!$B$3:$F$9,MATCH('Stock Bal 31.12.2016'!C853,'Stock Write-Off'!$B$3:$F$3,0),1)</f>
        <v>0.05</v>
      </c>
      <c r="G853" s="56">
        <f t="shared" si="13"/>
        <v>15471.7</v>
      </c>
      <c r="H853" s="33">
        <v>61155</v>
      </c>
      <c r="I853" s="33" t="s">
        <v>376</v>
      </c>
      <c r="J853" s="33" t="s">
        <v>31</v>
      </c>
    </row>
    <row r="854" spans="1:10" x14ac:dyDescent="0.2">
      <c r="A854" s="33">
        <v>458080899</v>
      </c>
      <c r="B854" s="46">
        <v>42419</v>
      </c>
      <c r="C854" s="55" t="s">
        <v>30</v>
      </c>
      <c r="D854" s="34">
        <v>1</v>
      </c>
      <c r="E854" s="34">
        <v>2468</v>
      </c>
      <c r="F854" s="43">
        <f>VLOOKUP(B854,'Stock Write-Off'!$B$3:$F$9,MATCH('Stock Bal 31.12.2016'!C854,'Stock Write-Off'!$B$3:$F$3,0),1)</f>
        <v>0.05</v>
      </c>
      <c r="G854" s="56">
        <f t="shared" si="13"/>
        <v>123.4</v>
      </c>
      <c r="H854" s="33">
        <v>61155</v>
      </c>
      <c r="I854" s="33" t="s">
        <v>377</v>
      </c>
      <c r="J854" s="33" t="s">
        <v>31</v>
      </c>
    </row>
    <row r="855" spans="1:10" x14ac:dyDescent="0.2">
      <c r="A855" s="33">
        <v>458080758</v>
      </c>
      <c r="B855" s="46">
        <v>42427</v>
      </c>
      <c r="C855" s="55" t="s">
        <v>36</v>
      </c>
      <c r="D855" s="34">
        <v>900</v>
      </c>
      <c r="E855" s="34">
        <v>8760</v>
      </c>
      <c r="F855" s="43">
        <f>VLOOKUP(B855,'Stock Write-Off'!$B$3:$F$9,MATCH('Stock Bal 31.12.2016'!C855,'Stock Write-Off'!$B$3:$F$3,0),1)</f>
        <v>0.08</v>
      </c>
      <c r="G855" s="56">
        <f t="shared" si="13"/>
        <v>700.80000000000007</v>
      </c>
      <c r="H855" s="33">
        <v>61155</v>
      </c>
      <c r="I855" s="33" t="s">
        <v>378</v>
      </c>
      <c r="J855" s="33" t="s">
        <v>47</v>
      </c>
    </row>
    <row r="856" spans="1:10" x14ac:dyDescent="0.2">
      <c r="A856" s="33">
        <v>458080758</v>
      </c>
      <c r="B856" s="46">
        <v>42428</v>
      </c>
      <c r="C856" s="55" t="s">
        <v>36</v>
      </c>
      <c r="D856" s="34">
        <v>100</v>
      </c>
      <c r="E856" s="34">
        <v>81</v>
      </c>
      <c r="F856" s="43">
        <f>VLOOKUP(B856,'Stock Write-Off'!$B$3:$F$9,MATCH('Stock Bal 31.12.2016'!C856,'Stock Write-Off'!$B$3:$F$3,0),1)</f>
        <v>0.08</v>
      </c>
      <c r="G856" s="56">
        <f t="shared" si="13"/>
        <v>6.48</v>
      </c>
      <c r="H856" s="33">
        <v>61155</v>
      </c>
      <c r="I856" s="33" t="s">
        <v>379</v>
      </c>
      <c r="J856" s="33" t="s">
        <v>47</v>
      </c>
    </row>
    <row r="857" spans="1:10" x14ac:dyDescent="0.2">
      <c r="A857" s="33">
        <v>458080831</v>
      </c>
      <c r="B857" s="46">
        <v>42428</v>
      </c>
      <c r="C857" s="55" t="s">
        <v>36</v>
      </c>
      <c r="D857" s="34">
        <v>10000</v>
      </c>
      <c r="E857" s="34">
        <v>2456</v>
      </c>
      <c r="F857" s="43">
        <f>VLOOKUP(B857,'Stock Write-Off'!$B$3:$F$9,MATCH('Stock Bal 31.12.2016'!C857,'Stock Write-Off'!$B$3:$F$3,0),1)</f>
        <v>0.08</v>
      </c>
      <c r="G857" s="56">
        <f t="shared" si="13"/>
        <v>196.48000000000002</v>
      </c>
      <c r="H857" s="33">
        <v>61107</v>
      </c>
      <c r="I857" s="33" t="s">
        <v>380</v>
      </c>
      <c r="J857" s="33" t="s">
        <v>31</v>
      </c>
    </row>
    <row r="858" spans="1:10" x14ac:dyDescent="0.2">
      <c r="A858" s="33">
        <v>458080761</v>
      </c>
      <c r="B858" s="46">
        <v>42430</v>
      </c>
      <c r="C858" s="55" t="s">
        <v>36</v>
      </c>
      <c r="D858" s="34">
        <v>7</v>
      </c>
      <c r="E858" s="34">
        <v>3431</v>
      </c>
      <c r="F858" s="43">
        <f>VLOOKUP(B858,'Stock Write-Off'!$B$3:$F$9,MATCH('Stock Bal 31.12.2016'!C858,'Stock Write-Off'!$B$3:$F$3,0),1)</f>
        <v>0.08</v>
      </c>
      <c r="G858" s="56">
        <f t="shared" si="13"/>
        <v>274.48</v>
      </c>
      <c r="H858" s="33">
        <v>61155</v>
      </c>
      <c r="I858" s="33" t="s">
        <v>356</v>
      </c>
      <c r="J858" s="33" t="s">
        <v>31</v>
      </c>
    </row>
    <row r="859" spans="1:10" x14ac:dyDescent="0.2">
      <c r="A859" s="33">
        <v>458080758</v>
      </c>
      <c r="B859" s="46">
        <v>42431</v>
      </c>
      <c r="C859" s="55" t="s">
        <v>36</v>
      </c>
      <c r="D859" s="34">
        <v>9292</v>
      </c>
      <c r="E859" s="34">
        <v>5730</v>
      </c>
      <c r="F859" s="43">
        <f>VLOOKUP(B859,'Stock Write-Off'!$B$3:$F$9,MATCH('Stock Bal 31.12.2016'!C859,'Stock Write-Off'!$B$3:$F$3,0),1)</f>
        <v>0.08</v>
      </c>
      <c r="G859" s="56">
        <f t="shared" si="13"/>
        <v>458.40000000000003</v>
      </c>
      <c r="H859" s="33">
        <v>61155</v>
      </c>
      <c r="I859" s="33" t="s">
        <v>381</v>
      </c>
      <c r="J859" s="33" t="s">
        <v>47</v>
      </c>
    </row>
    <row r="860" spans="1:10" x14ac:dyDescent="0.2">
      <c r="A860" s="33">
        <v>458081110</v>
      </c>
      <c r="B860" s="46">
        <v>42431</v>
      </c>
      <c r="C860" s="55" t="s">
        <v>36</v>
      </c>
      <c r="D860" s="34">
        <v>1</v>
      </c>
      <c r="E860" s="34">
        <v>3</v>
      </c>
      <c r="F860" s="43">
        <f>VLOOKUP(B860,'Stock Write-Off'!$B$3:$F$9,MATCH('Stock Bal 31.12.2016'!C860,'Stock Write-Off'!$B$3:$F$3,0),1)</f>
        <v>0.08</v>
      </c>
      <c r="G860" s="56">
        <f t="shared" si="13"/>
        <v>0.24</v>
      </c>
      <c r="H860" s="33">
        <v>62101</v>
      </c>
      <c r="I860" s="33" t="s">
        <v>382</v>
      </c>
      <c r="J860" s="33" t="s">
        <v>34</v>
      </c>
    </row>
    <row r="861" spans="1:10" x14ac:dyDescent="0.2">
      <c r="A861" s="33">
        <v>458080830</v>
      </c>
      <c r="B861" s="46">
        <v>42433</v>
      </c>
      <c r="C861" s="55" t="s">
        <v>36</v>
      </c>
      <c r="D861" s="34">
        <v>5342</v>
      </c>
      <c r="E861" s="34">
        <v>50253</v>
      </c>
      <c r="F861" s="43">
        <f>VLOOKUP(B861,'Stock Write-Off'!$B$3:$F$9,MATCH('Stock Bal 31.12.2016'!C861,'Stock Write-Off'!$B$3:$F$3,0),1)</f>
        <v>0.08</v>
      </c>
      <c r="G861" s="56">
        <f t="shared" si="13"/>
        <v>4020.2400000000002</v>
      </c>
      <c r="H861" s="33">
        <v>61105</v>
      </c>
      <c r="I861" s="33" t="s">
        <v>383</v>
      </c>
      <c r="J861" s="33" t="s">
        <v>31</v>
      </c>
    </row>
    <row r="862" spans="1:10" x14ac:dyDescent="0.2">
      <c r="A862" s="33">
        <v>458081065</v>
      </c>
      <c r="B862" s="46">
        <v>42434</v>
      </c>
      <c r="C862" s="55" t="s">
        <v>101</v>
      </c>
      <c r="D862" s="34">
        <v>1377</v>
      </c>
      <c r="E862" s="34">
        <v>507</v>
      </c>
      <c r="F862" s="43">
        <f>VLOOKUP(B862,'Stock Write-Off'!$B$3:$F$9,MATCH('Stock Bal 31.12.2016'!C862,'Stock Write-Off'!$B$3:$F$3,0),1)</f>
        <v>0.02</v>
      </c>
      <c r="G862" s="56">
        <f t="shared" si="13"/>
        <v>10.14</v>
      </c>
      <c r="H862" s="33">
        <v>61155</v>
      </c>
      <c r="I862" s="33" t="s">
        <v>384</v>
      </c>
      <c r="J862" s="33" t="s">
        <v>31</v>
      </c>
    </row>
    <row r="863" spans="1:10" x14ac:dyDescent="0.2">
      <c r="A863" s="33">
        <v>458080758</v>
      </c>
      <c r="B863" s="46">
        <v>42435</v>
      </c>
      <c r="C863" s="55" t="s">
        <v>36</v>
      </c>
      <c r="D863" s="34">
        <v>2840</v>
      </c>
      <c r="E863" s="34">
        <v>6063</v>
      </c>
      <c r="F863" s="43">
        <f>VLOOKUP(B863,'Stock Write-Off'!$B$3:$F$9,MATCH('Stock Bal 31.12.2016'!C863,'Stock Write-Off'!$B$3:$F$3,0),1)</f>
        <v>0.08</v>
      </c>
      <c r="G863" s="56">
        <f t="shared" si="13"/>
        <v>485.04</v>
      </c>
      <c r="H863" s="33">
        <v>61155</v>
      </c>
      <c r="I863" s="33" t="s">
        <v>385</v>
      </c>
      <c r="J863" s="33" t="s">
        <v>47</v>
      </c>
    </row>
    <row r="864" spans="1:10" x14ac:dyDescent="0.2">
      <c r="A864" s="33">
        <v>458080758</v>
      </c>
      <c r="B864" s="46">
        <v>42441</v>
      </c>
      <c r="C864" s="55" t="s">
        <v>36</v>
      </c>
      <c r="D864" s="34">
        <v>890</v>
      </c>
      <c r="E864" s="34">
        <v>8507</v>
      </c>
      <c r="F864" s="43">
        <f>VLOOKUP(B864,'Stock Write-Off'!$B$3:$F$9,MATCH('Stock Bal 31.12.2016'!C864,'Stock Write-Off'!$B$3:$F$3,0),1)</f>
        <v>0.08</v>
      </c>
      <c r="G864" s="56">
        <f t="shared" si="13"/>
        <v>680.56000000000006</v>
      </c>
      <c r="H864" s="33">
        <v>61155</v>
      </c>
      <c r="I864" s="33" t="s">
        <v>386</v>
      </c>
      <c r="J864" s="33" t="s">
        <v>47</v>
      </c>
    </row>
    <row r="865" spans="1:10" x14ac:dyDescent="0.2">
      <c r="A865" s="33">
        <v>458080825</v>
      </c>
      <c r="B865" s="46">
        <v>42443</v>
      </c>
      <c r="C865" s="55" t="s">
        <v>36</v>
      </c>
      <c r="D865" s="34">
        <v>1614</v>
      </c>
      <c r="E865" s="34">
        <v>6757</v>
      </c>
      <c r="F865" s="43">
        <f>VLOOKUP(B865,'Stock Write-Off'!$B$3:$F$9,MATCH('Stock Bal 31.12.2016'!C865,'Stock Write-Off'!$B$3:$F$3,0),1)</f>
        <v>0.08</v>
      </c>
      <c r="G865" s="56">
        <f t="shared" si="13"/>
        <v>540.56000000000006</v>
      </c>
      <c r="H865" s="33">
        <v>61104</v>
      </c>
      <c r="I865" s="33" t="s">
        <v>387</v>
      </c>
      <c r="J865" s="33" t="s">
        <v>31</v>
      </c>
    </row>
    <row r="866" spans="1:10" x14ac:dyDescent="0.2">
      <c r="A866" s="33">
        <v>458080831</v>
      </c>
      <c r="B866" s="46">
        <v>42443</v>
      </c>
      <c r="C866" s="55" t="s">
        <v>36</v>
      </c>
      <c r="D866" s="34">
        <v>1342</v>
      </c>
      <c r="E866" s="34">
        <v>5380</v>
      </c>
      <c r="F866" s="43">
        <f>VLOOKUP(B866,'Stock Write-Off'!$B$3:$F$9,MATCH('Stock Bal 31.12.2016'!C866,'Stock Write-Off'!$B$3:$F$3,0),1)</f>
        <v>0.08</v>
      </c>
      <c r="G866" s="56">
        <f t="shared" si="13"/>
        <v>430.40000000000003</v>
      </c>
      <c r="H866" s="33">
        <v>61107</v>
      </c>
      <c r="I866" s="33" t="s">
        <v>388</v>
      </c>
      <c r="J866" s="33" t="s">
        <v>31</v>
      </c>
    </row>
    <row r="867" spans="1:10" x14ac:dyDescent="0.2">
      <c r="A867" s="33">
        <v>458080831</v>
      </c>
      <c r="B867" s="46">
        <v>42446</v>
      </c>
      <c r="C867" s="55" t="s">
        <v>36</v>
      </c>
      <c r="D867" s="34">
        <v>200</v>
      </c>
      <c r="E867" s="34">
        <v>9508</v>
      </c>
      <c r="F867" s="43">
        <f>VLOOKUP(B867,'Stock Write-Off'!$B$3:$F$9,MATCH('Stock Bal 31.12.2016'!C867,'Stock Write-Off'!$B$3:$F$3,0),1)</f>
        <v>0.08</v>
      </c>
      <c r="G867" s="56">
        <f t="shared" si="13"/>
        <v>760.64</v>
      </c>
      <c r="H867" s="33">
        <v>61107</v>
      </c>
      <c r="I867" s="33" t="s">
        <v>389</v>
      </c>
      <c r="J867" s="33" t="s">
        <v>31</v>
      </c>
    </row>
    <row r="868" spans="1:10" x14ac:dyDescent="0.2">
      <c r="A868" s="33">
        <v>458080758</v>
      </c>
      <c r="B868" s="46">
        <v>42447</v>
      </c>
      <c r="C868" s="55" t="s">
        <v>36</v>
      </c>
      <c r="D868" s="34">
        <v>2</v>
      </c>
      <c r="E868" s="34">
        <v>559</v>
      </c>
      <c r="F868" s="43">
        <f>VLOOKUP(B868,'Stock Write-Off'!$B$3:$F$9,MATCH('Stock Bal 31.12.2016'!C868,'Stock Write-Off'!$B$3:$F$3,0),1)</f>
        <v>0.08</v>
      </c>
      <c r="G868" s="56">
        <f t="shared" si="13"/>
        <v>44.72</v>
      </c>
      <c r="H868" s="33">
        <v>61155</v>
      </c>
      <c r="I868" s="33" t="s">
        <v>390</v>
      </c>
      <c r="J868" s="33" t="s">
        <v>31</v>
      </c>
    </row>
    <row r="869" spans="1:10" x14ac:dyDescent="0.2">
      <c r="A869" s="33">
        <v>458080758</v>
      </c>
      <c r="B869" s="46">
        <v>42454</v>
      </c>
      <c r="C869" s="55" t="s">
        <v>36</v>
      </c>
      <c r="D869" s="34">
        <v>33</v>
      </c>
      <c r="E869" s="34">
        <v>109</v>
      </c>
      <c r="F869" s="43">
        <f>VLOOKUP(B869,'Stock Write-Off'!$B$3:$F$9,MATCH('Stock Bal 31.12.2016'!C869,'Stock Write-Off'!$B$3:$F$3,0),1)</f>
        <v>0.08</v>
      </c>
      <c r="G869" s="56">
        <f t="shared" si="13"/>
        <v>8.7200000000000006</v>
      </c>
      <c r="H869" s="33">
        <v>61155</v>
      </c>
      <c r="I869" s="33" t="s">
        <v>391</v>
      </c>
      <c r="J869" s="33" t="s">
        <v>47</v>
      </c>
    </row>
    <row r="870" spans="1:10" x14ac:dyDescent="0.2">
      <c r="A870" s="33">
        <v>458080831</v>
      </c>
      <c r="B870" s="46">
        <v>42454</v>
      </c>
      <c r="C870" s="55" t="s">
        <v>36</v>
      </c>
      <c r="D870" s="34">
        <v>90762</v>
      </c>
      <c r="E870" s="34">
        <v>6813</v>
      </c>
      <c r="F870" s="43">
        <f>VLOOKUP(B870,'Stock Write-Off'!$B$3:$F$9,MATCH('Stock Bal 31.12.2016'!C870,'Stock Write-Off'!$B$3:$F$3,0),1)</f>
        <v>0.08</v>
      </c>
      <c r="G870" s="56">
        <f t="shared" si="13"/>
        <v>545.04</v>
      </c>
      <c r="H870" s="33">
        <v>61107</v>
      </c>
      <c r="I870" s="33" t="s">
        <v>392</v>
      </c>
      <c r="J870" s="33" t="s">
        <v>31</v>
      </c>
    </row>
    <row r="871" spans="1:10" x14ac:dyDescent="0.2">
      <c r="A871" s="33">
        <v>458081065</v>
      </c>
      <c r="B871" s="46">
        <v>42457</v>
      </c>
      <c r="C871" s="55" t="s">
        <v>36</v>
      </c>
      <c r="D871" s="34">
        <v>10641</v>
      </c>
      <c r="E871" s="34">
        <v>7033</v>
      </c>
      <c r="F871" s="43">
        <f>VLOOKUP(B871,'Stock Write-Off'!$B$3:$F$9,MATCH('Stock Bal 31.12.2016'!C871,'Stock Write-Off'!$B$3:$F$3,0),1)</f>
        <v>0.08</v>
      </c>
      <c r="G871" s="56">
        <f t="shared" si="13"/>
        <v>562.64</v>
      </c>
      <c r="H871" s="33">
        <v>61155</v>
      </c>
      <c r="I871" s="33" t="s">
        <v>393</v>
      </c>
      <c r="J871" s="33" t="s">
        <v>31</v>
      </c>
    </row>
    <row r="872" spans="1:10" x14ac:dyDescent="0.2">
      <c r="A872" s="33">
        <v>458080758</v>
      </c>
      <c r="B872" s="46">
        <v>42461</v>
      </c>
      <c r="C872" s="55" t="s">
        <v>36</v>
      </c>
      <c r="D872" s="34">
        <v>33</v>
      </c>
      <c r="E872" s="34">
        <v>56</v>
      </c>
      <c r="F872" s="43">
        <f>VLOOKUP(B872,'Stock Write-Off'!$B$3:$F$9,MATCH('Stock Bal 31.12.2016'!C872,'Stock Write-Off'!$B$3:$F$3,0),1)</f>
        <v>0.08</v>
      </c>
      <c r="G872" s="56">
        <f t="shared" si="13"/>
        <v>4.4800000000000004</v>
      </c>
      <c r="H872" s="33">
        <v>61155</v>
      </c>
      <c r="I872" s="33" t="s">
        <v>394</v>
      </c>
      <c r="J872" s="33" t="s">
        <v>47</v>
      </c>
    </row>
    <row r="873" spans="1:10" x14ac:dyDescent="0.2">
      <c r="A873" s="33">
        <v>458080831</v>
      </c>
      <c r="B873" s="46">
        <v>42464</v>
      </c>
      <c r="C873" s="55" t="s">
        <v>36</v>
      </c>
      <c r="D873" s="34">
        <v>600</v>
      </c>
      <c r="E873" s="34">
        <v>511447</v>
      </c>
      <c r="F873" s="43">
        <f>VLOOKUP(B873,'Stock Write-Off'!$B$3:$F$9,MATCH('Stock Bal 31.12.2016'!C873,'Stock Write-Off'!$B$3:$F$3,0),1)</f>
        <v>0.08</v>
      </c>
      <c r="G873" s="56">
        <f t="shared" si="13"/>
        <v>40915.760000000002</v>
      </c>
      <c r="H873" s="33">
        <v>61107</v>
      </c>
      <c r="I873" s="33" t="s">
        <v>395</v>
      </c>
      <c r="J873" s="33" t="s">
        <v>31</v>
      </c>
    </row>
    <row r="874" spans="1:10" x14ac:dyDescent="0.2">
      <c r="A874" s="33">
        <v>458080899</v>
      </c>
      <c r="B874" s="46">
        <v>42472</v>
      </c>
      <c r="C874" s="55" t="s">
        <v>36</v>
      </c>
      <c r="D874" s="34">
        <v>1</v>
      </c>
      <c r="E874" s="34">
        <v>2513</v>
      </c>
      <c r="F874" s="43">
        <f>VLOOKUP(B874,'Stock Write-Off'!$B$3:$F$9,MATCH('Stock Bal 31.12.2016'!C874,'Stock Write-Off'!$B$3:$F$3,0),1)</f>
        <v>0.08</v>
      </c>
      <c r="G874" s="56">
        <f t="shared" si="13"/>
        <v>201.04</v>
      </c>
      <c r="H874" s="33">
        <v>61155</v>
      </c>
      <c r="I874" s="33" t="s">
        <v>396</v>
      </c>
      <c r="J874" s="33" t="s">
        <v>31</v>
      </c>
    </row>
    <row r="875" spans="1:10" x14ac:dyDescent="0.2">
      <c r="A875" s="33">
        <v>458080758</v>
      </c>
      <c r="B875" s="46">
        <v>42478</v>
      </c>
      <c r="C875" s="55" t="s">
        <v>36</v>
      </c>
      <c r="D875" s="34">
        <v>4</v>
      </c>
      <c r="E875" s="34">
        <v>17</v>
      </c>
      <c r="F875" s="43">
        <f>VLOOKUP(B875,'Stock Write-Off'!$B$3:$F$9,MATCH('Stock Bal 31.12.2016'!C875,'Stock Write-Off'!$B$3:$F$3,0),1)</f>
        <v>0.08</v>
      </c>
      <c r="G875" s="56">
        <f t="shared" si="13"/>
        <v>1.36</v>
      </c>
      <c r="H875" s="33">
        <v>61155</v>
      </c>
      <c r="I875" s="33" t="s">
        <v>397</v>
      </c>
      <c r="J875" s="33" t="s">
        <v>47</v>
      </c>
    </row>
    <row r="876" spans="1:10" x14ac:dyDescent="0.2">
      <c r="A876" s="33">
        <v>458080899</v>
      </c>
      <c r="B876" s="46">
        <v>42482</v>
      </c>
      <c r="C876" s="55" t="s">
        <v>30</v>
      </c>
      <c r="D876" s="34">
        <v>2</v>
      </c>
      <c r="E876" s="34">
        <v>13296</v>
      </c>
      <c r="F876" s="43">
        <f>VLOOKUP(B876,'Stock Write-Off'!$B$3:$F$9,MATCH('Stock Bal 31.12.2016'!C876,'Stock Write-Off'!$B$3:$F$3,0),1)</f>
        <v>0.05</v>
      </c>
      <c r="G876" s="56">
        <f t="shared" si="13"/>
        <v>664.80000000000007</v>
      </c>
      <c r="H876" s="33">
        <v>61155</v>
      </c>
      <c r="I876" s="33" t="s">
        <v>398</v>
      </c>
      <c r="J876" s="33" t="s">
        <v>31</v>
      </c>
    </row>
    <row r="877" spans="1:10" x14ac:dyDescent="0.2">
      <c r="A877" s="33">
        <v>458081065</v>
      </c>
      <c r="B877" s="46">
        <v>42482</v>
      </c>
      <c r="C877" s="55" t="s">
        <v>101</v>
      </c>
      <c r="D877" s="34">
        <v>49</v>
      </c>
      <c r="E877" s="34">
        <v>940</v>
      </c>
      <c r="F877" s="43">
        <f>VLOOKUP(B877,'Stock Write-Off'!$B$3:$F$9,MATCH('Stock Bal 31.12.2016'!C877,'Stock Write-Off'!$B$3:$F$3,0),1)</f>
        <v>0.02</v>
      </c>
      <c r="G877" s="56">
        <f t="shared" si="13"/>
        <v>18.8</v>
      </c>
      <c r="H877" s="33">
        <v>61155</v>
      </c>
      <c r="I877" s="33" t="s">
        <v>399</v>
      </c>
      <c r="J877" s="33" t="s">
        <v>31</v>
      </c>
    </row>
    <row r="878" spans="1:10" x14ac:dyDescent="0.2">
      <c r="A878" s="33">
        <v>458080761</v>
      </c>
      <c r="B878" s="46">
        <v>42483</v>
      </c>
      <c r="C878" s="55" t="s">
        <v>36</v>
      </c>
      <c r="D878" s="34">
        <v>7</v>
      </c>
      <c r="E878" s="34">
        <v>3431</v>
      </c>
      <c r="F878" s="43">
        <f>VLOOKUP(B878,'Stock Write-Off'!$B$3:$F$9,MATCH('Stock Bal 31.12.2016'!C878,'Stock Write-Off'!$B$3:$F$3,0),1)</f>
        <v>0.08</v>
      </c>
      <c r="G878" s="56">
        <f t="shared" si="13"/>
        <v>274.48</v>
      </c>
      <c r="H878" s="33">
        <v>61155</v>
      </c>
      <c r="I878" s="33" t="s">
        <v>356</v>
      </c>
      <c r="J878" s="33" t="s">
        <v>31</v>
      </c>
    </row>
    <row r="879" spans="1:10" x14ac:dyDescent="0.2">
      <c r="A879" s="33">
        <v>458080899</v>
      </c>
      <c r="B879" s="46">
        <v>42484</v>
      </c>
      <c r="C879" s="55" t="s">
        <v>30</v>
      </c>
      <c r="D879" s="34">
        <v>2</v>
      </c>
      <c r="E879" s="34">
        <v>1127</v>
      </c>
      <c r="F879" s="43">
        <f>VLOOKUP(B879,'Stock Write-Off'!$B$3:$F$9,MATCH('Stock Bal 31.12.2016'!C879,'Stock Write-Off'!$B$3:$F$3,0),1)</f>
        <v>0.05</v>
      </c>
      <c r="G879" s="56">
        <f t="shared" si="13"/>
        <v>56.35</v>
      </c>
      <c r="H879" s="33">
        <v>61155</v>
      </c>
      <c r="I879" s="33" t="s">
        <v>400</v>
      </c>
      <c r="J879" s="33" t="s">
        <v>31</v>
      </c>
    </row>
    <row r="880" spans="1:10" x14ac:dyDescent="0.2">
      <c r="A880" s="33">
        <v>458080758</v>
      </c>
      <c r="B880" s="46">
        <v>42485</v>
      </c>
      <c r="C880" s="55" t="s">
        <v>36</v>
      </c>
      <c r="D880" s="34">
        <v>79</v>
      </c>
      <c r="E880" s="34">
        <v>7805</v>
      </c>
      <c r="F880" s="43">
        <f>VLOOKUP(B880,'Stock Write-Off'!$B$3:$F$9,MATCH('Stock Bal 31.12.2016'!C880,'Stock Write-Off'!$B$3:$F$3,0),1)</f>
        <v>0.08</v>
      </c>
      <c r="G880" s="56">
        <f t="shared" si="13"/>
        <v>624.4</v>
      </c>
      <c r="H880" s="33">
        <v>61155</v>
      </c>
      <c r="I880" s="33" t="s">
        <v>401</v>
      </c>
      <c r="J880" s="33" t="s">
        <v>47</v>
      </c>
    </row>
    <row r="881" spans="1:10" x14ac:dyDescent="0.2">
      <c r="A881" s="33">
        <v>458080831</v>
      </c>
      <c r="B881" s="46">
        <v>42487</v>
      </c>
      <c r="C881" s="55" t="s">
        <v>36</v>
      </c>
      <c r="D881" s="34">
        <v>3000</v>
      </c>
      <c r="E881" s="34">
        <v>14896</v>
      </c>
      <c r="F881" s="43">
        <f>VLOOKUP(B881,'Stock Write-Off'!$B$3:$F$9,MATCH('Stock Bal 31.12.2016'!C881,'Stock Write-Off'!$B$3:$F$3,0),1)</f>
        <v>0.08</v>
      </c>
      <c r="G881" s="56">
        <f t="shared" si="13"/>
        <v>1191.68</v>
      </c>
      <c r="H881" s="33">
        <v>61107</v>
      </c>
      <c r="I881" s="33" t="s">
        <v>402</v>
      </c>
      <c r="J881" s="33" t="s">
        <v>31</v>
      </c>
    </row>
    <row r="882" spans="1:10" x14ac:dyDescent="0.2">
      <c r="A882" s="33">
        <v>458080758</v>
      </c>
      <c r="B882" s="46">
        <v>42488</v>
      </c>
      <c r="C882" s="55" t="s">
        <v>36</v>
      </c>
      <c r="D882" s="34">
        <v>92</v>
      </c>
      <c r="E882" s="34">
        <v>259</v>
      </c>
      <c r="F882" s="43">
        <f>VLOOKUP(B882,'Stock Write-Off'!$B$3:$F$9,MATCH('Stock Bal 31.12.2016'!C882,'Stock Write-Off'!$B$3:$F$3,0),1)</f>
        <v>0.08</v>
      </c>
      <c r="G882" s="56">
        <f t="shared" si="13"/>
        <v>20.72</v>
      </c>
      <c r="H882" s="33">
        <v>61155</v>
      </c>
      <c r="I882" s="33" t="s">
        <v>366</v>
      </c>
      <c r="J882" s="33" t="s">
        <v>47</v>
      </c>
    </row>
    <row r="883" spans="1:10" x14ac:dyDescent="0.2">
      <c r="A883" s="33">
        <v>458081065</v>
      </c>
      <c r="B883" s="46">
        <v>42492</v>
      </c>
      <c r="C883" s="55" t="s">
        <v>101</v>
      </c>
      <c r="D883" s="34">
        <v>415</v>
      </c>
      <c r="E883" s="34">
        <v>2125</v>
      </c>
      <c r="F883" s="43">
        <f>VLOOKUP(B883,'Stock Write-Off'!$B$3:$F$9,MATCH('Stock Bal 31.12.2016'!C883,'Stock Write-Off'!$B$3:$F$3,0),1)</f>
        <v>0.02</v>
      </c>
      <c r="G883" s="56">
        <f t="shared" si="13"/>
        <v>42.5</v>
      </c>
      <c r="H883" s="33">
        <v>61155</v>
      </c>
      <c r="I883" s="33" t="s">
        <v>403</v>
      </c>
      <c r="J883" s="33" t="s">
        <v>31</v>
      </c>
    </row>
    <row r="884" spans="1:10" x14ac:dyDescent="0.2">
      <c r="A884" s="33">
        <v>458080758</v>
      </c>
      <c r="B884" s="46">
        <v>42493</v>
      </c>
      <c r="C884" s="55" t="s">
        <v>36</v>
      </c>
      <c r="D884" s="34">
        <v>100</v>
      </c>
      <c r="E884" s="34">
        <v>69</v>
      </c>
      <c r="F884" s="43">
        <f>VLOOKUP(B884,'Stock Write-Off'!$B$3:$F$9,MATCH('Stock Bal 31.12.2016'!C884,'Stock Write-Off'!$B$3:$F$3,0),1)</f>
        <v>0.08</v>
      </c>
      <c r="G884" s="56">
        <f t="shared" si="13"/>
        <v>5.5200000000000005</v>
      </c>
      <c r="H884" s="33">
        <v>61155</v>
      </c>
      <c r="I884" s="33" t="s">
        <v>404</v>
      </c>
      <c r="J884" s="33" t="s">
        <v>47</v>
      </c>
    </row>
    <row r="885" spans="1:10" x14ac:dyDescent="0.2">
      <c r="A885" s="33">
        <v>458080758</v>
      </c>
      <c r="B885" s="46">
        <v>42493</v>
      </c>
      <c r="C885" s="55" t="s">
        <v>36</v>
      </c>
      <c r="D885" s="34">
        <v>100</v>
      </c>
      <c r="E885" s="34">
        <v>113</v>
      </c>
      <c r="F885" s="43">
        <f>VLOOKUP(B885,'Stock Write-Off'!$B$3:$F$9,MATCH('Stock Bal 31.12.2016'!C885,'Stock Write-Off'!$B$3:$F$3,0),1)</f>
        <v>0.08</v>
      </c>
      <c r="G885" s="56">
        <f t="shared" si="13"/>
        <v>9.0400000000000009</v>
      </c>
      <c r="H885" s="33">
        <v>61155</v>
      </c>
      <c r="I885" s="33" t="s">
        <v>405</v>
      </c>
      <c r="J885" s="33" t="s">
        <v>47</v>
      </c>
    </row>
    <row r="886" spans="1:10" x14ac:dyDescent="0.2">
      <c r="A886" s="33">
        <v>458080758</v>
      </c>
      <c r="B886" s="46">
        <v>42493</v>
      </c>
      <c r="C886" s="55" t="s">
        <v>36</v>
      </c>
      <c r="D886" s="34">
        <v>18</v>
      </c>
      <c r="E886" s="34">
        <v>32</v>
      </c>
      <c r="F886" s="43">
        <f>VLOOKUP(B886,'Stock Write-Off'!$B$3:$F$9,MATCH('Stock Bal 31.12.2016'!C886,'Stock Write-Off'!$B$3:$F$3,0),1)</f>
        <v>0.08</v>
      </c>
      <c r="G886" s="56">
        <f t="shared" si="13"/>
        <v>2.56</v>
      </c>
      <c r="H886" s="33">
        <v>61155</v>
      </c>
      <c r="I886" s="33" t="s">
        <v>406</v>
      </c>
      <c r="J886" s="33" t="s">
        <v>47</v>
      </c>
    </row>
    <row r="887" spans="1:10" x14ac:dyDescent="0.2">
      <c r="A887" s="33">
        <v>458080758</v>
      </c>
      <c r="B887" s="46">
        <v>42496</v>
      </c>
      <c r="C887" s="55" t="s">
        <v>36</v>
      </c>
      <c r="D887" s="34">
        <v>13</v>
      </c>
      <c r="E887" s="34">
        <v>127</v>
      </c>
      <c r="F887" s="43">
        <f>VLOOKUP(B887,'Stock Write-Off'!$B$3:$F$9,MATCH('Stock Bal 31.12.2016'!C887,'Stock Write-Off'!$B$3:$F$3,0),1)</f>
        <v>0.08</v>
      </c>
      <c r="G887" s="56">
        <f t="shared" si="13"/>
        <v>10.16</v>
      </c>
      <c r="H887" s="33">
        <v>61155</v>
      </c>
      <c r="I887" s="33" t="s">
        <v>378</v>
      </c>
      <c r="J887" s="33" t="s">
        <v>47</v>
      </c>
    </row>
    <row r="888" spans="1:10" x14ac:dyDescent="0.2">
      <c r="A888" s="33">
        <v>458080830</v>
      </c>
      <c r="B888" s="46">
        <v>42496</v>
      </c>
      <c r="C888" s="55" t="s">
        <v>36</v>
      </c>
      <c r="D888" s="34">
        <v>1149</v>
      </c>
      <c r="E888" s="34">
        <v>58967</v>
      </c>
      <c r="F888" s="43">
        <f>VLOOKUP(B888,'Stock Write-Off'!$B$3:$F$9,MATCH('Stock Bal 31.12.2016'!C888,'Stock Write-Off'!$B$3:$F$3,0),1)</f>
        <v>0.08</v>
      </c>
      <c r="G888" s="56">
        <f t="shared" si="13"/>
        <v>4717.3599999999997</v>
      </c>
      <c r="H888" s="33">
        <v>61105</v>
      </c>
      <c r="I888" s="33" t="s">
        <v>407</v>
      </c>
      <c r="J888" s="33" t="s">
        <v>31</v>
      </c>
    </row>
    <row r="889" spans="1:10" x14ac:dyDescent="0.2">
      <c r="A889" s="33">
        <v>458081065</v>
      </c>
      <c r="B889" s="46">
        <v>42498</v>
      </c>
      <c r="C889" s="55" t="s">
        <v>101</v>
      </c>
      <c r="D889" s="34">
        <v>200</v>
      </c>
      <c r="E889" s="34">
        <v>109</v>
      </c>
      <c r="F889" s="43">
        <f>VLOOKUP(B889,'Stock Write-Off'!$B$3:$F$9,MATCH('Stock Bal 31.12.2016'!C889,'Stock Write-Off'!$B$3:$F$3,0),1)</f>
        <v>0.02</v>
      </c>
      <c r="G889" s="56">
        <f t="shared" si="13"/>
        <v>2.1800000000000002</v>
      </c>
      <c r="H889" s="33">
        <v>61155</v>
      </c>
      <c r="I889" s="33" t="s">
        <v>365</v>
      </c>
      <c r="J889" s="33" t="s">
        <v>31</v>
      </c>
    </row>
    <row r="890" spans="1:10" x14ac:dyDescent="0.2">
      <c r="A890" s="33">
        <v>458080899</v>
      </c>
      <c r="B890" s="46">
        <v>42500</v>
      </c>
      <c r="C890" s="55" t="s">
        <v>36</v>
      </c>
      <c r="D890" s="34">
        <v>1</v>
      </c>
      <c r="E890" s="34">
        <v>4085</v>
      </c>
      <c r="F890" s="43">
        <f>VLOOKUP(B890,'Stock Write-Off'!$B$3:$F$9,MATCH('Stock Bal 31.12.2016'!C890,'Stock Write-Off'!$B$3:$F$3,0),1)</f>
        <v>0.08</v>
      </c>
      <c r="G890" s="56">
        <f t="shared" si="13"/>
        <v>326.8</v>
      </c>
      <c r="H890" s="33">
        <v>61155</v>
      </c>
      <c r="I890" s="33" t="s">
        <v>408</v>
      </c>
      <c r="J890" s="33" t="s">
        <v>31</v>
      </c>
    </row>
    <row r="891" spans="1:10" x14ac:dyDescent="0.2">
      <c r="A891" s="33">
        <v>458080899</v>
      </c>
      <c r="B891" s="46">
        <v>42507</v>
      </c>
      <c r="C891" s="55" t="s">
        <v>30</v>
      </c>
      <c r="D891" s="34">
        <v>3</v>
      </c>
      <c r="E891" s="34">
        <v>2223</v>
      </c>
      <c r="F891" s="43">
        <f>VLOOKUP(B891,'Stock Write-Off'!$B$3:$F$9,MATCH('Stock Bal 31.12.2016'!C891,'Stock Write-Off'!$B$3:$F$3,0),1)</f>
        <v>0.05</v>
      </c>
      <c r="G891" s="56">
        <f t="shared" si="13"/>
        <v>111.15</v>
      </c>
      <c r="H891" s="33">
        <v>61155</v>
      </c>
      <c r="I891" s="33" t="s">
        <v>409</v>
      </c>
      <c r="J891" s="33" t="s">
        <v>31</v>
      </c>
    </row>
    <row r="892" spans="1:10" x14ac:dyDescent="0.2">
      <c r="A892" s="33">
        <v>458080758</v>
      </c>
      <c r="B892" s="46">
        <v>42508</v>
      </c>
      <c r="C892" s="55" t="s">
        <v>36</v>
      </c>
      <c r="D892" s="34">
        <v>12</v>
      </c>
      <c r="E892" s="34">
        <v>384</v>
      </c>
      <c r="F892" s="43">
        <f>VLOOKUP(B892,'Stock Write-Off'!$B$3:$F$9,MATCH('Stock Bal 31.12.2016'!C892,'Stock Write-Off'!$B$3:$F$3,0),1)</f>
        <v>0.08</v>
      </c>
      <c r="G892" s="56">
        <f t="shared" si="13"/>
        <v>30.72</v>
      </c>
      <c r="H892" s="33">
        <v>61155</v>
      </c>
      <c r="I892" s="33" t="s">
        <v>355</v>
      </c>
      <c r="J892" s="33" t="s">
        <v>47</v>
      </c>
    </row>
    <row r="893" spans="1:10" x14ac:dyDescent="0.2">
      <c r="A893" s="33">
        <v>458080831</v>
      </c>
      <c r="B893" s="46">
        <v>42525</v>
      </c>
      <c r="C893" s="55" t="s">
        <v>36</v>
      </c>
      <c r="D893" s="34">
        <v>2250</v>
      </c>
      <c r="E893" s="34">
        <v>12970</v>
      </c>
      <c r="F893" s="43">
        <f>VLOOKUP(B893,'Stock Write-Off'!$B$3:$F$9,MATCH('Stock Bal 31.12.2016'!C893,'Stock Write-Off'!$B$3:$F$3,0),1)</f>
        <v>0.08</v>
      </c>
      <c r="G893" s="56">
        <f t="shared" si="13"/>
        <v>1037.5999999999999</v>
      </c>
      <c r="H893" s="33">
        <v>61107</v>
      </c>
      <c r="I893" s="33" t="s">
        <v>410</v>
      </c>
      <c r="J893" s="33" t="s">
        <v>31</v>
      </c>
    </row>
    <row r="894" spans="1:10" x14ac:dyDescent="0.2">
      <c r="A894" s="33">
        <v>458080758</v>
      </c>
      <c r="B894" s="46">
        <v>42528</v>
      </c>
      <c r="C894" s="55" t="s">
        <v>36</v>
      </c>
      <c r="D894" s="34">
        <v>19</v>
      </c>
      <c r="E894" s="34">
        <v>62</v>
      </c>
      <c r="F894" s="43">
        <f>VLOOKUP(B894,'Stock Write-Off'!$B$3:$F$9,MATCH('Stock Bal 31.12.2016'!C894,'Stock Write-Off'!$B$3:$F$3,0),1)</f>
        <v>0.08</v>
      </c>
      <c r="G894" s="56">
        <f t="shared" si="13"/>
        <v>4.96</v>
      </c>
      <c r="H894" s="33">
        <v>61155</v>
      </c>
      <c r="I894" s="33" t="s">
        <v>411</v>
      </c>
      <c r="J894" s="33" t="s">
        <v>47</v>
      </c>
    </row>
    <row r="895" spans="1:10" x14ac:dyDescent="0.2">
      <c r="A895" s="33">
        <v>458081065</v>
      </c>
      <c r="B895" s="46">
        <v>42529</v>
      </c>
      <c r="C895" s="55" t="s">
        <v>36</v>
      </c>
      <c r="D895" s="34">
        <v>2000</v>
      </c>
      <c r="E895" s="34">
        <v>1322</v>
      </c>
      <c r="F895" s="43">
        <f>VLOOKUP(B895,'Stock Write-Off'!$B$3:$F$9,MATCH('Stock Bal 31.12.2016'!C895,'Stock Write-Off'!$B$3:$F$3,0),1)</f>
        <v>0.08</v>
      </c>
      <c r="G895" s="56">
        <f t="shared" si="13"/>
        <v>105.76</v>
      </c>
      <c r="H895" s="33">
        <v>61155</v>
      </c>
      <c r="I895" s="33" t="s">
        <v>393</v>
      </c>
      <c r="J895" s="33" t="s">
        <v>31</v>
      </c>
    </row>
    <row r="896" spans="1:10" x14ac:dyDescent="0.2">
      <c r="A896" s="33">
        <v>458081057</v>
      </c>
      <c r="B896" s="46">
        <v>42532</v>
      </c>
      <c r="C896" s="55" t="s">
        <v>36</v>
      </c>
      <c r="D896" s="34">
        <v>500</v>
      </c>
      <c r="E896" s="34">
        <v>4195</v>
      </c>
      <c r="F896" s="43">
        <f>VLOOKUP(B896,'Stock Write-Off'!$B$3:$F$9,MATCH('Stock Bal 31.12.2016'!C896,'Stock Write-Off'!$B$3:$F$3,0),1)</f>
        <v>0.08</v>
      </c>
      <c r="G896" s="56">
        <f t="shared" si="13"/>
        <v>335.6</v>
      </c>
      <c r="H896" s="33">
        <v>61107</v>
      </c>
      <c r="I896" s="33" t="s">
        <v>412</v>
      </c>
      <c r="J896" s="33" t="s">
        <v>31</v>
      </c>
    </row>
    <row r="897" spans="1:10" x14ac:dyDescent="0.2">
      <c r="A897" s="33">
        <v>458080758</v>
      </c>
      <c r="B897" s="46">
        <v>42533</v>
      </c>
      <c r="C897" s="55" t="s">
        <v>36</v>
      </c>
      <c r="D897" s="34">
        <v>9</v>
      </c>
      <c r="E897" s="34">
        <v>27</v>
      </c>
      <c r="F897" s="43">
        <f>VLOOKUP(B897,'Stock Write-Off'!$B$3:$F$9,MATCH('Stock Bal 31.12.2016'!C897,'Stock Write-Off'!$B$3:$F$3,0),1)</f>
        <v>0.08</v>
      </c>
      <c r="G897" s="56">
        <f t="shared" si="13"/>
        <v>2.16</v>
      </c>
      <c r="H897" s="33">
        <v>61155</v>
      </c>
      <c r="I897" s="33" t="s">
        <v>413</v>
      </c>
      <c r="J897" s="33" t="s">
        <v>47</v>
      </c>
    </row>
    <row r="898" spans="1:10" x14ac:dyDescent="0.2">
      <c r="A898" s="33">
        <v>458080831</v>
      </c>
      <c r="B898" s="46">
        <v>42534</v>
      </c>
      <c r="C898" s="55" t="s">
        <v>36</v>
      </c>
      <c r="D898" s="34">
        <v>108</v>
      </c>
      <c r="E898" s="34">
        <v>220</v>
      </c>
      <c r="F898" s="43">
        <f>VLOOKUP(B898,'Stock Write-Off'!$B$3:$F$9,MATCH('Stock Bal 31.12.2016'!C898,'Stock Write-Off'!$B$3:$F$3,0),1)</f>
        <v>0.08</v>
      </c>
      <c r="G898" s="56">
        <f t="shared" si="13"/>
        <v>17.600000000000001</v>
      </c>
      <c r="H898" s="33">
        <v>61107</v>
      </c>
      <c r="I898" s="33" t="s">
        <v>414</v>
      </c>
      <c r="J898" s="33" t="s">
        <v>31</v>
      </c>
    </row>
    <row r="899" spans="1:10" x14ac:dyDescent="0.2">
      <c r="A899" s="33">
        <v>458080758</v>
      </c>
      <c r="B899" s="46">
        <v>42539</v>
      </c>
      <c r="C899" s="55" t="s">
        <v>36</v>
      </c>
      <c r="D899" s="34">
        <v>528</v>
      </c>
      <c r="E899" s="34">
        <v>1485</v>
      </c>
      <c r="F899" s="43">
        <f>VLOOKUP(B899,'Stock Write-Off'!$B$3:$F$9,MATCH('Stock Bal 31.12.2016'!C899,'Stock Write-Off'!$B$3:$F$3,0),1)</f>
        <v>0.08</v>
      </c>
      <c r="G899" s="56">
        <f t="shared" si="13"/>
        <v>118.8</v>
      </c>
      <c r="H899" s="33">
        <v>61155</v>
      </c>
      <c r="I899" s="33" t="s">
        <v>366</v>
      </c>
      <c r="J899" s="33" t="s">
        <v>47</v>
      </c>
    </row>
    <row r="900" spans="1:10" x14ac:dyDescent="0.2">
      <c r="A900" s="33">
        <v>458080899</v>
      </c>
      <c r="B900" s="46">
        <v>42540</v>
      </c>
      <c r="C900" s="55" t="s">
        <v>30</v>
      </c>
      <c r="D900" s="34">
        <v>2</v>
      </c>
      <c r="E900" s="34">
        <v>8181</v>
      </c>
      <c r="F900" s="43">
        <f>VLOOKUP(B900,'Stock Write-Off'!$B$3:$F$9,MATCH('Stock Bal 31.12.2016'!C900,'Stock Write-Off'!$B$3:$F$3,0),1)</f>
        <v>0.05</v>
      </c>
      <c r="G900" s="56">
        <f t="shared" si="13"/>
        <v>409.05</v>
      </c>
      <c r="H900" s="33">
        <v>61155</v>
      </c>
      <c r="I900" s="33" t="s">
        <v>415</v>
      </c>
      <c r="J900" s="33" t="s">
        <v>31</v>
      </c>
    </row>
    <row r="901" spans="1:10" x14ac:dyDescent="0.2">
      <c r="A901" s="33">
        <v>458081065</v>
      </c>
      <c r="B901" s="46">
        <v>42541</v>
      </c>
      <c r="C901" s="55" t="s">
        <v>101</v>
      </c>
      <c r="D901" s="34">
        <v>1360</v>
      </c>
      <c r="E901" s="34">
        <v>925</v>
      </c>
      <c r="F901" s="43">
        <f>VLOOKUP(B901,'Stock Write-Off'!$B$3:$F$9,MATCH('Stock Bal 31.12.2016'!C901,'Stock Write-Off'!$B$3:$F$3,0),1)</f>
        <v>0.02</v>
      </c>
      <c r="G901" s="56">
        <f t="shared" si="13"/>
        <v>18.5</v>
      </c>
      <c r="H901" s="33">
        <v>61155</v>
      </c>
      <c r="I901" s="33" t="s">
        <v>416</v>
      </c>
      <c r="J901" s="33" t="s">
        <v>31</v>
      </c>
    </row>
    <row r="902" spans="1:10" x14ac:dyDescent="0.2">
      <c r="A902" s="33">
        <v>458081065</v>
      </c>
      <c r="B902" s="46">
        <v>42541</v>
      </c>
      <c r="C902" s="55" t="s">
        <v>36</v>
      </c>
      <c r="D902" s="34">
        <v>50</v>
      </c>
      <c r="E902" s="34">
        <v>34</v>
      </c>
      <c r="F902" s="43">
        <f>VLOOKUP(B902,'Stock Write-Off'!$B$3:$F$9,MATCH('Stock Bal 31.12.2016'!C902,'Stock Write-Off'!$B$3:$F$3,0),1)</f>
        <v>0.08</v>
      </c>
      <c r="G902" s="56">
        <f t="shared" si="13"/>
        <v>2.72</v>
      </c>
      <c r="H902" s="33">
        <v>61155</v>
      </c>
      <c r="I902" s="33" t="s">
        <v>393</v>
      </c>
      <c r="J902" s="33" t="s">
        <v>31</v>
      </c>
    </row>
    <row r="903" spans="1:10" x14ac:dyDescent="0.2">
      <c r="A903" s="33">
        <v>458080831</v>
      </c>
      <c r="B903" s="46">
        <v>42543</v>
      </c>
      <c r="C903" s="55" t="s">
        <v>36</v>
      </c>
      <c r="D903" s="34">
        <v>14000</v>
      </c>
      <c r="E903" s="34">
        <v>5190</v>
      </c>
      <c r="F903" s="43">
        <f>VLOOKUP(B903,'Stock Write-Off'!$B$3:$F$9,MATCH('Stock Bal 31.12.2016'!C903,'Stock Write-Off'!$B$3:$F$3,0),1)</f>
        <v>0.08</v>
      </c>
      <c r="G903" s="56">
        <f t="shared" ref="G903:G966" si="14">F903*E903</f>
        <v>415.2</v>
      </c>
      <c r="H903" s="33">
        <v>61107</v>
      </c>
      <c r="I903" s="33" t="s">
        <v>417</v>
      </c>
      <c r="J903" s="33" t="s">
        <v>31</v>
      </c>
    </row>
    <row r="904" spans="1:10" x14ac:dyDescent="0.2">
      <c r="A904" s="33">
        <v>458080761</v>
      </c>
      <c r="B904" s="46">
        <v>42544</v>
      </c>
      <c r="C904" s="55" t="s">
        <v>36</v>
      </c>
      <c r="D904" s="34">
        <v>4</v>
      </c>
      <c r="E904" s="34">
        <v>637</v>
      </c>
      <c r="F904" s="43">
        <f>VLOOKUP(B904,'Stock Write-Off'!$B$3:$F$9,MATCH('Stock Bal 31.12.2016'!C904,'Stock Write-Off'!$B$3:$F$3,0),1)</f>
        <v>0.08</v>
      </c>
      <c r="G904" s="56">
        <f t="shared" si="14"/>
        <v>50.96</v>
      </c>
      <c r="H904" s="33">
        <v>61155</v>
      </c>
      <c r="I904" s="33" t="s">
        <v>364</v>
      </c>
      <c r="J904" s="33" t="s">
        <v>31</v>
      </c>
    </row>
    <row r="905" spans="1:10" x14ac:dyDescent="0.2">
      <c r="A905" s="33">
        <v>458080831</v>
      </c>
      <c r="B905" s="46">
        <v>42557</v>
      </c>
      <c r="C905" s="55" t="s">
        <v>36</v>
      </c>
      <c r="D905" s="34">
        <v>21800</v>
      </c>
      <c r="E905" s="34">
        <v>1252</v>
      </c>
      <c r="F905" s="43">
        <f>VLOOKUP(B905,'Stock Write-Off'!$B$3:$F$9,MATCH('Stock Bal 31.12.2016'!C905,'Stock Write-Off'!$B$3:$F$3,0),1)</f>
        <v>0.08</v>
      </c>
      <c r="G905" s="56">
        <f t="shared" si="14"/>
        <v>100.16</v>
      </c>
      <c r="H905" s="33">
        <v>61107</v>
      </c>
      <c r="I905" s="33" t="s">
        <v>418</v>
      </c>
      <c r="J905" s="33" t="s">
        <v>31</v>
      </c>
    </row>
    <row r="906" spans="1:10" x14ac:dyDescent="0.2">
      <c r="A906" s="33">
        <v>458080899</v>
      </c>
      <c r="B906" s="46">
        <v>42557</v>
      </c>
      <c r="C906" s="55" t="s">
        <v>30</v>
      </c>
      <c r="D906" s="34">
        <v>2</v>
      </c>
      <c r="E906" s="34">
        <v>142136</v>
      </c>
      <c r="F906" s="43">
        <f>VLOOKUP(B906,'Stock Write-Off'!$B$3:$F$9,MATCH('Stock Bal 31.12.2016'!C906,'Stock Write-Off'!$B$3:$F$3,0),1)</f>
        <v>0.05</v>
      </c>
      <c r="G906" s="56">
        <f t="shared" si="14"/>
        <v>7106.8</v>
      </c>
      <c r="H906" s="33">
        <v>61155</v>
      </c>
      <c r="I906" s="33" t="s">
        <v>419</v>
      </c>
      <c r="J906" s="33" t="s">
        <v>31</v>
      </c>
    </row>
    <row r="907" spans="1:10" x14ac:dyDescent="0.2">
      <c r="A907" s="33">
        <v>458080831</v>
      </c>
      <c r="B907" s="46">
        <v>42559</v>
      </c>
      <c r="C907" s="55" t="s">
        <v>36</v>
      </c>
      <c r="D907" s="34">
        <v>332</v>
      </c>
      <c r="E907" s="34">
        <v>1169</v>
      </c>
      <c r="F907" s="43">
        <f>VLOOKUP(B907,'Stock Write-Off'!$B$3:$F$9,MATCH('Stock Bal 31.12.2016'!C907,'Stock Write-Off'!$B$3:$F$3,0),1)</f>
        <v>0.08</v>
      </c>
      <c r="G907" s="56">
        <f t="shared" si="14"/>
        <v>93.52</v>
      </c>
      <c r="H907" s="33">
        <v>61107</v>
      </c>
      <c r="I907" s="33" t="s">
        <v>420</v>
      </c>
      <c r="J907" s="33" t="s">
        <v>31</v>
      </c>
    </row>
    <row r="908" spans="1:10" x14ac:dyDescent="0.2">
      <c r="A908" s="33">
        <v>458080831</v>
      </c>
      <c r="B908" s="46">
        <v>42560</v>
      </c>
      <c r="C908" s="55" t="s">
        <v>36</v>
      </c>
      <c r="D908" s="34">
        <v>53000</v>
      </c>
      <c r="E908" s="34">
        <v>6298</v>
      </c>
      <c r="F908" s="43">
        <f>VLOOKUP(B908,'Stock Write-Off'!$B$3:$F$9,MATCH('Stock Bal 31.12.2016'!C908,'Stock Write-Off'!$B$3:$F$3,0),1)</f>
        <v>0.08</v>
      </c>
      <c r="G908" s="56">
        <f t="shared" si="14"/>
        <v>503.84000000000003</v>
      </c>
      <c r="H908" s="33">
        <v>61107</v>
      </c>
      <c r="I908" s="33" t="s">
        <v>421</v>
      </c>
      <c r="J908" s="33" t="s">
        <v>31</v>
      </c>
    </row>
    <row r="909" spans="1:10" x14ac:dyDescent="0.2">
      <c r="A909" s="33">
        <v>458080758</v>
      </c>
      <c r="B909" s="46">
        <v>42563</v>
      </c>
      <c r="C909" s="55" t="s">
        <v>36</v>
      </c>
      <c r="D909" s="34">
        <v>50</v>
      </c>
      <c r="E909" s="34">
        <v>159</v>
      </c>
      <c r="F909" s="43">
        <f>VLOOKUP(B909,'Stock Write-Off'!$B$3:$F$9,MATCH('Stock Bal 31.12.2016'!C909,'Stock Write-Off'!$B$3:$F$3,0),1)</f>
        <v>0.08</v>
      </c>
      <c r="G909" s="56">
        <f t="shared" si="14"/>
        <v>12.72</v>
      </c>
      <c r="H909" s="33">
        <v>61155</v>
      </c>
      <c r="I909" s="33" t="s">
        <v>422</v>
      </c>
      <c r="J909" s="33" t="s">
        <v>31</v>
      </c>
    </row>
    <row r="910" spans="1:10" x14ac:dyDescent="0.2">
      <c r="A910" s="33">
        <v>458080831</v>
      </c>
      <c r="B910" s="46">
        <v>42563</v>
      </c>
      <c r="C910" s="55" t="s">
        <v>36</v>
      </c>
      <c r="D910" s="34">
        <v>10</v>
      </c>
      <c r="E910" s="34">
        <v>554</v>
      </c>
      <c r="F910" s="43">
        <f>VLOOKUP(B910,'Stock Write-Off'!$B$3:$F$9,MATCH('Stock Bal 31.12.2016'!C910,'Stock Write-Off'!$B$3:$F$3,0),1)</f>
        <v>0.08</v>
      </c>
      <c r="G910" s="56">
        <f t="shared" si="14"/>
        <v>44.32</v>
      </c>
      <c r="H910" s="33">
        <v>61107</v>
      </c>
      <c r="I910" s="33" t="s">
        <v>423</v>
      </c>
      <c r="J910" s="33" t="s">
        <v>31</v>
      </c>
    </row>
    <row r="911" spans="1:10" x14ac:dyDescent="0.2">
      <c r="A911" s="33">
        <v>458080899</v>
      </c>
      <c r="B911" s="46">
        <v>42564</v>
      </c>
      <c r="C911" s="55" t="s">
        <v>30</v>
      </c>
      <c r="D911" s="34">
        <v>1</v>
      </c>
      <c r="E911" s="34">
        <v>767</v>
      </c>
      <c r="F911" s="43">
        <f>VLOOKUP(B911,'Stock Write-Off'!$B$3:$F$9,MATCH('Stock Bal 31.12.2016'!C911,'Stock Write-Off'!$B$3:$F$3,0),1)</f>
        <v>0.05</v>
      </c>
      <c r="G911" s="56">
        <f t="shared" si="14"/>
        <v>38.35</v>
      </c>
      <c r="H911" s="33">
        <v>61155</v>
      </c>
      <c r="I911" s="33" t="s">
        <v>424</v>
      </c>
      <c r="J911" s="33" t="s">
        <v>31</v>
      </c>
    </row>
    <row r="912" spans="1:10" x14ac:dyDescent="0.2">
      <c r="A912" s="33">
        <v>458080899</v>
      </c>
      <c r="B912" s="46">
        <v>42565</v>
      </c>
      <c r="C912" s="55" t="s">
        <v>30</v>
      </c>
      <c r="D912" s="34">
        <v>2</v>
      </c>
      <c r="E912" s="34">
        <v>5063</v>
      </c>
      <c r="F912" s="43">
        <f>VLOOKUP(B912,'Stock Write-Off'!$B$3:$F$9,MATCH('Stock Bal 31.12.2016'!C912,'Stock Write-Off'!$B$3:$F$3,0),1)</f>
        <v>0.05</v>
      </c>
      <c r="G912" s="56">
        <f t="shared" si="14"/>
        <v>253.15</v>
      </c>
      <c r="H912" s="33">
        <v>61155</v>
      </c>
      <c r="I912" s="33" t="s">
        <v>425</v>
      </c>
      <c r="J912" s="33" t="s">
        <v>31</v>
      </c>
    </row>
    <row r="913" spans="1:10" x14ac:dyDescent="0.2">
      <c r="A913" s="33">
        <v>458080758</v>
      </c>
      <c r="B913" s="46">
        <v>42566</v>
      </c>
      <c r="C913" s="55" t="s">
        <v>36</v>
      </c>
      <c r="D913" s="34">
        <v>500</v>
      </c>
      <c r="E913" s="34">
        <v>25</v>
      </c>
      <c r="F913" s="43">
        <f>VLOOKUP(B913,'Stock Write-Off'!$B$3:$F$9,MATCH('Stock Bal 31.12.2016'!C913,'Stock Write-Off'!$B$3:$F$3,0),1)</f>
        <v>0.08</v>
      </c>
      <c r="G913" s="56">
        <f t="shared" si="14"/>
        <v>2</v>
      </c>
      <c r="H913" s="33">
        <v>61155</v>
      </c>
      <c r="I913" s="33" t="s">
        <v>357</v>
      </c>
      <c r="J913" s="33" t="s">
        <v>47</v>
      </c>
    </row>
    <row r="914" spans="1:10" x14ac:dyDescent="0.2">
      <c r="A914" s="33">
        <v>458080825</v>
      </c>
      <c r="B914" s="46">
        <v>42567</v>
      </c>
      <c r="C914" s="55" t="s">
        <v>36</v>
      </c>
      <c r="D914" s="34">
        <v>348</v>
      </c>
      <c r="E914" s="34">
        <v>6208</v>
      </c>
      <c r="F914" s="43">
        <f>VLOOKUP(B914,'Stock Write-Off'!$B$3:$F$9,MATCH('Stock Bal 31.12.2016'!C914,'Stock Write-Off'!$B$3:$F$3,0),1)</f>
        <v>0.08</v>
      </c>
      <c r="G914" s="56">
        <f t="shared" si="14"/>
        <v>496.64</v>
      </c>
      <c r="H914" s="33">
        <v>61104</v>
      </c>
      <c r="I914" s="33" t="s">
        <v>426</v>
      </c>
      <c r="J914" s="33" t="s">
        <v>31</v>
      </c>
    </row>
    <row r="915" spans="1:10" x14ac:dyDescent="0.2">
      <c r="A915" s="33">
        <v>458080761</v>
      </c>
      <c r="B915" s="46">
        <v>42574</v>
      </c>
      <c r="C915" s="55" t="s">
        <v>36</v>
      </c>
      <c r="D915" s="34">
        <v>1</v>
      </c>
      <c r="E915" s="34">
        <v>490</v>
      </c>
      <c r="F915" s="43">
        <f>VLOOKUP(B915,'Stock Write-Off'!$B$3:$F$9,MATCH('Stock Bal 31.12.2016'!C915,'Stock Write-Off'!$B$3:$F$3,0),1)</f>
        <v>0.08</v>
      </c>
      <c r="G915" s="56">
        <f t="shared" si="14"/>
        <v>39.200000000000003</v>
      </c>
      <c r="H915" s="33">
        <v>61155</v>
      </c>
      <c r="I915" s="33" t="s">
        <v>356</v>
      </c>
      <c r="J915" s="33" t="s">
        <v>31</v>
      </c>
    </row>
    <row r="916" spans="1:10" x14ac:dyDescent="0.2">
      <c r="A916" s="33">
        <v>458080831</v>
      </c>
      <c r="B916" s="46">
        <v>42574</v>
      </c>
      <c r="C916" s="55" t="s">
        <v>36</v>
      </c>
      <c r="D916" s="34">
        <v>3000</v>
      </c>
      <c r="E916" s="34">
        <v>1320</v>
      </c>
      <c r="F916" s="43">
        <f>VLOOKUP(B916,'Stock Write-Off'!$B$3:$F$9,MATCH('Stock Bal 31.12.2016'!C916,'Stock Write-Off'!$B$3:$F$3,0),1)</f>
        <v>0.08</v>
      </c>
      <c r="G916" s="56">
        <f t="shared" si="14"/>
        <v>105.60000000000001</v>
      </c>
      <c r="H916" s="33">
        <v>61107</v>
      </c>
      <c r="I916" s="33" t="s">
        <v>427</v>
      </c>
      <c r="J916" s="33" t="s">
        <v>31</v>
      </c>
    </row>
    <row r="917" spans="1:10" x14ac:dyDescent="0.2">
      <c r="A917" s="33">
        <v>458080758</v>
      </c>
      <c r="B917" s="46">
        <v>42577</v>
      </c>
      <c r="C917" s="55" t="s">
        <v>36</v>
      </c>
      <c r="D917" s="34">
        <v>500</v>
      </c>
      <c r="E917" s="34">
        <v>219</v>
      </c>
      <c r="F917" s="43">
        <f>VLOOKUP(B917,'Stock Write-Off'!$B$3:$F$9,MATCH('Stock Bal 31.12.2016'!C917,'Stock Write-Off'!$B$3:$F$3,0),1)</f>
        <v>0.08</v>
      </c>
      <c r="G917" s="56">
        <f t="shared" si="14"/>
        <v>17.52</v>
      </c>
      <c r="H917" s="33">
        <v>61155</v>
      </c>
      <c r="I917" s="33" t="s">
        <v>367</v>
      </c>
      <c r="J917" s="33" t="s">
        <v>31</v>
      </c>
    </row>
    <row r="918" spans="1:10" x14ac:dyDescent="0.2">
      <c r="A918" s="33">
        <v>458080758</v>
      </c>
      <c r="B918" s="46">
        <v>42584</v>
      </c>
      <c r="C918" s="55" t="s">
        <v>36</v>
      </c>
      <c r="D918" s="34">
        <v>2</v>
      </c>
      <c r="E918" s="34">
        <v>11</v>
      </c>
      <c r="F918" s="43">
        <f>VLOOKUP(B918,'Stock Write-Off'!$B$3:$F$9,MATCH('Stock Bal 31.12.2016'!C918,'Stock Write-Off'!$B$3:$F$3,0),1)</f>
        <v>0.08</v>
      </c>
      <c r="G918" s="56">
        <f t="shared" si="14"/>
        <v>0.88</v>
      </c>
      <c r="H918" s="33">
        <v>61155</v>
      </c>
      <c r="I918" s="33" t="s">
        <v>428</v>
      </c>
      <c r="J918" s="33" t="s">
        <v>47</v>
      </c>
    </row>
    <row r="919" spans="1:10" x14ac:dyDescent="0.2">
      <c r="A919" s="33">
        <v>458080831</v>
      </c>
      <c r="B919" s="46">
        <v>42590</v>
      </c>
      <c r="C919" s="55" t="s">
        <v>36</v>
      </c>
      <c r="D919" s="34">
        <v>143500</v>
      </c>
      <c r="E919" s="34">
        <v>87897</v>
      </c>
      <c r="F919" s="43">
        <f>VLOOKUP(B919,'Stock Write-Off'!$B$3:$F$9,MATCH('Stock Bal 31.12.2016'!C919,'Stock Write-Off'!$B$3:$F$3,0),1)</f>
        <v>0.08</v>
      </c>
      <c r="G919" s="56">
        <f t="shared" si="14"/>
        <v>7031.76</v>
      </c>
      <c r="H919" s="33">
        <v>61107</v>
      </c>
      <c r="I919" s="33" t="s">
        <v>429</v>
      </c>
      <c r="J919" s="33" t="s">
        <v>31</v>
      </c>
    </row>
    <row r="920" spans="1:10" x14ac:dyDescent="0.2">
      <c r="A920" s="33">
        <v>458080831</v>
      </c>
      <c r="B920" s="46">
        <v>42590</v>
      </c>
      <c r="C920" s="55" t="s">
        <v>36</v>
      </c>
      <c r="D920" s="34">
        <v>5650</v>
      </c>
      <c r="E920" s="34">
        <v>2585</v>
      </c>
      <c r="F920" s="43">
        <f>VLOOKUP(B920,'Stock Write-Off'!$B$3:$F$9,MATCH('Stock Bal 31.12.2016'!C920,'Stock Write-Off'!$B$3:$F$3,0),1)</f>
        <v>0.08</v>
      </c>
      <c r="G920" s="56">
        <f t="shared" si="14"/>
        <v>206.8</v>
      </c>
      <c r="H920" s="33">
        <v>61107</v>
      </c>
      <c r="I920" s="33" t="s">
        <v>430</v>
      </c>
      <c r="J920" s="33" t="s">
        <v>31</v>
      </c>
    </row>
    <row r="921" spans="1:10" x14ac:dyDescent="0.2">
      <c r="A921" s="33">
        <v>458080900</v>
      </c>
      <c r="B921" s="46">
        <v>42592</v>
      </c>
      <c r="C921" s="55" t="s">
        <v>36</v>
      </c>
      <c r="D921" s="34">
        <v>2</v>
      </c>
      <c r="E921" s="34">
        <v>30</v>
      </c>
      <c r="F921" s="43">
        <f>VLOOKUP(B921,'Stock Write-Off'!$B$3:$F$9,MATCH('Stock Bal 31.12.2016'!C921,'Stock Write-Off'!$B$3:$F$3,0),1)</f>
        <v>0.08</v>
      </c>
      <c r="G921" s="56">
        <f t="shared" si="14"/>
        <v>2.4</v>
      </c>
      <c r="H921" s="33">
        <v>61155</v>
      </c>
      <c r="I921" s="33" t="s">
        <v>431</v>
      </c>
      <c r="J921" s="33" t="s">
        <v>31</v>
      </c>
    </row>
    <row r="922" spans="1:10" x14ac:dyDescent="0.2">
      <c r="A922" s="33">
        <v>458080758</v>
      </c>
      <c r="B922" s="46">
        <v>42594</v>
      </c>
      <c r="C922" s="55" t="s">
        <v>36</v>
      </c>
      <c r="D922" s="34">
        <v>500</v>
      </c>
      <c r="E922" s="34">
        <v>5489</v>
      </c>
      <c r="F922" s="43">
        <f>VLOOKUP(B922,'Stock Write-Off'!$B$3:$F$9,MATCH('Stock Bal 31.12.2016'!C922,'Stock Write-Off'!$B$3:$F$3,0),1)</f>
        <v>0.08</v>
      </c>
      <c r="G922" s="56">
        <f t="shared" si="14"/>
        <v>439.12</v>
      </c>
      <c r="H922" s="33">
        <v>61155</v>
      </c>
      <c r="I922" s="33" t="s">
        <v>371</v>
      </c>
      <c r="J922" s="33" t="s">
        <v>47</v>
      </c>
    </row>
    <row r="923" spans="1:10" x14ac:dyDescent="0.2">
      <c r="A923" s="33">
        <v>458080758</v>
      </c>
      <c r="B923" s="46">
        <v>42595</v>
      </c>
      <c r="C923" s="55" t="s">
        <v>36</v>
      </c>
      <c r="D923" s="34">
        <v>50</v>
      </c>
      <c r="E923" s="34">
        <v>76</v>
      </c>
      <c r="F923" s="43">
        <f>VLOOKUP(B923,'Stock Write-Off'!$B$3:$F$9,MATCH('Stock Bal 31.12.2016'!C923,'Stock Write-Off'!$B$3:$F$3,0),1)</f>
        <v>0.08</v>
      </c>
      <c r="G923" s="56">
        <f t="shared" si="14"/>
        <v>6.08</v>
      </c>
      <c r="H923" s="33">
        <v>61155</v>
      </c>
      <c r="I923" s="33" t="s">
        <v>432</v>
      </c>
      <c r="J923" s="33" t="s">
        <v>47</v>
      </c>
    </row>
    <row r="924" spans="1:10" x14ac:dyDescent="0.2">
      <c r="A924" s="33">
        <v>458080831</v>
      </c>
      <c r="B924" s="46">
        <v>42595</v>
      </c>
      <c r="C924" s="55" t="s">
        <v>36</v>
      </c>
      <c r="D924" s="34">
        <v>1500</v>
      </c>
      <c r="E924" s="34">
        <v>12585</v>
      </c>
      <c r="F924" s="43">
        <f>VLOOKUP(B924,'Stock Write-Off'!$B$3:$F$9,MATCH('Stock Bal 31.12.2016'!C924,'Stock Write-Off'!$B$3:$F$3,0),1)</f>
        <v>0.08</v>
      </c>
      <c r="G924" s="56">
        <f t="shared" si="14"/>
        <v>1006.8000000000001</v>
      </c>
      <c r="H924" s="33">
        <v>61107</v>
      </c>
      <c r="I924" s="33" t="s">
        <v>412</v>
      </c>
      <c r="J924" s="33" t="s">
        <v>31</v>
      </c>
    </row>
    <row r="925" spans="1:10" x14ac:dyDescent="0.2">
      <c r="A925" s="33">
        <v>458080830</v>
      </c>
      <c r="B925" s="46">
        <v>42596</v>
      </c>
      <c r="C925" s="55" t="s">
        <v>36</v>
      </c>
      <c r="D925" s="34">
        <v>1295</v>
      </c>
      <c r="E925" s="34">
        <v>5245</v>
      </c>
      <c r="F925" s="43">
        <f>VLOOKUP(B925,'Stock Write-Off'!$B$3:$F$9,MATCH('Stock Bal 31.12.2016'!C925,'Stock Write-Off'!$B$3:$F$3,0),1)</f>
        <v>0.08</v>
      </c>
      <c r="G925" s="56">
        <f t="shared" si="14"/>
        <v>419.6</v>
      </c>
      <c r="H925" s="33">
        <v>61105</v>
      </c>
      <c r="I925" s="33" t="s">
        <v>433</v>
      </c>
      <c r="J925" s="33" t="s">
        <v>31</v>
      </c>
    </row>
    <row r="926" spans="1:10" x14ac:dyDescent="0.2">
      <c r="A926" s="33">
        <v>458080761</v>
      </c>
      <c r="B926" s="46">
        <v>42598</v>
      </c>
      <c r="C926" s="55" t="s">
        <v>36</v>
      </c>
      <c r="D926" s="34">
        <v>5</v>
      </c>
      <c r="E926" s="34">
        <v>837</v>
      </c>
      <c r="F926" s="43">
        <f>VLOOKUP(B926,'Stock Write-Off'!$B$3:$F$9,MATCH('Stock Bal 31.12.2016'!C926,'Stock Write-Off'!$B$3:$F$3,0),1)</f>
        <v>0.08</v>
      </c>
      <c r="G926" s="56">
        <f t="shared" si="14"/>
        <v>66.960000000000008</v>
      </c>
      <c r="H926" s="33">
        <v>61155</v>
      </c>
      <c r="I926" s="33" t="s">
        <v>434</v>
      </c>
      <c r="J926" s="33" t="s">
        <v>31</v>
      </c>
    </row>
    <row r="927" spans="1:10" x14ac:dyDescent="0.2">
      <c r="A927" s="33">
        <v>458081065</v>
      </c>
      <c r="B927" s="46">
        <v>42599</v>
      </c>
      <c r="C927" s="55" t="s">
        <v>101</v>
      </c>
      <c r="D927" s="34">
        <v>40</v>
      </c>
      <c r="E927" s="34">
        <v>28</v>
      </c>
      <c r="F927" s="43">
        <f>VLOOKUP(B927,'Stock Write-Off'!$B$3:$F$9,MATCH('Stock Bal 31.12.2016'!C927,'Stock Write-Off'!$B$3:$F$3,0),1)</f>
        <v>0.02</v>
      </c>
      <c r="G927" s="56">
        <f t="shared" si="14"/>
        <v>0.56000000000000005</v>
      </c>
      <c r="H927" s="33">
        <v>61155</v>
      </c>
      <c r="I927" s="33" t="s">
        <v>416</v>
      </c>
      <c r="J927" s="33" t="s">
        <v>31</v>
      </c>
    </row>
    <row r="928" spans="1:10" x14ac:dyDescent="0.2">
      <c r="A928" s="33">
        <v>458080761</v>
      </c>
      <c r="B928" s="46">
        <v>42602</v>
      </c>
      <c r="C928" s="55" t="s">
        <v>36</v>
      </c>
      <c r="D928" s="34">
        <v>19</v>
      </c>
      <c r="E928" s="34">
        <v>9311</v>
      </c>
      <c r="F928" s="43">
        <f>VLOOKUP(B928,'Stock Write-Off'!$B$3:$F$9,MATCH('Stock Bal 31.12.2016'!C928,'Stock Write-Off'!$B$3:$F$3,0),1)</f>
        <v>0.08</v>
      </c>
      <c r="G928" s="56">
        <f t="shared" si="14"/>
        <v>744.88</v>
      </c>
      <c r="H928" s="33">
        <v>61155</v>
      </c>
      <c r="I928" s="33" t="s">
        <v>356</v>
      </c>
      <c r="J928" s="33" t="s">
        <v>31</v>
      </c>
    </row>
    <row r="929" spans="1:10" x14ac:dyDescent="0.2">
      <c r="A929" s="33">
        <v>458080899</v>
      </c>
      <c r="B929" s="46">
        <v>42602</v>
      </c>
      <c r="C929" s="55" t="s">
        <v>30</v>
      </c>
      <c r="D929" s="34">
        <v>3</v>
      </c>
      <c r="E929" s="34">
        <v>5532</v>
      </c>
      <c r="F929" s="43">
        <f>VLOOKUP(B929,'Stock Write-Off'!$B$3:$F$9,MATCH('Stock Bal 31.12.2016'!C929,'Stock Write-Off'!$B$3:$F$3,0),1)</f>
        <v>0.05</v>
      </c>
      <c r="G929" s="56">
        <f t="shared" si="14"/>
        <v>276.60000000000002</v>
      </c>
      <c r="H929" s="33">
        <v>61155</v>
      </c>
      <c r="I929" s="33" t="s">
        <v>435</v>
      </c>
      <c r="J929" s="33" t="s">
        <v>31</v>
      </c>
    </row>
    <row r="930" spans="1:10" x14ac:dyDescent="0.2">
      <c r="A930" s="33">
        <v>458080831</v>
      </c>
      <c r="B930" s="46">
        <v>42607</v>
      </c>
      <c r="C930" s="55" t="s">
        <v>36</v>
      </c>
      <c r="D930" s="34">
        <v>10</v>
      </c>
      <c r="E930" s="34">
        <v>554</v>
      </c>
      <c r="F930" s="43">
        <f>VLOOKUP(B930,'Stock Write-Off'!$B$3:$F$9,MATCH('Stock Bal 31.12.2016'!C930,'Stock Write-Off'!$B$3:$F$3,0),1)</f>
        <v>0.08</v>
      </c>
      <c r="G930" s="56">
        <f t="shared" si="14"/>
        <v>44.32</v>
      </c>
      <c r="H930" s="33">
        <v>61107</v>
      </c>
      <c r="I930" s="33" t="s">
        <v>436</v>
      </c>
      <c r="J930" s="33" t="s">
        <v>31</v>
      </c>
    </row>
    <row r="931" spans="1:10" x14ac:dyDescent="0.2">
      <c r="A931" s="33">
        <v>458081065</v>
      </c>
      <c r="B931" s="46">
        <v>42610</v>
      </c>
      <c r="C931" s="55" t="s">
        <v>101</v>
      </c>
      <c r="D931" s="34">
        <v>6400</v>
      </c>
      <c r="E931" s="34">
        <v>1536</v>
      </c>
      <c r="F931" s="43">
        <f>VLOOKUP(B931,'Stock Write-Off'!$B$3:$F$9,MATCH('Stock Bal 31.12.2016'!C931,'Stock Write-Off'!$B$3:$F$3,0),1)</f>
        <v>0.02</v>
      </c>
      <c r="G931" s="56">
        <f t="shared" si="14"/>
        <v>30.72</v>
      </c>
      <c r="H931" s="33">
        <v>61155</v>
      </c>
      <c r="I931" s="33" t="s">
        <v>437</v>
      </c>
      <c r="J931" s="33" t="s">
        <v>31</v>
      </c>
    </row>
    <row r="932" spans="1:10" x14ac:dyDescent="0.2">
      <c r="A932" s="33">
        <v>458080899</v>
      </c>
      <c r="B932" s="46">
        <v>42614</v>
      </c>
      <c r="C932" s="55" t="s">
        <v>36</v>
      </c>
      <c r="D932" s="34">
        <v>10</v>
      </c>
      <c r="E932" s="34">
        <v>13</v>
      </c>
      <c r="F932" s="43">
        <f>VLOOKUP(B932,'Stock Write-Off'!$B$3:$F$9,MATCH('Stock Bal 31.12.2016'!C932,'Stock Write-Off'!$B$3:$F$3,0),1)</f>
        <v>0.08</v>
      </c>
      <c r="G932" s="56">
        <f t="shared" si="14"/>
        <v>1.04</v>
      </c>
      <c r="H932" s="33">
        <v>61155</v>
      </c>
      <c r="I932" s="33" t="s">
        <v>438</v>
      </c>
      <c r="J932" s="33" t="s">
        <v>31</v>
      </c>
    </row>
    <row r="933" spans="1:10" x14ac:dyDescent="0.2">
      <c r="A933" s="33">
        <v>458080831</v>
      </c>
      <c r="B933" s="46">
        <v>42618</v>
      </c>
      <c r="C933" s="55" t="s">
        <v>36</v>
      </c>
      <c r="D933" s="34">
        <v>747</v>
      </c>
      <c r="E933" s="34">
        <v>2707</v>
      </c>
      <c r="F933" s="43">
        <f>VLOOKUP(B933,'Stock Write-Off'!$B$3:$F$9,MATCH('Stock Bal 31.12.2016'!C933,'Stock Write-Off'!$B$3:$F$3,0),1)</f>
        <v>0.08</v>
      </c>
      <c r="G933" s="56">
        <f t="shared" si="14"/>
        <v>216.56</v>
      </c>
      <c r="H933" s="33">
        <v>61107</v>
      </c>
      <c r="I933" s="33" t="s">
        <v>439</v>
      </c>
      <c r="J933" s="33" t="s">
        <v>31</v>
      </c>
    </row>
    <row r="934" spans="1:10" x14ac:dyDescent="0.2">
      <c r="A934" s="33">
        <v>458080831</v>
      </c>
      <c r="B934" s="46">
        <v>42619</v>
      </c>
      <c r="C934" s="55" t="s">
        <v>36</v>
      </c>
      <c r="D934" s="34">
        <v>600</v>
      </c>
      <c r="E934" s="34">
        <v>772</v>
      </c>
      <c r="F934" s="43">
        <f>VLOOKUP(B934,'Stock Write-Off'!$B$3:$F$9,MATCH('Stock Bal 31.12.2016'!C934,'Stock Write-Off'!$B$3:$F$3,0),1)</f>
        <v>0.08</v>
      </c>
      <c r="G934" s="56">
        <f t="shared" si="14"/>
        <v>61.76</v>
      </c>
      <c r="H934" s="33">
        <v>61107</v>
      </c>
      <c r="I934" s="33" t="s">
        <v>440</v>
      </c>
      <c r="J934" s="33" t="s">
        <v>31</v>
      </c>
    </row>
    <row r="935" spans="1:10" x14ac:dyDescent="0.2">
      <c r="A935" s="33">
        <v>458080825</v>
      </c>
      <c r="B935" s="46">
        <v>42622</v>
      </c>
      <c r="C935" s="55" t="s">
        <v>36</v>
      </c>
      <c r="D935" s="34">
        <v>4495</v>
      </c>
      <c r="E935" s="34">
        <v>19402</v>
      </c>
      <c r="F935" s="43">
        <f>VLOOKUP(B935,'Stock Write-Off'!$B$3:$F$9,MATCH('Stock Bal 31.12.2016'!C935,'Stock Write-Off'!$B$3:$F$3,0),1)</f>
        <v>0.08</v>
      </c>
      <c r="G935" s="56">
        <f t="shared" si="14"/>
        <v>1552.16</v>
      </c>
      <c r="H935" s="33">
        <v>61104</v>
      </c>
      <c r="I935" s="33" t="s">
        <v>441</v>
      </c>
      <c r="J935" s="33" t="s">
        <v>31</v>
      </c>
    </row>
    <row r="936" spans="1:10" x14ac:dyDescent="0.2">
      <c r="A936" s="33">
        <v>458080899</v>
      </c>
      <c r="B936" s="46">
        <v>42627</v>
      </c>
      <c r="C936" s="55" t="s">
        <v>36</v>
      </c>
      <c r="D936" s="34">
        <v>336</v>
      </c>
      <c r="E936" s="34">
        <v>4101</v>
      </c>
      <c r="F936" s="43">
        <f>VLOOKUP(B936,'Stock Write-Off'!$B$3:$F$9,MATCH('Stock Bal 31.12.2016'!C936,'Stock Write-Off'!$B$3:$F$3,0),1)</f>
        <v>0.08</v>
      </c>
      <c r="G936" s="56">
        <f t="shared" si="14"/>
        <v>328.08</v>
      </c>
      <c r="H936" s="33">
        <v>61155</v>
      </c>
      <c r="I936" s="33" t="s">
        <v>442</v>
      </c>
      <c r="J936" s="33" t="s">
        <v>31</v>
      </c>
    </row>
    <row r="937" spans="1:10" x14ac:dyDescent="0.2">
      <c r="A937" s="33">
        <v>458080831</v>
      </c>
      <c r="B937" s="46">
        <v>42629</v>
      </c>
      <c r="C937" s="55" t="s">
        <v>36</v>
      </c>
      <c r="D937" s="34">
        <v>1300</v>
      </c>
      <c r="E937" s="34">
        <v>10381</v>
      </c>
      <c r="F937" s="43">
        <f>VLOOKUP(B937,'Stock Write-Off'!$B$3:$F$9,MATCH('Stock Bal 31.12.2016'!C937,'Stock Write-Off'!$B$3:$F$3,0),1)</f>
        <v>0.08</v>
      </c>
      <c r="G937" s="56">
        <f t="shared" si="14"/>
        <v>830.48</v>
      </c>
      <c r="H937" s="33">
        <v>61107</v>
      </c>
      <c r="I937" s="33" t="s">
        <v>443</v>
      </c>
      <c r="J937" s="33" t="s">
        <v>31</v>
      </c>
    </row>
    <row r="938" spans="1:10" x14ac:dyDescent="0.2">
      <c r="A938" s="33">
        <v>458080899</v>
      </c>
      <c r="B938" s="46">
        <v>42630</v>
      </c>
      <c r="C938" s="55" t="s">
        <v>36</v>
      </c>
      <c r="D938" s="34">
        <v>10</v>
      </c>
      <c r="E938" s="34">
        <v>2</v>
      </c>
      <c r="F938" s="43">
        <f>VLOOKUP(B938,'Stock Write-Off'!$B$3:$F$9,MATCH('Stock Bal 31.12.2016'!C938,'Stock Write-Off'!$B$3:$F$3,0),1)</f>
        <v>0.08</v>
      </c>
      <c r="G938" s="56">
        <f t="shared" si="14"/>
        <v>0.16</v>
      </c>
      <c r="H938" s="33">
        <v>61155</v>
      </c>
      <c r="I938" s="33" t="s">
        <v>444</v>
      </c>
      <c r="J938" s="33" t="s">
        <v>31</v>
      </c>
    </row>
    <row r="939" spans="1:10" x14ac:dyDescent="0.2">
      <c r="A939" s="33">
        <v>458080899</v>
      </c>
      <c r="B939" s="46">
        <v>42631</v>
      </c>
      <c r="C939" s="55" t="s">
        <v>30</v>
      </c>
      <c r="D939" s="34">
        <v>2</v>
      </c>
      <c r="E939" s="34">
        <v>983</v>
      </c>
      <c r="F939" s="43">
        <f>VLOOKUP(B939,'Stock Write-Off'!$B$3:$F$9,MATCH('Stock Bal 31.12.2016'!C939,'Stock Write-Off'!$B$3:$F$3,0),1)</f>
        <v>0.05</v>
      </c>
      <c r="G939" s="56">
        <f t="shared" si="14"/>
        <v>49.150000000000006</v>
      </c>
      <c r="H939" s="33">
        <v>61155</v>
      </c>
      <c r="I939" s="33" t="s">
        <v>445</v>
      </c>
      <c r="J939" s="33" t="s">
        <v>31</v>
      </c>
    </row>
    <row r="940" spans="1:10" x14ac:dyDescent="0.2">
      <c r="A940" s="33">
        <v>458080831</v>
      </c>
      <c r="B940" s="46">
        <v>42633</v>
      </c>
      <c r="C940" s="55" t="s">
        <v>36</v>
      </c>
      <c r="D940" s="34">
        <v>4725</v>
      </c>
      <c r="E940" s="34">
        <v>96385</v>
      </c>
      <c r="F940" s="43">
        <f>VLOOKUP(B940,'Stock Write-Off'!$B$3:$F$9,MATCH('Stock Bal 31.12.2016'!C940,'Stock Write-Off'!$B$3:$F$3,0),1)</f>
        <v>0.08</v>
      </c>
      <c r="G940" s="56">
        <f t="shared" si="14"/>
        <v>7710.8</v>
      </c>
      <c r="H940" s="33">
        <v>61107</v>
      </c>
      <c r="I940" s="33" t="s">
        <v>446</v>
      </c>
      <c r="J940" s="33" t="s">
        <v>31</v>
      </c>
    </row>
    <row r="941" spans="1:10" x14ac:dyDescent="0.2">
      <c r="A941" s="33">
        <v>458080758</v>
      </c>
      <c r="B941" s="46">
        <v>42634</v>
      </c>
      <c r="C941" s="55" t="s">
        <v>36</v>
      </c>
      <c r="D941" s="34">
        <v>19</v>
      </c>
      <c r="E941" s="34">
        <v>34</v>
      </c>
      <c r="F941" s="43">
        <f>VLOOKUP(B941,'Stock Write-Off'!$B$3:$F$9,MATCH('Stock Bal 31.12.2016'!C941,'Stock Write-Off'!$B$3:$F$3,0),1)</f>
        <v>0.08</v>
      </c>
      <c r="G941" s="56">
        <f t="shared" si="14"/>
        <v>2.72</v>
      </c>
      <c r="H941" s="33">
        <v>61155</v>
      </c>
      <c r="I941" s="33" t="s">
        <v>447</v>
      </c>
      <c r="J941" s="33" t="s">
        <v>47</v>
      </c>
    </row>
    <row r="942" spans="1:10" x14ac:dyDescent="0.2">
      <c r="A942" s="33">
        <v>458080899</v>
      </c>
      <c r="B942" s="46">
        <v>42634</v>
      </c>
      <c r="C942" s="55" t="s">
        <v>30</v>
      </c>
      <c r="D942" s="34">
        <v>2</v>
      </c>
      <c r="E942" s="34">
        <v>4218</v>
      </c>
      <c r="F942" s="43">
        <f>VLOOKUP(B942,'Stock Write-Off'!$B$3:$F$9,MATCH('Stock Bal 31.12.2016'!C942,'Stock Write-Off'!$B$3:$F$3,0),1)</f>
        <v>0.05</v>
      </c>
      <c r="G942" s="56">
        <f t="shared" si="14"/>
        <v>210.9</v>
      </c>
      <c r="H942" s="33">
        <v>61155</v>
      </c>
      <c r="I942" s="33" t="s">
        <v>448</v>
      </c>
      <c r="J942" s="33" t="s">
        <v>31</v>
      </c>
    </row>
    <row r="943" spans="1:10" x14ac:dyDescent="0.2">
      <c r="A943" s="33">
        <v>458080899</v>
      </c>
      <c r="B943" s="46">
        <v>42634</v>
      </c>
      <c r="C943" s="55" t="s">
        <v>36</v>
      </c>
      <c r="D943" s="34">
        <v>1</v>
      </c>
      <c r="E943" s="34">
        <v>148</v>
      </c>
      <c r="F943" s="43">
        <f>VLOOKUP(B943,'Stock Write-Off'!$B$3:$F$9,MATCH('Stock Bal 31.12.2016'!C943,'Stock Write-Off'!$B$3:$F$3,0),1)</f>
        <v>0.08</v>
      </c>
      <c r="G943" s="56">
        <f t="shared" si="14"/>
        <v>11.84</v>
      </c>
      <c r="H943" s="33">
        <v>61155</v>
      </c>
      <c r="I943" s="33" t="s">
        <v>449</v>
      </c>
      <c r="J943" s="33" t="s">
        <v>31</v>
      </c>
    </row>
    <row r="944" spans="1:10" x14ac:dyDescent="0.2">
      <c r="A944" s="33">
        <v>458080758</v>
      </c>
      <c r="B944" s="46">
        <v>42637</v>
      </c>
      <c r="C944" s="55" t="s">
        <v>36</v>
      </c>
      <c r="D944" s="34">
        <v>13066</v>
      </c>
      <c r="E944" s="34">
        <v>115509</v>
      </c>
      <c r="F944" s="43">
        <f>VLOOKUP(B944,'Stock Write-Off'!$B$3:$F$9,MATCH('Stock Bal 31.12.2016'!C944,'Stock Write-Off'!$B$3:$F$3,0),1)</f>
        <v>0.08</v>
      </c>
      <c r="G944" s="56">
        <f t="shared" si="14"/>
        <v>9240.7199999999993</v>
      </c>
      <c r="H944" s="33">
        <v>61155</v>
      </c>
      <c r="I944" s="33" t="s">
        <v>450</v>
      </c>
      <c r="J944" s="33" t="s">
        <v>47</v>
      </c>
    </row>
    <row r="945" spans="1:10" x14ac:dyDescent="0.2">
      <c r="A945" s="33">
        <v>458080761</v>
      </c>
      <c r="B945" s="46">
        <v>42647</v>
      </c>
      <c r="C945" s="55" t="s">
        <v>36</v>
      </c>
      <c r="D945" s="34">
        <v>13</v>
      </c>
      <c r="E945" s="34">
        <v>2069</v>
      </c>
      <c r="F945" s="43">
        <f>VLOOKUP(B945,'Stock Write-Off'!$B$3:$F$9,MATCH('Stock Bal 31.12.2016'!C945,'Stock Write-Off'!$B$3:$F$3,0),1)</f>
        <v>0.08</v>
      </c>
      <c r="G945" s="56">
        <f t="shared" si="14"/>
        <v>165.52</v>
      </c>
      <c r="H945" s="33">
        <v>61155</v>
      </c>
      <c r="I945" s="33" t="s">
        <v>364</v>
      </c>
      <c r="J945" s="33" t="s">
        <v>31</v>
      </c>
    </row>
    <row r="946" spans="1:10" x14ac:dyDescent="0.2">
      <c r="A946" s="33">
        <v>458080758</v>
      </c>
      <c r="B946" s="46">
        <v>42649</v>
      </c>
      <c r="C946" s="55" t="s">
        <v>36</v>
      </c>
      <c r="D946" s="34">
        <v>23</v>
      </c>
      <c r="E946" s="34">
        <v>220</v>
      </c>
      <c r="F946" s="43">
        <f>VLOOKUP(B946,'Stock Write-Off'!$B$3:$F$9,MATCH('Stock Bal 31.12.2016'!C946,'Stock Write-Off'!$B$3:$F$3,0),1)</f>
        <v>0.08</v>
      </c>
      <c r="G946" s="56">
        <f t="shared" si="14"/>
        <v>17.600000000000001</v>
      </c>
      <c r="H946" s="33">
        <v>61155</v>
      </c>
      <c r="I946" s="33" t="s">
        <v>386</v>
      </c>
      <c r="J946" s="33" t="s">
        <v>47</v>
      </c>
    </row>
    <row r="947" spans="1:10" x14ac:dyDescent="0.2">
      <c r="A947" s="33">
        <v>458081110</v>
      </c>
      <c r="B947" s="46">
        <v>42650</v>
      </c>
      <c r="C947" s="55" t="s">
        <v>36</v>
      </c>
      <c r="D947" s="34">
        <v>19</v>
      </c>
      <c r="E947" s="34">
        <v>46</v>
      </c>
      <c r="F947" s="43">
        <f>VLOOKUP(B947,'Stock Write-Off'!$B$3:$F$9,MATCH('Stock Bal 31.12.2016'!C947,'Stock Write-Off'!$B$3:$F$3,0),1)</f>
        <v>0.08</v>
      </c>
      <c r="G947" s="56">
        <f t="shared" si="14"/>
        <v>3.68</v>
      </c>
      <c r="H947" s="33">
        <v>62101</v>
      </c>
      <c r="I947" s="33" t="s">
        <v>382</v>
      </c>
      <c r="J947" s="33" t="s">
        <v>34</v>
      </c>
    </row>
    <row r="948" spans="1:10" x14ac:dyDescent="0.2">
      <c r="A948" s="33">
        <v>458080830</v>
      </c>
      <c r="B948" s="46">
        <v>42652</v>
      </c>
      <c r="C948" s="55" t="s">
        <v>36</v>
      </c>
      <c r="D948" s="34">
        <v>128</v>
      </c>
      <c r="E948" s="34">
        <v>4376</v>
      </c>
      <c r="F948" s="43">
        <f>VLOOKUP(B948,'Stock Write-Off'!$B$3:$F$9,MATCH('Stock Bal 31.12.2016'!C948,'Stock Write-Off'!$B$3:$F$3,0),1)</f>
        <v>0.08</v>
      </c>
      <c r="G948" s="56">
        <f t="shared" si="14"/>
        <v>350.08</v>
      </c>
      <c r="H948" s="33">
        <v>61105</v>
      </c>
      <c r="I948" s="33" t="s">
        <v>451</v>
      </c>
      <c r="J948" s="33" t="s">
        <v>31</v>
      </c>
    </row>
    <row r="949" spans="1:10" x14ac:dyDescent="0.2">
      <c r="A949" s="33">
        <v>458080899</v>
      </c>
      <c r="B949" s="46">
        <v>42652</v>
      </c>
      <c r="C949" s="55" t="s">
        <v>36</v>
      </c>
      <c r="D949" s="34">
        <v>2</v>
      </c>
      <c r="E949" s="34">
        <v>142</v>
      </c>
      <c r="F949" s="43">
        <f>VLOOKUP(B949,'Stock Write-Off'!$B$3:$F$9,MATCH('Stock Bal 31.12.2016'!C949,'Stock Write-Off'!$B$3:$F$3,0),1)</f>
        <v>0.08</v>
      </c>
      <c r="G949" s="56">
        <f t="shared" si="14"/>
        <v>11.36</v>
      </c>
      <c r="H949" s="33">
        <v>61155</v>
      </c>
      <c r="I949" s="33" t="s">
        <v>452</v>
      </c>
      <c r="J949" s="33" t="s">
        <v>31</v>
      </c>
    </row>
    <row r="950" spans="1:10" x14ac:dyDescent="0.2">
      <c r="A950" s="33">
        <v>458080761</v>
      </c>
      <c r="B950" s="46">
        <v>42653</v>
      </c>
      <c r="C950" s="55" t="s">
        <v>36</v>
      </c>
      <c r="D950" s="34">
        <v>50</v>
      </c>
      <c r="E950" s="34">
        <v>24501</v>
      </c>
      <c r="F950" s="43">
        <f>VLOOKUP(B950,'Stock Write-Off'!$B$3:$F$9,MATCH('Stock Bal 31.12.2016'!C950,'Stock Write-Off'!$B$3:$F$3,0),1)</f>
        <v>0.08</v>
      </c>
      <c r="G950" s="56">
        <f t="shared" si="14"/>
        <v>1960.08</v>
      </c>
      <c r="H950" s="33">
        <v>61155</v>
      </c>
      <c r="I950" s="33" t="s">
        <v>356</v>
      </c>
      <c r="J950" s="33" t="s">
        <v>31</v>
      </c>
    </row>
    <row r="951" spans="1:10" x14ac:dyDescent="0.2">
      <c r="A951" s="33">
        <v>458080831</v>
      </c>
      <c r="B951" s="46">
        <v>42653</v>
      </c>
      <c r="C951" s="55" t="s">
        <v>36</v>
      </c>
      <c r="D951" s="34">
        <v>179</v>
      </c>
      <c r="E951" s="34">
        <v>10533</v>
      </c>
      <c r="F951" s="43">
        <f>VLOOKUP(B951,'Stock Write-Off'!$B$3:$F$9,MATCH('Stock Bal 31.12.2016'!C951,'Stock Write-Off'!$B$3:$F$3,0),1)</f>
        <v>0.08</v>
      </c>
      <c r="G951" s="56">
        <f t="shared" si="14"/>
        <v>842.64</v>
      </c>
      <c r="H951" s="33">
        <v>61107</v>
      </c>
      <c r="I951" s="33" t="s">
        <v>453</v>
      </c>
      <c r="J951" s="33" t="s">
        <v>31</v>
      </c>
    </row>
    <row r="952" spans="1:10" x14ac:dyDescent="0.2">
      <c r="A952" s="33">
        <v>458080831</v>
      </c>
      <c r="B952" s="46">
        <v>42653</v>
      </c>
      <c r="C952" s="55" t="s">
        <v>36</v>
      </c>
      <c r="D952" s="34">
        <v>1000</v>
      </c>
      <c r="E952" s="34">
        <v>5713</v>
      </c>
      <c r="F952" s="43">
        <f>VLOOKUP(B952,'Stock Write-Off'!$B$3:$F$9,MATCH('Stock Bal 31.12.2016'!C952,'Stock Write-Off'!$B$3:$F$3,0),1)</f>
        <v>0.08</v>
      </c>
      <c r="G952" s="56">
        <f t="shared" si="14"/>
        <v>457.04</v>
      </c>
      <c r="H952" s="33">
        <v>61107</v>
      </c>
      <c r="I952" s="33" t="s">
        <v>454</v>
      </c>
      <c r="J952" s="33" t="s">
        <v>31</v>
      </c>
    </row>
    <row r="953" spans="1:10" x14ac:dyDescent="0.2">
      <c r="A953" s="33">
        <v>458080758</v>
      </c>
      <c r="B953" s="46">
        <v>42654</v>
      </c>
      <c r="C953" s="55" t="s">
        <v>36</v>
      </c>
      <c r="D953" s="34">
        <v>10</v>
      </c>
      <c r="E953" s="34">
        <v>48</v>
      </c>
      <c r="F953" s="43">
        <f>VLOOKUP(B953,'Stock Write-Off'!$B$3:$F$9,MATCH('Stock Bal 31.12.2016'!C953,'Stock Write-Off'!$B$3:$F$3,0),1)</f>
        <v>0.08</v>
      </c>
      <c r="G953" s="56">
        <f t="shared" si="14"/>
        <v>3.84</v>
      </c>
      <c r="H953" s="33">
        <v>61155</v>
      </c>
      <c r="I953" s="33" t="s">
        <v>455</v>
      </c>
      <c r="J953" s="33" t="s">
        <v>47</v>
      </c>
    </row>
    <row r="954" spans="1:10" x14ac:dyDescent="0.2">
      <c r="A954" s="33">
        <v>458080758</v>
      </c>
      <c r="B954" s="46">
        <v>42657</v>
      </c>
      <c r="C954" s="55" t="s">
        <v>36</v>
      </c>
      <c r="D954" s="34">
        <v>52</v>
      </c>
      <c r="E954" s="34">
        <v>147</v>
      </c>
      <c r="F954" s="43">
        <f>VLOOKUP(B954,'Stock Write-Off'!$B$3:$F$9,MATCH('Stock Bal 31.12.2016'!C954,'Stock Write-Off'!$B$3:$F$3,0),1)</f>
        <v>0.08</v>
      </c>
      <c r="G954" s="56">
        <f t="shared" si="14"/>
        <v>11.76</v>
      </c>
      <c r="H954" s="33">
        <v>61155</v>
      </c>
      <c r="I954" s="33" t="s">
        <v>366</v>
      </c>
      <c r="J954" s="33" t="s">
        <v>47</v>
      </c>
    </row>
    <row r="955" spans="1:10" x14ac:dyDescent="0.2">
      <c r="A955" s="33">
        <v>458081065</v>
      </c>
      <c r="B955" s="46">
        <v>42659</v>
      </c>
      <c r="C955" s="55" t="s">
        <v>36</v>
      </c>
      <c r="D955" s="34">
        <v>1839</v>
      </c>
      <c r="E955" s="34">
        <v>1216</v>
      </c>
      <c r="F955" s="43">
        <f>VLOOKUP(B955,'Stock Write-Off'!$B$3:$F$9,MATCH('Stock Bal 31.12.2016'!C955,'Stock Write-Off'!$B$3:$F$3,0),1)</f>
        <v>0.08</v>
      </c>
      <c r="G955" s="56">
        <f t="shared" si="14"/>
        <v>97.28</v>
      </c>
      <c r="H955" s="33">
        <v>61155</v>
      </c>
      <c r="I955" s="33" t="s">
        <v>393</v>
      </c>
      <c r="J955" s="33" t="s">
        <v>31</v>
      </c>
    </row>
    <row r="956" spans="1:10" x14ac:dyDescent="0.2">
      <c r="A956" s="33">
        <v>458080758</v>
      </c>
      <c r="B956" s="46">
        <v>42664</v>
      </c>
      <c r="C956" s="55" t="s">
        <v>36</v>
      </c>
      <c r="D956" s="34">
        <v>8</v>
      </c>
      <c r="E956" s="34">
        <v>38</v>
      </c>
      <c r="F956" s="43">
        <f>VLOOKUP(B956,'Stock Write-Off'!$B$3:$F$9,MATCH('Stock Bal 31.12.2016'!C956,'Stock Write-Off'!$B$3:$F$3,0),1)</f>
        <v>0.08</v>
      </c>
      <c r="G956" s="56">
        <f t="shared" si="14"/>
        <v>3.04</v>
      </c>
      <c r="H956" s="33">
        <v>61155</v>
      </c>
      <c r="I956" s="33" t="s">
        <v>455</v>
      </c>
      <c r="J956" s="33" t="s">
        <v>47</v>
      </c>
    </row>
    <row r="957" spans="1:10" x14ac:dyDescent="0.2">
      <c r="A957" s="33">
        <v>458080831</v>
      </c>
      <c r="B957" s="46">
        <v>42665</v>
      </c>
      <c r="C957" s="55" t="s">
        <v>36</v>
      </c>
      <c r="D957" s="34">
        <v>456</v>
      </c>
      <c r="E957" s="34">
        <v>3648</v>
      </c>
      <c r="F957" s="43">
        <f>VLOOKUP(B957,'Stock Write-Off'!$B$3:$F$9,MATCH('Stock Bal 31.12.2016'!C957,'Stock Write-Off'!$B$3:$F$3,0),1)</f>
        <v>0.08</v>
      </c>
      <c r="G957" s="56">
        <f t="shared" si="14"/>
        <v>291.84000000000003</v>
      </c>
      <c r="H957" s="33">
        <v>61107</v>
      </c>
      <c r="I957" s="33" t="s">
        <v>456</v>
      </c>
      <c r="J957" s="33" t="s">
        <v>31</v>
      </c>
    </row>
    <row r="958" spans="1:10" x14ac:dyDescent="0.2">
      <c r="A958" s="33">
        <v>458080758</v>
      </c>
      <c r="B958" s="46">
        <v>42668</v>
      </c>
      <c r="C958" s="55" t="s">
        <v>36</v>
      </c>
      <c r="D958" s="34">
        <v>203</v>
      </c>
      <c r="E958" s="34">
        <v>1916</v>
      </c>
      <c r="F958" s="43">
        <f>VLOOKUP(B958,'Stock Write-Off'!$B$3:$F$9,MATCH('Stock Bal 31.12.2016'!C958,'Stock Write-Off'!$B$3:$F$3,0),1)</f>
        <v>0.08</v>
      </c>
      <c r="G958" s="56">
        <f t="shared" si="14"/>
        <v>153.28</v>
      </c>
      <c r="H958" s="33">
        <v>61155</v>
      </c>
      <c r="I958" s="33" t="s">
        <v>457</v>
      </c>
      <c r="J958" s="33" t="s">
        <v>47</v>
      </c>
    </row>
    <row r="959" spans="1:10" x14ac:dyDescent="0.2">
      <c r="A959" s="33">
        <v>458080899</v>
      </c>
      <c r="B959" s="46">
        <v>42669</v>
      </c>
      <c r="C959" s="55" t="s">
        <v>36</v>
      </c>
      <c r="D959" s="34">
        <v>30</v>
      </c>
      <c r="E959" s="34">
        <v>35</v>
      </c>
      <c r="F959" s="43">
        <f>VLOOKUP(B959,'Stock Write-Off'!$B$3:$F$9,MATCH('Stock Bal 31.12.2016'!C959,'Stock Write-Off'!$B$3:$F$3,0),1)</f>
        <v>0.08</v>
      </c>
      <c r="G959" s="56">
        <f t="shared" si="14"/>
        <v>2.8000000000000003</v>
      </c>
      <c r="H959" s="33">
        <v>61155</v>
      </c>
      <c r="I959" s="33" t="s">
        <v>458</v>
      </c>
      <c r="J959" s="33" t="s">
        <v>31</v>
      </c>
    </row>
    <row r="960" spans="1:10" x14ac:dyDescent="0.2">
      <c r="A960" s="33">
        <v>458081057</v>
      </c>
      <c r="B960" s="46">
        <v>42669</v>
      </c>
      <c r="C960" s="55" t="s">
        <v>36</v>
      </c>
      <c r="D960" s="34">
        <v>100</v>
      </c>
      <c r="E960" s="34">
        <v>85242</v>
      </c>
      <c r="F960" s="43">
        <f>VLOOKUP(B960,'Stock Write-Off'!$B$3:$F$9,MATCH('Stock Bal 31.12.2016'!C960,'Stock Write-Off'!$B$3:$F$3,0),1)</f>
        <v>0.08</v>
      </c>
      <c r="G960" s="56">
        <f t="shared" si="14"/>
        <v>6819.3600000000006</v>
      </c>
      <c r="H960" s="33">
        <v>61107</v>
      </c>
      <c r="I960" s="33" t="s">
        <v>395</v>
      </c>
      <c r="J960" s="33" t="s">
        <v>31</v>
      </c>
    </row>
    <row r="961" spans="1:10" x14ac:dyDescent="0.2">
      <c r="A961" s="33">
        <v>458081065</v>
      </c>
      <c r="B961" s="46">
        <v>42669</v>
      </c>
      <c r="C961" s="55" t="s">
        <v>101</v>
      </c>
      <c r="D961" s="34">
        <v>1164</v>
      </c>
      <c r="E961" s="34">
        <v>634</v>
      </c>
      <c r="F961" s="43">
        <f>VLOOKUP(B961,'Stock Write-Off'!$B$3:$F$9,MATCH('Stock Bal 31.12.2016'!C961,'Stock Write-Off'!$B$3:$F$3,0),1)</f>
        <v>0.02</v>
      </c>
      <c r="G961" s="56">
        <f t="shared" si="14"/>
        <v>12.68</v>
      </c>
      <c r="H961" s="33">
        <v>61155</v>
      </c>
      <c r="I961" s="33" t="s">
        <v>365</v>
      </c>
      <c r="J961" s="33" t="s">
        <v>31</v>
      </c>
    </row>
    <row r="962" spans="1:10" x14ac:dyDescent="0.2">
      <c r="A962" s="33">
        <v>458080761</v>
      </c>
      <c r="B962" s="46">
        <v>42670</v>
      </c>
      <c r="C962" s="55" t="s">
        <v>36</v>
      </c>
      <c r="D962" s="34">
        <v>6</v>
      </c>
      <c r="E962" s="34">
        <v>1004</v>
      </c>
      <c r="F962" s="43">
        <f>VLOOKUP(B962,'Stock Write-Off'!$B$3:$F$9,MATCH('Stock Bal 31.12.2016'!C962,'Stock Write-Off'!$B$3:$F$3,0),1)</f>
        <v>0.08</v>
      </c>
      <c r="G962" s="56">
        <f t="shared" si="14"/>
        <v>80.320000000000007</v>
      </c>
      <c r="H962" s="33">
        <v>61155</v>
      </c>
      <c r="I962" s="33" t="s">
        <v>434</v>
      </c>
      <c r="J962" s="33" t="s">
        <v>31</v>
      </c>
    </row>
    <row r="963" spans="1:10" x14ac:dyDescent="0.2">
      <c r="A963" s="33">
        <v>458080831</v>
      </c>
      <c r="B963" s="46">
        <v>42676</v>
      </c>
      <c r="C963" s="55" t="s">
        <v>36</v>
      </c>
      <c r="D963" s="34">
        <v>75000</v>
      </c>
      <c r="E963" s="34">
        <v>7186</v>
      </c>
      <c r="F963" s="43">
        <f>VLOOKUP(B963,'Stock Write-Off'!$B$3:$F$9,MATCH('Stock Bal 31.12.2016'!C963,'Stock Write-Off'!$B$3:$F$3,0),1)</f>
        <v>0.08</v>
      </c>
      <c r="G963" s="56">
        <f t="shared" si="14"/>
        <v>574.88</v>
      </c>
      <c r="H963" s="33">
        <v>61107</v>
      </c>
      <c r="I963" s="33" t="s">
        <v>459</v>
      </c>
      <c r="J963" s="33" t="s">
        <v>31</v>
      </c>
    </row>
    <row r="964" spans="1:10" x14ac:dyDescent="0.2">
      <c r="A964" s="33">
        <v>458080899</v>
      </c>
      <c r="B964" s="46">
        <v>42676</v>
      </c>
      <c r="C964" s="55" t="s">
        <v>36</v>
      </c>
      <c r="D964" s="34">
        <v>4</v>
      </c>
      <c r="E964" s="34">
        <v>18029</v>
      </c>
      <c r="F964" s="43">
        <f>VLOOKUP(B964,'Stock Write-Off'!$B$3:$F$9,MATCH('Stock Bal 31.12.2016'!C964,'Stock Write-Off'!$B$3:$F$3,0),1)</f>
        <v>0.08</v>
      </c>
      <c r="G964" s="56">
        <f t="shared" si="14"/>
        <v>1442.32</v>
      </c>
      <c r="H964" s="33">
        <v>61155</v>
      </c>
      <c r="I964" s="33" t="s">
        <v>460</v>
      </c>
      <c r="J964" s="33" t="s">
        <v>31</v>
      </c>
    </row>
    <row r="965" spans="1:10" x14ac:dyDescent="0.2">
      <c r="A965" s="33">
        <v>458080899</v>
      </c>
      <c r="B965" s="46">
        <v>42676</v>
      </c>
      <c r="C965" s="55" t="s">
        <v>36</v>
      </c>
      <c r="D965" s="34">
        <v>41</v>
      </c>
      <c r="E965" s="34">
        <v>13</v>
      </c>
      <c r="F965" s="43">
        <f>VLOOKUP(B965,'Stock Write-Off'!$B$3:$F$9,MATCH('Stock Bal 31.12.2016'!C965,'Stock Write-Off'!$B$3:$F$3,0),1)</f>
        <v>0.08</v>
      </c>
      <c r="G965" s="56">
        <f t="shared" si="14"/>
        <v>1.04</v>
      </c>
      <c r="H965" s="33">
        <v>61155</v>
      </c>
      <c r="I965" s="33" t="s">
        <v>461</v>
      </c>
      <c r="J965" s="33" t="s">
        <v>31</v>
      </c>
    </row>
    <row r="966" spans="1:10" x14ac:dyDescent="0.2">
      <c r="A966" s="33">
        <v>458083800</v>
      </c>
      <c r="B966" s="46">
        <v>42678</v>
      </c>
      <c r="C966" s="55" t="s">
        <v>36</v>
      </c>
      <c r="D966" s="34">
        <v>668</v>
      </c>
      <c r="E966" s="34">
        <v>1418206</v>
      </c>
      <c r="F966" s="43">
        <f>VLOOKUP(B966,'Stock Write-Off'!$B$3:$F$9,MATCH('Stock Bal 31.12.2016'!C966,'Stock Write-Off'!$B$3:$F$3,0),1)</f>
        <v>0.08</v>
      </c>
      <c r="G966" s="56">
        <f t="shared" si="14"/>
        <v>113456.48</v>
      </c>
      <c r="H966" s="33">
        <v>61150</v>
      </c>
      <c r="I966" s="33" t="s">
        <v>462</v>
      </c>
      <c r="J966" s="33" t="s">
        <v>31</v>
      </c>
    </row>
    <row r="967" spans="1:10" x14ac:dyDescent="0.2">
      <c r="A967" s="33">
        <v>458080899</v>
      </c>
      <c r="B967" s="46">
        <v>42680</v>
      </c>
      <c r="C967" s="55" t="s">
        <v>36</v>
      </c>
      <c r="D967" s="34">
        <v>1</v>
      </c>
      <c r="E967" s="34">
        <v>2294</v>
      </c>
      <c r="F967" s="43">
        <f>VLOOKUP(B967,'Stock Write-Off'!$B$3:$F$9,MATCH('Stock Bal 31.12.2016'!C967,'Stock Write-Off'!$B$3:$F$3,0),1)</f>
        <v>0.08</v>
      </c>
      <c r="G967" s="56">
        <f t="shared" ref="G967:G991" si="15">F967*E967</f>
        <v>183.52</v>
      </c>
      <c r="H967" s="33">
        <v>61155</v>
      </c>
      <c r="I967" s="33" t="s">
        <v>463</v>
      </c>
      <c r="J967" s="33" t="s">
        <v>31</v>
      </c>
    </row>
    <row r="968" spans="1:10" x14ac:dyDescent="0.2">
      <c r="A968" s="33">
        <v>458080899</v>
      </c>
      <c r="B968" s="46">
        <v>42682</v>
      </c>
      <c r="C968" s="55" t="s">
        <v>36</v>
      </c>
      <c r="D968" s="34">
        <v>4</v>
      </c>
      <c r="E968" s="34">
        <v>20187</v>
      </c>
      <c r="F968" s="43">
        <f>VLOOKUP(B968,'Stock Write-Off'!$B$3:$F$9,MATCH('Stock Bal 31.12.2016'!C968,'Stock Write-Off'!$B$3:$F$3,0),1)</f>
        <v>0.08</v>
      </c>
      <c r="G968" s="56">
        <f t="shared" si="15"/>
        <v>1614.96</v>
      </c>
      <c r="H968" s="33">
        <v>61155</v>
      </c>
      <c r="I968" s="33" t="s">
        <v>464</v>
      </c>
      <c r="J968" s="33" t="s">
        <v>31</v>
      </c>
    </row>
    <row r="969" spans="1:10" x14ac:dyDescent="0.2">
      <c r="A969" s="33">
        <v>458080758</v>
      </c>
      <c r="B969" s="46">
        <v>42683</v>
      </c>
      <c r="C969" s="55" t="s">
        <v>36</v>
      </c>
      <c r="D969" s="34">
        <v>150</v>
      </c>
      <c r="E969" s="34">
        <v>104</v>
      </c>
      <c r="F969" s="43">
        <f>VLOOKUP(B969,'Stock Write-Off'!$B$3:$F$9,MATCH('Stock Bal 31.12.2016'!C969,'Stock Write-Off'!$B$3:$F$3,0),1)</f>
        <v>0.08</v>
      </c>
      <c r="G969" s="56">
        <f t="shared" si="15"/>
        <v>8.32</v>
      </c>
      <c r="H969" s="33">
        <v>61155</v>
      </c>
      <c r="I969" s="33" t="s">
        <v>404</v>
      </c>
      <c r="J969" s="33" t="s">
        <v>47</v>
      </c>
    </row>
    <row r="970" spans="1:10" x14ac:dyDescent="0.2">
      <c r="A970" s="33">
        <v>458080758</v>
      </c>
      <c r="B970" s="46">
        <v>42684</v>
      </c>
      <c r="C970" s="55" t="s">
        <v>36</v>
      </c>
      <c r="D970" s="34">
        <v>40</v>
      </c>
      <c r="E970" s="34">
        <v>8880</v>
      </c>
      <c r="F970" s="43">
        <f>VLOOKUP(B970,'Stock Write-Off'!$B$3:$F$9,MATCH('Stock Bal 31.12.2016'!C970,'Stock Write-Off'!$B$3:$F$3,0),1)</f>
        <v>0.08</v>
      </c>
      <c r="G970" s="56">
        <f t="shared" si="15"/>
        <v>710.4</v>
      </c>
      <c r="H970" s="33">
        <v>61155</v>
      </c>
      <c r="I970" s="33" t="s">
        <v>465</v>
      </c>
      <c r="J970" s="33" t="s">
        <v>47</v>
      </c>
    </row>
    <row r="971" spans="1:10" x14ac:dyDescent="0.2">
      <c r="A971" s="33">
        <v>458080831</v>
      </c>
      <c r="B971" s="46">
        <v>42685</v>
      </c>
      <c r="C971" s="55" t="s">
        <v>36</v>
      </c>
      <c r="D971" s="34">
        <v>6000</v>
      </c>
      <c r="E971" s="34">
        <v>30412</v>
      </c>
      <c r="F971" s="43">
        <f>VLOOKUP(B971,'Stock Write-Off'!$B$3:$F$9,MATCH('Stock Bal 31.12.2016'!C971,'Stock Write-Off'!$B$3:$F$3,0),1)</f>
        <v>0.08</v>
      </c>
      <c r="G971" s="56">
        <f t="shared" si="15"/>
        <v>2432.96</v>
      </c>
      <c r="H971" s="33">
        <v>61107</v>
      </c>
      <c r="I971" s="33" t="s">
        <v>466</v>
      </c>
      <c r="J971" s="33" t="s">
        <v>31</v>
      </c>
    </row>
    <row r="972" spans="1:10" x14ac:dyDescent="0.2">
      <c r="A972" s="33">
        <v>458080899</v>
      </c>
      <c r="B972" s="46">
        <v>42688</v>
      </c>
      <c r="C972" s="55" t="s">
        <v>36</v>
      </c>
      <c r="D972" s="34">
        <v>4</v>
      </c>
      <c r="E972" s="34">
        <v>883</v>
      </c>
      <c r="F972" s="43">
        <f>VLOOKUP(B972,'Stock Write-Off'!$B$3:$F$9,MATCH('Stock Bal 31.12.2016'!C972,'Stock Write-Off'!$B$3:$F$3,0),1)</f>
        <v>0.08</v>
      </c>
      <c r="G972" s="56">
        <f t="shared" si="15"/>
        <v>70.64</v>
      </c>
      <c r="H972" s="33">
        <v>61155</v>
      </c>
      <c r="I972" s="33" t="s">
        <v>467</v>
      </c>
      <c r="J972" s="33" t="s">
        <v>31</v>
      </c>
    </row>
    <row r="973" spans="1:10" x14ac:dyDescent="0.2">
      <c r="A973" s="33">
        <v>458080899</v>
      </c>
      <c r="B973" s="46">
        <v>42690</v>
      </c>
      <c r="C973" s="55" t="s">
        <v>36</v>
      </c>
      <c r="D973" s="34">
        <v>2</v>
      </c>
      <c r="E973" s="34">
        <v>785</v>
      </c>
      <c r="F973" s="43">
        <f>VLOOKUP(B973,'Stock Write-Off'!$B$3:$F$9,MATCH('Stock Bal 31.12.2016'!C973,'Stock Write-Off'!$B$3:$F$3,0),1)</f>
        <v>0.08</v>
      </c>
      <c r="G973" s="56">
        <f t="shared" si="15"/>
        <v>62.800000000000004</v>
      </c>
      <c r="H973" s="33">
        <v>61155</v>
      </c>
      <c r="I973" s="33" t="s">
        <v>468</v>
      </c>
      <c r="J973" s="33" t="s">
        <v>31</v>
      </c>
    </row>
    <row r="974" spans="1:10" x14ac:dyDescent="0.2">
      <c r="A974" s="33">
        <v>458080899</v>
      </c>
      <c r="B974" s="46">
        <v>42691</v>
      </c>
      <c r="C974" s="55" t="s">
        <v>30</v>
      </c>
      <c r="D974" s="34">
        <v>2</v>
      </c>
      <c r="E974" s="34">
        <v>1431</v>
      </c>
      <c r="F974" s="43">
        <f>VLOOKUP(B974,'Stock Write-Off'!$B$3:$F$9,MATCH('Stock Bal 31.12.2016'!C974,'Stock Write-Off'!$B$3:$F$3,0),1)</f>
        <v>0.05</v>
      </c>
      <c r="G974" s="56">
        <f t="shared" si="15"/>
        <v>71.55</v>
      </c>
      <c r="H974" s="33">
        <v>61155</v>
      </c>
      <c r="I974" s="33" t="s">
        <v>469</v>
      </c>
      <c r="J974" s="33" t="s">
        <v>31</v>
      </c>
    </row>
    <row r="975" spans="1:10" x14ac:dyDescent="0.2">
      <c r="A975" s="33">
        <v>458081065</v>
      </c>
      <c r="B975" s="46">
        <v>42697</v>
      </c>
      <c r="C975" s="55" t="s">
        <v>101</v>
      </c>
      <c r="D975" s="34">
        <v>10400</v>
      </c>
      <c r="E975" s="34">
        <v>1581</v>
      </c>
      <c r="F975" s="43">
        <f>VLOOKUP(B975,'Stock Write-Off'!$B$3:$F$9,MATCH('Stock Bal 31.12.2016'!C975,'Stock Write-Off'!$B$3:$F$3,0),1)</f>
        <v>0.02</v>
      </c>
      <c r="G975" s="56">
        <f t="shared" si="15"/>
        <v>31.62</v>
      </c>
      <c r="H975" s="33">
        <v>61155</v>
      </c>
      <c r="I975" s="33" t="s">
        <v>470</v>
      </c>
      <c r="J975" s="33" t="s">
        <v>31</v>
      </c>
    </row>
    <row r="976" spans="1:10" x14ac:dyDescent="0.2">
      <c r="A976" s="33">
        <v>458081065</v>
      </c>
      <c r="B976" s="46">
        <v>42702</v>
      </c>
      <c r="C976" s="55" t="s">
        <v>101</v>
      </c>
      <c r="D976" s="34">
        <v>200</v>
      </c>
      <c r="E976" s="34">
        <v>109</v>
      </c>
      <c r="F976" s="43">
        <f>VLOOKUP(B976,'Stock Write-Off'!$B$3:$F$9,MATCH('Stock Bal 31.12.2016'!C976,'Stock Write-Off'!$B$3:$F$3,0),1)</f>
        <v>0.02</v>
      </c>
      <c r="G976" s="56">
        <f t="shared" si="15"/>
        <v>2.1800000000000002</v>
      </c>
      <c r="H976" s="33">
        <v>61155</v>
      </c>
      <c r="I976" s="33" t="s">
        <v>365</v>
      </c>
      <c r="J976" s="33" t="s">
        <v>31</v>
      </c>
    </row>
    <row r="977" spans="1:10" x14ac:dyDescent="0.2">
      <c r="A977" s="33">
        <v>458081065</v>
      </c>
      <c r="B977" s="46">
        <v>42702</v>
      </c>
      <c r="C977" s="55" t="s">
        <v>36</v>
      </c>
      <c r="D977" s="34">
        <v>38374</v>
      </c>
      <c r="E977" s="34">
        <v>7323</v>
      </c>
      <c r="F977" s="43">
        <f>VLOOKUP(B977,'Stock Write-Off'!$B$3:$F$9,MATCH('Stock Bal 31.12.2016'!C977,'Stock Write-Off'!$B$3:$F$3,0),1)</f>
        <v>0.08</v>
      </c>
      <c r="G977" s="56">
        <f t="shared" si="15"/>
        <v>585.84</v>
      </c>
      <c r="H977" s="33">
        <v>61155</v>
      </c>
      <c r="I977" s="33" t="s">
        <v>471</v>
      </c>
      <c r="J977" s="33" t="s">
        <v>31</v>
      </c>
    </row>
    <row r="978" spans="1:10" x14ac:dyDescent="0.2">
      <c r="A978" s="33">
        <v>458080758</v>
      </c>
      <c r="B978" s="46">
        <v>42705</v>
      </c>
      <c r="C978" s="55" t="s">
        <v>36</v>
      </c>
      <c r="D978" s="34">
        <v>1182</v>
      </c>
      <c r="E978" s="34">
        <v>2524</v>
      </c>
      <c r="F978" s="43">
        <f>VLOOKUP(B978,'Stock Write-Off'!$B$3:$F$9,MATCH('Stock Bal 31.12.2016'!C978,'Stock Write-Off'!$B$3:$F$3,0),1)</f>
        <v>0.08</v>
      </c>
      <c r="G978" s="56">
        <f t="shared" si="15"/>
        <v>201.92000000000002</v>
      </c>
      <c r="H978" s="33">
        <v>61155</v>
      </c>
      <c r="I978" s="33" t="s">
        <v>385</v>
      </c>
      <c r="J978" s="33" t="s">
        <v>47</v>
      </c>
    </row>
    <row r="979" spans="1:10" x14ac:dyDescent="0.2">
      <c r="A979" s="33">
        <v>458080758</v>
      </c>
      <c r="B979" s="46">
        <v>42706</v>
      </c>
      <c r="C979" s="55" t="s">
        <v>36</v>
      </c>
      <c r="D979" s="34">
        <v>188</v>
      </c>
      <c r="E979" s="34">
        <v>83</v>
      </c>
      <c r="F979" s="43">
        <f>VLOOKUP(B979,'Stock Write-Off'!$B$3:$F$9,MATCH('Stock Bal 31.12.2016'!C979,'Stock Write-Off'!$B$3:$F$3,0),1)</f>
        <v>0.08</v>
      </c>
      <c r="G979" s="56">
        <f t="shared" si="15"/>
        <v>6.6400000000000006</v>
      </c>
      <c r="H979" s="33">
        <v>61155</v>
      </c>
      <c r="I979" s="33" t="s">
        <v>367</v>
      </c>
      <c r="J979" s="33" t="s">
        <v>31</v>
      </c>
    </row>
    <row r="980" spans="1:10" x14ac:dyDescent="0.2">
      <c r="A980" s="33">
        <v>458080825</v>
      </c>
      <c r="B980" s="46">
        <v>42707</v>
      </c>
      <c r="C980" s="55" t="s">
        <v>36</v>
      </c>
      <c r="D980" s="34">
        <v>642</v>
      </c>
      <c r="E980" s="34">
        <v>1733</v>
      </c>
      <c r="F980" s="43">
        <f>VLOOKUP(B980,'Stock Write-Off'!$B$3:$F$9,MATCH('Stock Bal 31.12.2016'!C980,'Stock Write-Off'!$B$3:$F$3,0),1)</f>
        <v>0.08</v>
      </c>
      <c r="G980" s="56">
        <f t="shared" si="15"/>
        <v>138.64000000000001</v>
      </c>
      <c r="H980" s="33">
        <v>61104</v>
      </c>
      <c r="I980" s="33" t="s">
        <v>472</v>
      </c>
      <c r="J980" s="33" t="s">
        <v>31</v>
      </c>
    </row>
    <row r="981" spans="1:10" x14ac:dyDescent="0.2">
      <c r="A981" s="33">
        <v>458080830</v>
      </c>
      <c r="B981" s="46">
        <v>42708</v>
      </c>
      <c r="C981" s="55" t="s">
        <v>36</v>
      </c>
      <c r="D981" s="34">
        <v>1591</v>
      </c>
      <c r="E981" s="34">
        <v>54827</v>
      </c>
      <c r="F981" s="43">
        <f>VLOOKUP(B981,'Stock Write-Off'!$B$3:$F$9,MATCH('Stock Bal 31.12.2016'!C981,'Stock Write-Off'!$B$3:$F$3,0),1)</f>
        <v>0.08</v>
      </c>
      <c r="G981" s="56">
        <f t="shared" si="15"/>
        <v>4386.16</v>
      </c>
      <c r="H981" s="33">
        <v>61105</v>
      </c>
      <c r="I981" s="33" t="s">
        <v>473</v>
      </c>
      <c r="J981" s="33" t="s">
        <v>31</v>
      </c>
    </row>
    <row r="982" spans="1:10" x14ac:dyDescent="0.2">
      <c r="A982" s="33">
        <v>458080831</v>
      </c>
      <c r="B982" s="46">
        <v>42711</v>
      </c>
      <c r="C982" s="55" t="s">
        <v>36</v>
      </c>
      <c r="D982" s="34">
        <v>2000</v>
      </c>
      <c r="E982" s="34">
        <v>2548</v>
      </c>
      <c r="F982" s="43">
        <f>VLOOKUP(B982,'Stock Write-Off'!$B$3:$F$9,MATCH('Stock Bal 31.12.2016'!C982,'Stock Write-Off'!$B$3:$F$3,0),1)</f>
        <v>0.08</v>
      </c>
      <c r="G982" s="56">
        <f t="shared" si="15"/>
        <v>203.84</v>
      </c>
      <c r="H982" s="33">
        <v>61107</v>
      </c>
      <c r="I982" s="33" t="s">
        <v>474</v>
      </c>
      <c r="J982" s="33" t="s">
        <v>31</v>
      </c>
    </row>
    <row r="983" spans="1:10" x14ac:dyDescent="0.2">
      <c r="A983" s="33">
        <v>458080758</v>
      </c>
      <c r="B983" s="46">
        <v>42715</v>
      </c>
      <c r="C983" s="55" t="s">
        <v>36</v>
      </c>
      <c r="D983" s="34">
        <v>80</v>
      </c>
      <c r="E983" s="34">
        <v>6499</v>
      </c>
      <c r="F983" s="43">
        <f>VLOOKUP(B983,'Stock Write-Off'!$B$3:$F$9,MATCH('Stock Bal 31.12.2016'!C983,'Stock Write-Off'!$B$3:$F$3,0),1)</f>
        <v>0.08</v>
      </c>
      <c r="G983" s="56">
        <f t="shared" si="15"/>
        <v>519.91999999999996</v>
      </c>
      <c r="H983" s="33">
        <v>61155</v>
      </c>
      <c r="I983" s="33" t="s">
        <v>475</v>
      </c>
      <c r="J983" s="33" t="s">
        <v>47</v>
      </c>
    </row>
    <row r="984" spans="1:10" x14ac:dyDescent="0.2">
      <c r="A984" s="33">
        <v>458080758</v>
      </c>
      <c r="B984" s="46">
        <v>42717</v>
      </c>
      <c r="C984" s="55" t="s">
        <v>36</v>
      </c>
      <c r="D984" s="34">
        <v>4</v>
      </c>
      <c r="E984" s="34">
        <v>19</v>
      </c>
      <c r="F984" s="43">
        <f>VLOOKUP(B984,'Stock Write-Off'!$B$3:$F$9,MATCH('Stock Bal 31.12.2016'!C984,'Stock Write-Off'!$B$3:$F$3,0),1)</f>
        <v>0.08</v>
      </c>
      <c r="G984" s="56">
        <f t="shared" si="15"/>
        <v>1.52</v>
      </c>
      <c r="H984" s="33">
        <v>61155</v>
      </c>
      <c r="I984" s="33" t="s">
        <v>455</v>
      </c>
      <c r="J984" s="33" t="s">
        <v>47</v>
      </c>
    </row>
    <row r="985" spans="1:10" x14ac:dyDescent="0.2">
      <c r="A985" s="33">
        <v>458080831</v>
      </c>
      <c r="B985" s="46">
        <v>42719</v>
      </c>
      <c r="C985" s="55" t="s">
        <v>36</v>
      </c>
      <c r="D985" s="34">
        <v>504</v>
      </c>
      <c r="E985" s="34">
        <v>1775</v>
      </c>
      <c r="F985" s="43">
        <f>VLOOKUP(B985,'Stock Write-Off'!$B$3:$F$9,MATCH('Stock Bal 31.12.2016'!C985,'Stock Write-Off'!$B$3:$F$3,0),1)</f>
        <v>0.08</v>
      </c>
      <c r="G985" s="56">
        <f t="shared" si="15"/>
        <v>142</v>
      </c>
      <c r="H985" s="33">
        <v>61107</v>
      </c>
      <c r="I985" s="33" t="s">
        <v>476</v>
      </c>
      <c r="J985" s="33" t="s">
        <v>31</v>
      </c>
    </row>
    <row r="986" spans="1:10" x14ac:dyDescent="0.2">
      <c r="A986" s="33">
        <v>458080899</v>
      </c>
      <c r="B986" s="46">
        <v>42727</v>
      </c>
      <c r="C986" s="55" t="s">
        <v>30</v>
      </c>
      <c r="D986" s="34">
        <v>7</v>
      </c>
      <c r="E986" s="34">
        <v>415179</v>
      </c>
      <c r="F986" s="43">
        <f>VLOOKUP(B986,'Stock Write-Off'!$B$3:$F$9,MATCH('Stock Bal 31.12.2016'!C986,'Stock Write-Off'!$B$3:$F$3,0),1)</f>
        <v>0.05</v>
      </c>
      <c r="G986" s="56">
        <f t="shared" si="15"/>
        <v>20758.95</v>
      </c>
      <c r="H986" s="33">
        <v>61155</v>
      </c>
      <c r="I986" s="33" t="s">
        <v>477</v>
      </c>
      <c r="J986" s="33" t="s">
        <v>31</v>
      </c>
    </row>
    <row r="987" spans="1:10" x14ac:dyDescent="0.2">
      <c r="A987" s="33">
        <v>458081065</v>
      </c>
      <c r="B987" s="46">
        <v>42728</v>
      </c>
      <c r="C987" s="55" t="s">
        <v>36</v>
      </c>
      <c r="D987" s="34">
        <v>250</v>
      </c>
      <c r="E987" s="34">
        <v>166</v>
      </c>
      <c r="F987" s="43">
        <f>VLOOKUP(B987,'Stock Write-Off'!$B$3:$F$9,MATCH('Stock Bal 31.12.2016'!C987,'Stock Write-Off'!$B$3:$F$3,0),1)</f>
        <v>0.08</v>
      </c>
      <c r="G987" s="56">
        <f t="shared" si="15"/>
        <v>13.280000000000001</v>
      </c>
      <c r="H987" s="33">
        <v>61155</v>
      </c>
      <c r="I987" s="33" t="s">
        <v>393</v>
      </c>
      <c r="J987" s="33" t="s">
        <v>31</v>
      </c>
    </row>
    <row r="988" spans="1:10" x14ac:dyDescent="0.2">
      <c r="A988" s="33">
        <v>458080899</v>
      </c>
      <c r="B988" s="46">
        <v>42729</v>
      </c>
      <c r="C988" s="55" t="s">
        <v>36</v>
      </c>
      <c r="D988" s="34">
        <v>1</v>
      </c>
      <c r="E988" s="34">
        <v>12268</v>
      </c>
      <c r="F988" s="43">
        <f>VLOOKUP(B988,'Stock Write-Off'!$B$3:$F$9,MATCH('Stock Bal 31.12.2016'!C988,'Stock Write-Off'!$B$3:$F$3,0),1)</f>
        <v>0.08</v>
      </c>
      <c r="G988" s="56">
        <f t="shared" si="15"/>
        <v>981.44</v>
      </c>
      <c r="H988" s="33">
        <v>61155</v>
      </c>
      <c r="I988" s="33" t="s">
        <v>478</v>
      </c>
      <c r="J988" s="33" t="s">
        <v>31</v>
      </c>
    </row>
    <row r="989" spans="1:10" x14ac:dyDescent="0.2">
      <c r="A989" s="33">
        <v>458081065</v>
      </c>
      <c r="B989" s="46">
        <v>42729</v>
      </c>
      <c r="C989" s="55" t="s">
        <v>36</v>
      </c>
      <c r="D989" s="34">
        <v>1</v>
      </c>
      <c r="E989" s="34">
        <v>1</v>
      </c>
      <c r="F989" s="43">
        <f>VLOOKUP(B989,'Stock Write-Off'!$B$3:$F$9,MATCH('Stock Bal 31.12.2016'!C989,'Stock Write-Off'!$B$3:$F$3,0),1)</f>
        <v>0.08</v>
      </c>
      <c r="G989" s="56">
        <f t="shared" si="15"/>
        <v>0.08</v>
      </c>
      <c r="H989" s="33">
        <v>61155</v>
      </c>
      <c r="I989" s="33" t="s">
        <v>393</v>
      </c>
      <c r="J989" s="33" t="s">
        <v>31</v>
      </c>
    </row>
    <row r="990" spans="1:10" x14ac:dyDescent="0.2">
      <c r="A990" s="33">
        <v>458080831</v>
      </c>
      <c r="B990" s="46">
        <v>42730</v>
      </c>
      <c r="C990" s="55" t="s">
        <v>36</v>
      </c>
      <c r="D990" s="34">
        <v>427</v>
      </c>
      <c r="E990" s="34">
        <v>1065</v>
      </c>
      <c r="F990" s="43">
        <f>VLOOKUP(B990,'Stock Write-Off'!$B$3:$F$9,MATCH('Stock Bal 31.12.2016'!C990,'Stock Write-Off'!$B$3:$F$3,0),1)</f>
        <v>0.08</v>
      </c>
      <c r="G990" s="56">
        <f t="shared" si="15"/>
        <v>85.2</v>
      </c>
      <c r="H990" s="33">
        <v>61107</v>
      </c>
      <c r="I990" s="33" t="s">
        <v>479</v>
      </c>
      <c r="J990" s="33" t="s">
        <v>31</v>
      </c>
    </row>
    <row r="991" spans="1:10" x14ac:dyDescent="0.2">
      <c r="A991" s="33">
        <v>458080831</v>
      </c>
      <c r="B991" s="46">
        <v>42735</v>
      </c>
      <c r="C991" s="55" t="s">
        <v>36</v>
      </c>
      <c r="D991" s="34">
        <v>2800</v>
      </c>
      <c r="E991" s="34">
        <v>421</v>
      </c>
      <c r="F991" s="43">
        <f>VLOOKUP(B991,'Stock Write-Off'!$B$3:$F$9,MATCH('Stock Bal 31.12.2016'!C991,'Stock Write-Off'!$B$3:$F$3,0),1)</f>
        <v>0.08</v>
      </c>
      <c r="G991" s="56">
        <f t="shared" si="15"/>
        <v>33.68</v>
      </c>
      <c r="H991" s="33">
        <v>61107</v>
      </c>
      <c r="I991" s="33" t="s">
        <v>480</v>
      </c>
      <c r="J991" s="33" t="s">
        <v>31</v>
      </c>
    </row>
    <row r="1009" spans="1:1" x14ac:dyDescent="0.2">
      <c r="A1009" s="27" t="s">
        <v>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zoomScale="120" zoomScaleNormal="120" workbookViewId="0">
      <selection activeCell="D23" sqref="D23"/>
    </sheetView>
  </sheetViews>
  <sheetFormatPr defaultRowHeight="12.75" x14ac:dyDescent="0.2"/>
  <cols>
    <col min="1" max="1" width="2.7109375" style="36" customWidth="1"/>
    <col min="2" max="2" width="14" style="36" customWidth="1"/>
    <col min="3" max="16384" width="9.140625" style="36"/>
  </cols>
  <sheetData>
    <row r="1" spans="2:6" x14ac:dyDescent="0.2">
      <c r="B1" s="35" t="s">
        <v>481</v>
      </c>
      <c r="C1" s="35"/>
    </row>
    <row r="3" spans="2:6" x14ac:dyDescent="0.2">
      <c r="B3" s="37" t="s">
        <v>482</v>
      </c>
      <c r="C3" s="38"/>
      <c r="D3" s="39" t="s">
        <v>30</v>
      </c>
      <c r="E3" s="39" t="s">
        <v>36</v>
      </c>
      <c r="F3" s="39" t="s">
        <v>101</v>
      </c>
    </row>
    <row r="4" spans="2:6" x14ac:dyDescent="0.2">
      <c r="B4" s="40">
        <v>40544</v>
      </c>
      <c r="C4" s="41"/>
      <c r="D4" s="42">
        <v>0.95</v>
      </c>
      <c r="E4" s="42">
        <v>1</v>
      </c>
      <c r="F4" s="42">
        <v>0.91</v>
      </c>
    </row>
    <row r="5" spans="2:6" x14ac:dyDescent="0.2">
      <c r="B5" s="40">
        <v>40909</v>
      </c>
      <c r="C5" s="41"/>
      <c r="D5" s="42">
        <v>0.9</v>
      </c>
      <c r="E5" s="42">
        <v>0.85</v>
      </c>
      <c r="F5" s="42">
        <v>0.83</v>
      </c>
    </row>
    <row r="6" spans="2:6" x14ac:dyDescent="0.2">
      <c r="B6" s="40">
        <v>41275</v>
      </c>
      <c r="C6" s="41"/>
      <c r="D6" s="42">
        <v>0.7</v>
      </c>
      <c r="E6" s="42">
        <v>0.64999999999999991</v>
      </c>
      <c r="F6" s="42">
        <v>0.55000000000000004</v>
      </c>
    </row>
    <row r="7" spans="2:6" x14ac:dyDescent="0.2">
      <c r="B7" s="40">
        <v>41640</v>
      </c>
      <c r="C7" s="41"/>
      <c r="D7" s="42">
        <v>0.65</v>
      </c>
      <c r="E7" s="42">
        <v>0.5</v>
      </c>
      <c r="F7" s="42">
        <v>0.22</v>
      </c>
    </row>
    <row r="8" spans="2:6" x14ac:dyDescent="0.2">
      <c r="B8" s="40">
        <v>42005</v>
      </c>
      <c r="C8" s="41"/>
      <c r="D8" s="42">
        <v>0.2</v>
      </c>
      <c r="E8" s="42">
        <v>0.15</v>
      </c>
      <c r="F8" s="42">
        <v>0.12</v>
      </c>
    </row>
    <row r="9" spans="2:6" x14ac:dyDescent="0.2">
      <c r="B9" s="40">
        <v>42370</v>
      </c>
      <c r="C9" s="41"/>
      <c r="D9" s="42">
        <v>0.05</v>
      </c>
      <c r="E9" s="42">
        <v>0.08</v>
      </c>
      <c r="F9" s="42">
        <v>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9"/>
  <sheetViews>
    <sheetView showGridLines="0" workbookViewId="0">
      <selection activeCell="K22" sqref="K22"/>
    </sheetView>
  </sheetViews>
  <sheetFormatPr defaultColWidth="9.140625" defaultRowHeight="15" x14ac:dyDescent="0.25"/>
  <cols>
    <col min="1" max="1" width="2.140625" style="13" customWidth="1"/>
    <col min="2" max="2" width="6.42578125" style="13" customWidth="1"/>
    <col min="3" max="3" width="13.42578125" style="13" customWidth="1"/>
    <col min="4" max="4" width="17.28515625" style="13" customWidth="1"/>
    <col min="5" max="5" width="11.28515625" style="13" bestFit="1" customWidth="1"/>
    <col min="6" max="16384" width="9.140625" style="13"/>
  </cols>
  <sheetData>
    <row r="1" spans="1:5" x14ac:dyDescent="0.25">
      <c r="A1" s="12" t="s">
        <v>13</v>
      </c>
      <c r="B1" s="12"/>
      <c r="C1" s="12"/>
      <c r="D1" s="12"/>
      <c r="E1" s="12"/>
    </row>
    <row r="4" spans="1:5" x14ac:dyDescent="0.25">
      <c r="B4" s="19" t="s">
        <v>10</v>
      </c>
      <c r="C4" s="19" t="s">
        <v>9</v>
      </c>
      <c r="D4" s="19" t="s">
        <v>12</v>
      </c>
      <c r="E4" s="19" t="s">
        <v>11</v>
      </c>
    </row>
    <row r="5" spans="1:5" x14ac:dyDescent="0.25">
      <c r="B5" s="17">
        <v>1</v>
      </c>
      <c r="C5" s="17" t="s">
        <v>6</v>
      </c>
      <c r="D5" s="17">
        <v>110</v>
      </c>
      <c r="E5" s="18">
        <f>D5*30%</f>
        <v>33</v>
      </c>
    </row>
    <row r="6" spans="1:5" x14ac:dyDescent="0.25">
      <c r="B6" s="17">
        <v>2</v>
      </c>
      <c r="C6" s="17" t="s">
        <v>5</v>
      </c>
      <c r="D6" s="17">
        <v>90</v>
      </c>
      <c r="E6" s="18">
        <f>D6*30%</f>
        <v>27</v>
      </c>
    </row>
    <row r="7" spans="1:5" x14ac:dyDescent="0.25">
      <c r="B7" s="17">
        <v>3</v>
      </c>
      <c r="C7" s="17" t="s">
        <v>4</v>
      </c>
      <c r="D7" s="17">
        <v>40</v>
      </c>
      <c r="E7" s="18">
        <f>D7*30%</f>
        <v>12</v>
      </c>
    </row>
    <row r="8" spans="1:5" x14ac:dyDescent="0.25">
      <c r="B8" s="17">
        <v>4</v>
      </c>
      <c r="C8" s="17" t="s">
        <v>3</v>
      </c>
      <c r="D8" s="17">
        <v>80</v>
      </c>
      <c r="E8" s="18">
        <f>D8*30%</f>
        <v>24</v>
      </c>
    </row>
    <row r="9" spans="1:5" x14ac:dyDescent="0.25">
      <c r="B9" s="17">
        <v>5</v>
      </c>
      <c r="C9" s="17" t="s">
        <v>2</v>
      </c>
      <c r="D9" s="17">
        <v>90</v>
      </c>
      <c r="E9" s="18">
        <f>D9*30%</f>
        <v>27</v>
      </c>
    </row>
    <row r="11" spans="1:5" x14ac:dyDescent="0.25">
      <c r="B11" s="15" t="s">
        <v>10</v>
      </c>
      <c r="C11" s="15" t="s">
        <v>9</v>
      </c>
      <c r="D11" s="15" t="s">
        <v>8</v>
      </c>
      <c r="E11" s="15" t="s">
        <v>7</v>
      </c>
    </row>
    <row r="12" spans="1:5" x14ac:dyDescent="0.25">
      <c r="B12" s="17">
        <v>1</v>
      </c>
      <c r="C12" s="17" t="s">
        <v>6</v>
      </c>
      <c r="D12" s="17">
        <v>32</v>
      </c>
      <c r="E12" s="16"/>
    </row>
    <row r="13" spans="1:5" x14ac:dyDescent="0.25">
      <c r="B13" s="17">
        <v>2</v>
      </c>
      <c r="C13" s="17" t="s">
        <v>5</v>
      </c>
      <c r="D13" s="17">
        <v>27</v>
      </c>
      <c r="E13" s="16"/>
    </row>
    <row r="14" spans="1:5" x14ac:dyDescent="0.25">
      <c r="B14" s="17">
        <v>3</v>
      </c>
      <c r="C14" s="17" t="s">
        <v>4</v>
      </c>
      <c r="D14" s="17">
        <v>53</v>
      </c>
      <c r="E14" s="16"/>
    </row>
    <row r="15" spans="1:5" x14ac:dyDescent="0.25">
      <c r="B15" s="17">
        <v>4</v>
      </c>
      <c r="C15" s="17" t="s">
        <v>3</v>
      </c>
      <c r="D15" s="17">
        <v>44</v>
      </c>
      <c r="E15" s="16"/>
    </row>
    <row r="16" spans="1:5" x14ac:dyDescent="0.25">
      <c r="B16" s="17">
        <v>5</v>
      </c>
      <c r="C16" s="17" t="s">
        <v>2</v>
      </c>
      <c r="D16" s="17">
        <v>21</v>
      </c>
      <c r="E16" s="16"/>
    </row>
    <row r="19" spans="1:5" x14ac:dyDescent="0.25">
      <c r="A19" s="14" t="s">
        <v>1</v>
      </c>
      <c r="B19" s="14"/>
      <c r="C19" s="14"/>
      <c r="D19" s="14"/>
      <c r="E19" s="1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Agenda</vt:lpstr>
      <vt:lpstr>Stock Bal 31.12.2016</vt:lpstr>
      <vt:lpstr>Stock Write-Off</vt:lpstr>
      <vt:lpstr>06 QAT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Debayan Karmohapatra</cp:lastModifiedBy>
  <dcterms:created xsi:type="dcterms:W3CDTF">2013-02-20T05:49:00Z</dcterms:created>
  <dcterms:modified xsi:type="dcterms:W3CDTF">2018-04-25T10:55:45Z</dcterms:modified>
</cp:coreProperties>
</file>