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Rishabh Pugalia\Desktop\Project Big Four\Case Studies\M 06 - Essential Business Formulas\"/>
    </mc:Choice>
  </mc:AlternateContent>
  <bookViews>
    <workbookView xWindow="240" yWindow="45" windowWidth="16605" windowHeight="8190"/>
  </bookViews>
  <sheets>
    <sheet name="Agenda" sheetId="2" r:id="rId1"/>
    <sheet name="Text to Col 1_Basic" sheetId="33" r:id="rId2"/>
    <sheet name="Text to Col 2" sheetId="34" r:id="rId3"/>
    <sheet name="Text to Col 3" sheetId="35" r:id="rId4"/>
    <sheet name="Concatenate" sheetId="28" r:id="rId5"/>
    <sheet name="L-R-M" sheetId="29" r:id="rId6"/>
    <sheet name="PAN_Ref" sheetId="30" r:id="rId7"/>
    <sheet name="Find n Replace" sheetId="31" r:id="rId8"/>
    <sheet name="Miscl" sheetId="32" r:id="rId9"/>
    <sheet name="Sheet11" sheetId="1" state="veryHidden" r:id="rId10"/>
  </sheets>
  <externalReferences>
    <externalReference r:id="rId11"/>
    <externalReference r:id="rId12"/>
  </externalReferences>
  <definedNames>
    <definedName name="_xlnm._FilterDatabase" localSheetId="5" hidden="1">'L-R-M'!$B$4:$D$8</definedName>
    <definedName name="circ">#REF!</definedName>
    <definedName name="list1">'[1]WB 1'!$A$1:$E$1</definedName>
    <definedName name="pan">PAN_Ref!$B$15:$C$24</definedName>
  </definedNames>
  <calcPr calcId="152511"/>
</workbook>
</file>

<file path=xl/calcChain.xml><?xml version="1.0" encoding="utf-8"?>
<calcChain xmlns="http://schemas.openxmlformats.org/spreadsheetml/2006/main">
  <c r="D30" i="32" l="1"/>
  <c r="D29" i="32"/>
  <c r="D28" i="32"/>
  <c r="D27" i="32"/>
  <c r="D26" i="32"/>
  <c r="F22" i="32"/>
  <c r="E22" i="32"/>
  <c r="D22" i="32"/>
  <c r="F21" i="32"/>
  <c r="E21" i="32"/>
  <c r="D21" i="32"/>
  <c r="F20" i="32"/>
  <c r="E20" i="32"/>
  <c r="D20" i="32"/>
  <c r="F19" i="32"/>
  <c r="E19" i="32"/>
  <c r="D19" i="32"/>
  <c r="B16" i="32"/>
  <c r="D15" i="32"/>
  <c r="D14" i="32"/>
  <c r="D13" i="32"/>
  <c r="D16" i="32" s="1"/>
  <c r="D12" i="32"/>
  <c r="E8" i="32"/>
  <c r="D8" i="32"/>
  <c r="E7" i="32"/>
  <c r="D7" i="32"/>
  <c r="E6" i="32"/>
  <c r="D6" i="32"/>
  <c r="E5" i="32"/>
  <c r="D5" i="32"/>
  <c r="C17" i="29"/>
  <c r="C16" i="29"/>
  <c r="C15" i="29"/>
  <c r="C14" i="29"/>
  <c r="C13" i="29"/>
  <c r="E12" i="29"/>
  <c r="C12" i="29"/>
  <c r="A12" i="28"/>
  <c r="A4" i="28"/>
</calcChain>
</file>

<file path=xl/sharedStrings.xml><?xml version="1.0" encoding="utf-8"?>
<sst xmlns="http://schemas.openxmlformats.org/spreadsheetml/2006/main" count="177" uniqueCount="165">
  <si>
    <t xml:space="preserve">Intellectual Property of Excel Next ( www.excelnext.in) © Excel Next -CA. Rishabh Pugalia
</t>
  </si>
  <si>
    <t>Data Analytics &amp; MIS Reporting</t>
  </si>
  <si>
    <t>Advanced Excel Ninja</t>
  </si>
  <si>
    <t>Session Topics: Date Cleanup</t>
  </si>
  <si>
    <t>VALUE()</t>
  </si>
  <si>
    <t>Join Name and Surname</t>
  </si>
  <si>
    <t>Name + Surname</t>
  </si>
  <si>
    <t>Surname</t>
  </si>
  <si>
    <t>Name</t>
  </si>
  <si>
    <t>AbduSalaam</t>
  </si>
  <si>
    <t>Ismael</t>
  </si>
  <si>
    <t>Abney</t>
  </si>
  <si>
    <t>Jeffery</t>
  </si>
  <si>
    <t>Adams</t>
  </si>
  <si>
    <t>Jennifer</t>
  </si>
  <si>
    <t>Sally</t>
  </si>
  <si>
    <t>Vanessa</t>
  </si>
  <si>
    <t>Alexander</t>
  </si>
  <si>
    <t>Amy</t>
  </si>
  <si>
    <t>RIGHT(), LEFT(), MID(); LEN()</t>
  </si>
  <si>
    <t>Names &amp; IDs</t>
  </si>
  <si>
    <t>RIGHT() - 4 characters</t>
  </si>
  <si>
    <t>LEFT()</t>
  </si>
  <si>
    <t>Ronny 3707</t>
  </si>
  <si>
    <t>Sunny 4336</t>
  </si>
  <si>
    <t>Tony 4558</t>
  </si>
  <si>
    <t>Jackson 4918</t>
  </si>
  <si>
    <t>Permanent Account No. (PAN)</t>
  </si>
  <si>
    <t>LEN() - Basic Sanity Check</t>
  </si>
  <si>
    <t>MID() - 4th letter?</t>
  </si>
  <si>
    <t>Assessee Status</t>
  </si>
  <si>
    <t>AKCPP6557M</t>
  </si>
  <si>
    <t>AKCBP4357M</t>
  </si>
  <si>
    <t>AKKCE6557P</t>
  </si>
  <si>
    <t>AKKC16557P</t>
  </si>
  <si>
    <t>AKNPP6557N</t>
  </si>
  <si>
    <t>AKCFP4357M</t>
  </si>
  <si>
    <t>End</t>
  </si>
  <si>
    <t>PAN is a 10 digit alpha numeric number, where the first 5 characters are letters, the next 4 numbers and the last one a letter again.</t>
  </si>
  <si>
    <t>These 10 characters can be divided in five parts as can be seen below.</t>
  </si>
  <si>
    <t>The meaning of each number has been explained further.</t>
  </si>
  <si>
    <t>1. First three characters are alphabetic series running from AAA to ZZZ</t>
  </si>
  <si>
    <t>2. Fourth character of PAN represents the status of the PAN holder.</t>
  </si>
  <si>
    <t>C</t>
  </si>
  <si>
    <t>Company</t>
  </si>
  <si>
    <t>P</t>
  </si>
  <si>
    <t>Person</t>
  </si>
  <si>
    <t>H</t>
  </si>
  <si>
    <t>HUF(Hindu Undivided Family)</t>
  </si>
  <si>
    <t>F</t>
  </si>
  <si>
    <t>Firm</t>
  </si>
  <si>
    <t>A</t>
  </si>
  <si>
    <t>Association of Persons (AOP)</t>
  </si>
  <si>
    <t>T</t>
  </si>
  <si>
    <t>AOP (Trust)</t>
  </si>
  <si>
    <t>B</t>
  </si>
  <si>
    <t>Body of Individuals (BOI)</t>
  </si>
  <si>
    <t>L</t>
  </si>
  <si>
    <t>Local Authority</t>
  </si>
  <si>
    <t>J</t>
  </si>
  <si>
    <t>Artificial Juridical Person</t>
  </si>
  <si>
    <t>G</t>
  </si>
  <si>
    <t>Government</t>
  </si>
  <si>
    <t>3. Fifth character represents first character of the PAN holder’s last name/surname.</t>
  </si>
  <si>
    <t>4. Next four characters are sequential number running from 0001 to 9999.</t>
  </si>
  <si>
    <t>5. Last character in the PAN is an alphabetic check digit.</t>
  </si>
  <si>
    <t>Nowadays, the DOI (Date of Issue) of PAN card is mentioned at the right (vertical) hand side of the photo on the PAN card.</t>
  </si>
  <si>
    <t>Find &amp; Replace: &lt;Ctrl&gt; &lt;H&gt;</t>
  </si>
  <si>
    <t>Case 1: Using wildcard Characters - Asterisk ( * )</t>
  </si>
  <si>
    <t>Email</t>
  </si>
  <si>
    <t>Ismael Abdusalaam/IN/TRS/PwD@ASIAPAC-IN</t>
  </si>
  <si>
    <t>Jeff Abney/IN/Adv/PwD@LATAM-IN</t>
  </si>
  <si>
    <t>Jennifer Adams/IN/M&amp;C/PwD@AMERICAS-IN</t>
  </si>
  <si>
    <t>Cindy Alligood/IN/M&amp;C/PwD@LATAM-IN</t>
  </si>
  <si>
    <t>Darryl Andrews/IN/FAS/PwD@AMERICAS-IN</t>
  </si>
  <si>
    <t>Maryalice Applegate/IN/TRS/PwD@EMEA-IN</t>
  </si>
  <si>
    <t>Lynn Ashcraft/IN/M&amp;C/PwD@AMERICAS-IN</t>
  </si>
  <si>
    <t>Ross Avina/IN/M&amp;C/PwD@AMERICAS-IN</t>
  </si>
  <si>
    <t>Jacalyn Baker/IN/TRS/PwD@EMEA-IN</t>
  </si>
  <si>
    <t>Case 2: Removing wildcard Characters</t>
  </si>
  <si>
    <t>Ismael Abdusalaam</t>
  </si>
  <si>
    <t>Jeff Abney*********</t>
  </si>
  <si>
    <t>Jennife**r Adams</t>
  </si>
  <si>
    <t>Cindy Alligood</t>
  </si>
  <si>
    <t>Darryl ********Andrews</t>
  </si>
  <si>
    <t>Maryalice Applegate</t>
  </si>
  <si>
    <t>Lynn ****Ashcraft</t>
  </si>
  <si>
    <t>Ross Avina</t>
  </si>
  <si>
    <t>******Jacalyn Baker</t>
  </si>
  <si>
    <t>Case 3: Remove all Roll Nos.</t>
  </si>
  <si>
    <t>Name and Roll No.</t>
  </si>
  <si>
    <t>Mr. Sandeep Patawari 2199</t>
  </si>
  <si>
    <t>Mr. Mrinal Kr. Modi 318</t>
  </si>
  <si>
    <t>Mr. Amritlal Sinha 417832</t>
  </si>
  <si>
    <t>Mr. A Jaiswal 01987</t>
  </si>
  <si>
    <t>Entity Names</t>
  </si>
  <si>
    <t>TRIM()</t>
  </si>
  <si>
    <t>SUBSTITUTE()</t>
  </si>
  <si>
    <t>DIWANI      FASHIONscape</t>
  </si>
  <si>
    <t>jain    financial services</t>
  </si>
  <si>
    <t>Central   coalfields Ltd.</t>
  </si>
  <si>
    <t>T.E. Thomson &amp;    co ltd</t>
  </si>
  <si>
    <t>Nos.</t>
  </si>
  <si>
    <t>[Converts "nos. stored as text" to nos.]</t>
  </si>
  <si>
    <t>6744</t>
  </si>
  <si>
    <t>4752</t>
  </si>
  <si>
    <t>PROPER()</t>
  </si>
  <si>
    <t>UPPER()</t>
  </si>
  <si>
    <t>LOWER()</t>
  </si>
  <si>
    <t>DIWANI FASHIONscape</t>
  </si>
  <si>
    <t>jain financial services</t>
  </si>
  <si>
    <t>Central coalfields Ltd.</t>
  </si>
  <si>
    <t>T.E. Thomson &amp; co ltd</t>
  </si>
  <si>
    <t>Phone Nos.</t>
  </si>
  <si>
    <t>LEN()</t>
  </si>
  <si>
    <t>Separate Name from Surname</t>
  </si>
  <si>
    <t>Surname, Name</t>
  </si>
  <si>
    <t>AbduSalaam, Ismael</t>
  </si>
  <si>
    <t>Abney, Jeffery</t>
  </si>
  <si>
    <t>Adams, Jennifer</t>
  </si>
  <si>
    <t>Adams, Sally</t>
  </si>
  <si>
    <t>Adams, Vanessa</t>
  </si>
  <si>
    <t>Alexander, Amy</t>
  </si>
  <si>
    <t>Transfer 1 column data into 4 columns</t>
  </si>
  <si>
    <t>Fixed Assets (excerpts)</t>
  </si>
  <si>
    <t>Account No.</t>
  </si>
  <si>
    <t>Item No.</t>
  </si>
  <si>
    <t>Item No. Check</t>
  </si>
  <si>
    <t>Asset Desc.</t>
  </si>
  <si>
    <t>25900 814392   00814392 MOULD REPRG CHARGES</t>
  </si>
  <si>
    <t xml:space="preserve">25900 816400   00816400 WIRE HOLDER 3 PIN  </t>
  </si>
  <si>
    <t xml:space="preserve">25900 816401   00816401 WIRE HOLDER 5 PIN  </t>
  </si>
  <si>
    <t>25900 816490   00816490 MOULD FOR TOP COVER</t>
  </si>
  <si>
    <t>25900 812071   00812071 FRAME TUNER</t>
  </si>
  <si>
    <t>25900 816640   00816640 FAN MOUNTING BKT</t>
  </si>
  <si>
    <t>25900 464606   00464606 REAR CABINET</t>
  </si>
  <si>
    <t>25900 816610   00816610 INSULATION PLATE-DVD</t>
  </si>
  <si>
    <t>25900 816620   00816620 POER PCB BKT</t>
  </si>
  <si>
    <t xml:space="preserve">25900 204800   00204800 ABS PLASTIC PARTS </t>
  </si>
  <si>
    <t>25900 478400   00004784 MOULD FOR 5 PIN WIR</t>
  </si>
  <si>
    <t>25900 816530   00816530 METAL GRILL FOR SET</t>
  </si>
  <si>
    <t xml:space="preserve">25900 816510   00816510 MOULD FOR BASSPORT </t>
  </si>
  <si>
    <t>25900 815973   00815973 MODIFICATN CHRGS FOR 29F</t>
  </si>
  <si>
    <t>25900 816590   00816590 MAIN KNOB &amp; CONTROL KNOB</t>
  </si>
  <si>
    <t>Correcting dates in invalid formats</t>
  </si>
  <si>
    <t>[TEXT-TO-COLUMNS]</t>
  </si>
  <si>
    <t>Case 1: DMY</t>
  </si>
  <si>
    <t>Invalid Date Input</t>
  </si>
  <si>
    <t>Final Output</t>
  </si>
  <si>
    <t>24.05.2007</t>
  </si>
  <si>
    <t>04.08.2007</t>
  </si>
  <si>
    <t>09.05.2008</t>
  </si>
  <si>
    <t>26.06.2008</t>
  </si>
  <si>
    <t>27.07.2008</t>
  </si>
  <si>
    <t>24.11.2008</t>
  </si>
  <si>
    <t>28.11.2008</t>
  </si>
  <si>
    <t>Case 2: YMD</t>
  </si>
  <si>
    <t>Quick Reference guide</t>
  </si>
  <si>
    <t>Concatenate and &amp; (Pg. 61)</t>
  </si>
  <si>
    <t>LEFT(), RIGHT(), MID() - (Pg. 71)</t>
  </si>
  <si>
    <t>Find and Replace using * (Pg. 62-66)</t>
  </si>
  <si>
    <t>Text-to-Columns (Pg 67-70)</t>
  </si>
  <si>
    <t>UPPER(), PROPER(), LOWER() - Pg. 60</t>
  </si>
  <si>
    <t>TRIM(), SUBSTITUTE() - Pg. 60</t>
  </si>
  <si>
    <t>VALUE() - Pg. 60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</si>
</sst>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
    <numFmt numFmtId="165" formatCode="#,##0.0_);\(#,##0.0\)"/>
    <numFmt numFmtId="166" formatCode="\(#,##0.0_);\(#,##0.0\)"/>
    <numFmt numFmtId="167" formatCode="#,##0.0\ \x_);\(#,##0.0\);0.0_);@_)"/>
    <numFmt numFmtId="168" formatCode="0.0%_);\(0.0%\)"/>
    <numFmt numFmtId="169" formatCode="#,##0.00_)\ \x;\(#,##0.00\)\ \x"/>
    <numFmt numFmtId="170" formatCode="[$INR]\ #,##0.0"/>
    <numFmt numFmtId="171" formatCode="_(* #,##0.000_);_(* \(#,##0.000\);_(* &quot;-&quot;??_);_(@_)"/>
  </numFmts>
  <fonts count="32" x14ac:knownFonts="1">
    <font>
      <sz val="11"/>
      <color theme="1"/>
      <name val="Calibri"/>
      <family val="2"/>
      <scheme val="minor"/>
    </font>
    <font>
      <sz val="11"/>
      <color rgb="FFFF0000"/>
      <name val="Trebuchet MS"/>
      <family val="2"/>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1"/>
      <color theme="1"/>
      <name val="Cambria"/>
      <family val="1"/>
      <scheme val="major"/>
    </font>
    <font>
      <sz val="9"/>
      <color theme="1"/>
      <name val="Cambria"/>
      <family val="1"/>
      <scheme val="major"/>
    </font>
    <font>
      <sz val="11"/>
      <name val="Cambria"/>
      <family val="1"/>
      <scheme val="major"/>
    </font>
    <font>
      <sz val="9"/>
      <color theme="1" tint="0.34998626667073579"/>
      <name val="Cambria"/>
      <family val="1"/>
      <scheme val="major"/>
    </font>
    <font>
      <b/>
      <sz val="11"/>
      <color theme="1" tint="0.34998626667073579"/>
      <name val="Cambria"/>
      <family val="1"/>
      <scheme val="major"/>
    </font>
    <font>
      <sz val="11"/>
      <color theme="1"/>
      <name val="Calibri"/>
      <family val="2"/>
      <scheme val="minor"/>
    </font>
    <font>
      <sz val="10"/>
      <name val="Trebuchet MS"/>
      <family val="2"/>
    </font>
    <font>
      <sz val="10"/>
      <color theme="1"/>
      <name val="Calibri"/>
      <family val="2"/>
    </font>
    <font>
      <sz val="11"/>
      <name val="Arial"/>
      <family val="2"/>
    </font>
    <font>
      <b/>
      <sz val="11"/>
      <name val="Calibri"/>
      <family val="2"/>
      <scheme val="minor"/>
    </font>
    <font>
      <b/>
      <sz val="24"/>
      <color rgb="FF0070C0"/>
      <name val="Cambria"/>
      <family val="1"/>
      <scheme val="major"/>
    </font>
    <font>
      <b/>
      <sz val="10"/>
      <name val="Calibri"/>
      <family val="2"/>
      <scheme val="minor"/>
    </font>
    <font>
      <sz val="10"/>
      <color theme="1"/>
      <name val="Calibri"/>
      <family val="2"/>
      <scheme val="minor"/>
    </font>
    <font>
      <b/>
      <sz val="10"/>
      <color rgb="FFC00000"/>
      <name val="Calibri"/>
      <family val="2"/>
      <scheme val="minor"/>
    </font>
    <font>
      <b/>
      <sz val="10"/>
      <color theme="1"/>
      <name val="Calibri"/>
      <family val="2"/>
      <scheme val="minor"/>
    </font>
    <font>
      <b/>
      <sz val="11"/>
      <color theme="0"/>
      <name val="Calibri"/>
      <family val="2"/>
      <scheme val="minor"/>
    </font>
    <font>
      <b/>
      <sz val="11"/>
      <color theme="1"/>
      <name val="Calibri"/>
      <family val="2"/>
      <scheme val="minor"/>
    </font>
    <font>
      <sz val="10"/>
      <name val="Calibri"/>
      <family val="2"/>
      <scheme val="minor"/>
    </font>
    <font>
      <b/>
      <sz val="10"/>
      <color indexed="9"/>
      <name val="Calibri"/>
      <family val="2"/>
      <scheme val="minor"/>
    </font>
    <font>
      <b/>
      <sz val="10"/>
      <color theme="0"/>
      <name val="Calibri"/>
      <family val="2"/>
      <scheme val="minor"/>
    </font>
    <font>
      <sz val="11"/>
      <name val="Calibri"/>
      <family val="2"/>
      <scheme val="minor"/>
    </font>
    <font>
      <b/>
      <sz val="11"/>
      <color rgb="FF0070C0"/>
      <name val="Calibri"/>
      <family val="2"/>
      <scheme val="minor"/>
    </font>
    <font>
      <b/>
      <sz val="10"/>
      <color indexed="56"/>
      <name val="Calibri"/>
      <family val="2"/>
      <scheme val="minor"/>
    </font>
    <font>
      <b/>
      <sz val="10"/>
      <color rgb="FFFF0000"/>
      <name val="Calibri"/>
      <family val="2"/>
      <scheme val="minor"/>
    </font>
    <font>
      <sz val="10"/>
      <color theme="0" tint="-0.14999847407452621"/>
      <name val="Calibri"/>
      <family val="2"/>
      <scheme val="minor"/>
    </font>
  </fonts>
  <fills count="14">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tint="-0.14999847407452621"/>
        <bgColor indexed="64"/>
      </patternFill>
    </fill>
    <fill>
      <patternFill patternType="solid">
        <fgColor rgb="FFC00000"/>
        <bgColor indexed="64"/>
      </patternFill>
    </fill>
    <fill>
      <patternFill patternType="solid">
        <fgColor indexed="62"/>
        <bgColor indexed="64"/>
      </patternFill>
    </fill>
    <fill>
      <patternFill patternType="solid">
        <fgColor indexed="2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002060"/>
        <bgColor indexed="64"/>
      </patternFill>
    </fill>
    <fill>
      <patternFill patternType="solid">
        <fgColor indexed="31"/>
        <bgColor indexed="64"/>
      </patternFill>
    </fill>
    <fill>
      <patternFill patternType="solid">
        <fgColor rgb="FF33669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8"/>
      </left>
      <right/>
      <top style="thin">
        <color indexed="8"/>
      </top>
      <bottom style="thin">
        <color indexed="8"/>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s>
  <cellStyleXfs count="39">
    <xf numFmtId="0" fontId="0" fillId="0" borderId="0"/>
    <xf numFmtId="165" fontId="2" fillId="0" borderId="0" applyNumberFormat="0" applyFill="0" applyBorder="0" applyAlignment="0" applyProtection="0"/>
    <xf numFmtId="0" fontId="2" fillId="0" borderId="0" applyNumberFormat="0" applyFill="0" applyBorder="0" applyAlignment="0" applyProtection="0"/>
    <xf numFmtId="43" fontId="3" fillId="0" borderId="0" applyFont="0" applyFill="0" applyBorder="0" applyAlignment="0" applyProtection="0"/>
    <xf numFmtId="15" fontId="4" fillId="0" borderId="0" applyFont="0" applyFill="0" applyBorder="0" applyAlignment="0" applyProtection="0"/>
    <xf numFmtId="165" fontId="5" fillId="0" borderId="0" applyNumberFormat="0" applyFill="0" applyBorder="0" applyAlignment="0">
      <protection hidden="1"/>
    </xf>
    <xf numFmtId="166" fontId="2" fillId="0" borderId="0" applyNumberFormat="0" applyFill="0" applyBorder="0" applyAlignment="0" applyProtection="0"/>
    <xf numFmtId="167" fontId="2" fillId="2" borderId="1" applyNumberFormat="0" applyAlignment="0" applyProtection="0"/>
    <xf numFmtId="165" fontId="6" fillId="0" borderId="0" applyNumberFormat="0" applyFont="0" applyFill="0" applyBorder="0" applyAlignment="0"/>
    <xf numFmtId="167" fontId="3" fillId="0" borderId="0"/>
    <xf numFmtId="0" fontId="3" fillId="0" borderId="0"/>
    <xf numFmtId="168" fontId="3" fillId="0" borderId="0" applyFont="0" applyFill="0" applyBorder="0" applyAlignment="0" applyProtection="0"/>
    <xf numFmtId="9" fontId="3" fillId="0" borderId="0" applyFont="0" applyFill="0" applyBorder="0" applyAlignment="0" applyProtection="0"/>
    <xf numFmtId="169" fontId="3" fillId="0" borderId="0"/>
    <xf numFmtId="165" fontId="3" fillId="0" borderId="1" applyNumberFormat="0" applyFont="0" applyFill="0" applyBorder="0" applyAlignment="0">
      <protection locked="0"/>
    </xf>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70" fontId="2" fillId="2" borderId="1" applyNumberFormat="0" applyAlignment="0" applyProtection="0"/>
    <xf numFmtId="0" fontId="2" fillId="2" borderId="1" applyNumberFormat="0" applyAlignment="0" applyProtection="0"/>
    <xf numFmtId="0" fontId="3" fillId="0" borderId="0"/>
    <xf numFmtId="0" fontId="3" fillId="0" borderId="0"/>
    <xf numFmtId="0" fontId="3" fillId="0" borderId="0"/>
    <xf numFmtId="0" fontId="3" fillId="0" borderId="0"/>
    <xf numFmtId="0" fontId="1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167" fontId="2" fillId="2" borderId="1" applyNumberFormat="0" applyAlignment="0" applyProtection="0"/>
    <xf numFmtId="0" fontId="15" fillId="0" borderId="0"/>
  </cellStyleXfs>
  <cellXfs count="76">
    <xf numFmtId="0" fontId="0" fillId="0" borderId="0" xfId="0"/>
    <xf numFmtId="0" fontId="1" fillId="0" borderId="0" xfId="0" applyFont="1"/>
    <xf numFmtId="164" fontId="1" fillId="0" borderId="0" xfId="0" applyNumberFormat="1" applyFont="1"/>
    <xf numFmtId="0" fontId="7" fillId="0" borderId="0" xfId="0" applyFont="1"/>
    <xf numFmtId="0" fontId="7" fillId="0" borderId="2" xfId="0" applyFont="1" applyBorder="1"/>
    <xf numFmtId="0" fontId="9" fillId="3" borderId="2" xfId="0" applyFont="1" applyFill="1" applyBorder="1"/>
    <xf numFmtId="0" fontId="7"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11" fillId="3" borderId="2" xfId="0" applyFont="1" applyFill="1" applyBorder="1"/>
    <xf numFmtId="0" fontId="7" fillId="0" borderId="0" xfId="0" applyNumberFormat="1" applyFont="1"/>
    <xf numFmtId="43" fontId="10" fillId="0" borderId="0" xfId="15" applyFont="1" applyAlignment="1">
      <alignment wrapText="1"/>
    </xf>
    <xf numFmtId="0" fontId="17" fillId="0" borderId="0" xfId="0" applyNumberFormat="1" applyFont="1" applyAlignment="1">
      <alignment horizontal="left"/>
    </xf>
    <xf numFmtId="0" fontId="19" fillId="0" borderId="0" xfId="0" applyFont="1"/>
    <xf numFmtId="0" fontId="21" fillId="0" borderId="0" xfId="0" applyFont="1"/>
    <xf numFmtId="0" fontId="19" fillId="0" borderId="1" xfId="0" applyFont="1" applyBorder="1"/>
    <xf numFmtId="0" fontId="21" fillId="0" borderId="0" xfId="0" applyFont="1" applyAlignment="1">
      <alignment horizontal="left" vertical="center"/>
    </xf>
    <xf numFmtId="0" fontId="19" fillId="0" borderId="0" xfId="0" applyFont="1" applyAlignment="1">
      <alignment vertical="center"/>
    </xf>
    <xf numFmtId="0" fontId="19" fillId="0" borderId="1" xfId="0" applyFont="1" applyBorder="1" applyAlignment="1">
      <alignment vertical="center"/>
    </xf>
    <xf numFmtId="0" fontId="19" fillId="0" borderId="0" xfId="0" applyFont="1" applyBorder="1" applyAlignment="1">
      <alignment vertical="center"/>
    </xf>
    <xf numFmtId="0" fontId="24" fillId="0" borderId="0" xfId="29" applyFont="1"/>
    <xf numFmtId="0" fontId="24" fillId="0" borderId="0" xfId="29" applyFont="1" applyAlignment="1">
      <alignment horizontal="center"/>
    </xf>
    <xf numFmtId="171" fontId="25" fillId="7" borderId="3" xfId="19" applyNumberFormat="1" applyFont="1" applyFill="1" applyBorder="1" applyAlignment="1">
      <alignment horizontal="left" vertical="center" wrapText="1"/>
    </xf>
    <xf numFmtId="0" fontId="18" fillId="8" borderId="1" xfId="29" applyFont="1" applyFill="1" applyBorder="1"/>
    <xf numFmtId="0" fontId="24" fillId="9" borderId="0" xfId="29" applyFont="1" applyFill="1"/>
    <xf numFmtId="0" fontId="24" fillId="0" borderId="1" xfId="29" applyFont="1" applyBorder="1"/>
    <xf numFmtId="0" fontId="26" fillId="10" borderId="0" xfId="29" applyFont="1" applyFill="1" applyAlignment="1">
      <alignment horizontal="center"/>
    </xf>
    <xf numFmtId="0" fontId="0" fillId="0" borderId="0" xfId="0" applyFont="1"/>
    <xf numFmtId="0" fontId="23" fillId="0" borderId="0" xfId="0" applyFont="1"/>
    <xf numFmtId="0" fontId="22" fillId="11" borderId="0" xfId="0" applyFont="1" applyFill="1" applyAlignment="1">
      <alignment horizontal="center"/>
    </xf>
    <xf numFmtId="43" fontId="22" fillId="6" borderId="1" xfId="15" applyFont="1" applyFill="1" applyBorder="1" applyAlignment="1" applyProtection="1">
      <alignment horizontal="left"/>
    </xf>
    <xf numFmtId="0" fontId="23" fillId="5" borderId="1" xfId="0" applyFont="1" applyFill="1" applyBorder="1" applyAlignment="1">
      <alignment horizontal="center"/>
    </xf>
    <xf numFmtId="0" fontId="27" fillId="0" borderId="1" xfId="3" applyNumberFormat="1" applyFont="1" applyBorder="1" applyProtection="1">
      <protection locked="0"/>
    </xf>
    <xf numFmtId="0" fontId="0" fillId="0" borderId="1" xfId="0" applyFont="1" applyBorder="1" applyAlignment="1">
      <alignment horizontal="right"/>
    </xf>
    <xf numFmtId="0" fontId="0" fillId="0" borderId="1" xfId="0" applyFont="1" applyBorder="1" applyAlignment="1">
      <alignment horizontal="center"/>
    </xf>
    <xf numFmtId="43" fontId="22" fillId="6" borderId="1" xfId="15" applyFont="1" applyFill="1" applyBorder="1" applyAlignment="1" applyProtection="1">
      <alignment horizontal="left" wrapText="1"/>
    </xf>
    <xf numFmtId="0" fontId="28" fillId="5" borderId="1" xfId="0" applyFont="1" applyFill="1" applyBorder="1" applyAlignment="1">
      <alignment horizontal="center" wrapText="1"/>
    </xf>
    <xf numFmtId="0" fontId="23" fillId="5" borderId="1" xfId="0" applyFont="1" applyFill="1" applyBorder="1" applyAlignment="1">
      <alignment horizontal="center" wrapText="1"/>
    </xf>
    <xf numFmtId="0" fontId="27" fillId="0" borderId="4" xfId="3" applyNumberFormat="1" applyFont="1" applyBorder="1" applyProtection="1">
      <protection locked="0"/>
    </xf>
    <xf numFmtId="0" fontId="0" fillId="0" borderId="1" xfId="0" applyFont="1" applyBorder="1" applyAlignment="1">
      <alignment horizontal="left"/>
    </xf>
    <xf numFmtId="43" fontId="29" fillId="12" borderId="0" xfId="16" applyFont="1" applyFill="1" applyProtection="1"/>
    <xf numFmtId="0" fontId="0" fillId="0" borderId="0" xfId="0" applyNumberFormat="1"/>
    <xf numFmtId="0" fontId="0" fillId="3" borderId="1" xfId="0" applyFill="1" applyBorder="1" applyAlignment="1">
      <alignment horizontal="center"/>
    </xf>
    <xf numFmtId="0" fontId="0" fillId="3" borderId="1" xfId="0" applyFill="1" applyBorder="1"/>
    <xf numFmtId="0" fontId="29" fillId="12" borderId="0" xfId="29" applyFont="1" applyFill="1"/>
    <xf numFmtId="0" fontId="24" fillId="0" borderId="0" xfId="29" applyFont="1" applyFill="1" applyBorder="1"/>
    <xf numFmtId="43" fontId="24" fillId="0" borderId="0" xfId="19" applyFont="1" applyFill="1" applyBorder="1"/>
    <xf numFmtId="0" fontId="20" fillId="0" borderId="0" xfId="29" applyFont="1" applyFill="1" applyBorder="1"/>
    <xf numFmtId="43" fontId="18" fillId="5" borderId="1" xfId="15" applyFont="1" applyFill="1" applyBorder="1"/>
    <xf numFmtId="43" fontId="24" fillId="0" borderId="5" xfId="19" applyFont="1" applyFill="1" applyBorder="1"/>
    <xf numFmtId="43" fontId="24" fillId="0" borderId="6" xfId="19" applyFont="1" applyFill="1" applyBorder="1"/>
    <xf numFmtId="43" fontId="24" fillId="0" borderId="4" xfId="19" applyFont="1" applyFill="1" applyBorder="1"/>
    <xf numFmtId="43" fontId="26" fillId="4" borderId="0" xfId="15" applyFont="1" applyFill="1" applyBorder="1" applyAlignment="1" applyProtection="1">
      <alignment horizontal="left"/>
    </xf>
    <xf numFmtId="43" fontId="18" fillId="4" borderId="0" xfId="15" applyFont="1" applyFill="1" applyBorder="1" applyAlignment="1" applyProtection="1">
      <alignment horizontal="left"/>
    </xf>
    <xf numFmtId="171" fontId="25" fillId="7" borderId="7" xfId="19" applyNumberFormat="1" applyFont="1" applyFill="1" applyBorder="1" applyAlignment="1">
      <alignment horizontal="left" vertical="center" wrapText="1"/>
    </xf>
    <xf numFmtId="0" fontId="24" fillId="0" borderId="7" xfId="29" applyFont="1" applyBorder="1" applyAlignment="1">
      <alignment vertical="top" wrapText="1"/>
    </xf>
    <xf numFmtId="0" fontId="30" fillId="8" borderId="1" xfId="29" applyFont="1" applyFill="1" applyBorder="1"/>
    <xf numFmtId="0" fontId="31" fillId="0" borderId="0" xfId="0" applyFont="1"/>
    <xf numFmtId="43" fontId="26" fillId="13" borderId="0" xfId="15" applyFont="1" applyFill="1" applyBorder="1" applyAlignment="1" applyProtection="1">
      <alignment horizontal="left"/>
    </xf>
    <xf numFmtId="43" fontId="29" fillId="12" borderId="1" xfId="15" applyFont="1" applyFill="1" applyBorder="1" applyAlignment="1" applyProtection="1">
      <alignment horizontal="center"/>
      <protection locked="0"/>
    </xf>
    <xf numFmtId="0" fontId="30" fillId="0" borderId="1" xfId="29" applyFont="1" applyBorder="1"/>
    <xf numFmtId="15" fontId="24" fillId="0" borderId="1" xfId="29" applyNumberFormat="1" applyFont="1" applyBorder="1"/>
    <xf numFmtId="0" fontId="30" fillId="0" borderId="1" xfId="29" applyFont="1" applyBorder="1" applyAlignment="1">
      <alignment horizontal="left"/>
    </xf>
    <xf numFmtId="43" fontId="16" fillId="4" borderId="0" xfId="15" applyFont="1" applyFill="1" applyBorder="1" applyAlignment="1" applyProtection="1">
      <alignment horizontal="left"/>
    </xf>
    <xf numFmtId="0" fontId="26" fillId="11" borderId="0" xfId="0" applyFont="1" applyFill="1" applyAlignment="1">
      <alignment horizontal="center"/>
    </xf>
    <xf numFmtId="43" fontId="26" fillId="6" borderId="1" xfId="15" applyFont="1" applyFill="1" applyBorder="1" applyAlignment="1" applyProtection="1">
      <alignment horizontal="left"/>
    </xf>
    <xf numFmtId="0" fontId="21" fillId="5" borderId="1" xfId="0" applyFont="1" applyFill="1" applyBorder="1" applyAlignment="1">
      <alignment horizontal="center"/>
    </xf>
    <xf numFmtId="0" fontId="30" fillId="5" borderId="1" xfId="0" applyFont="1" applyFill="1" applyBorder="1" applyAlignment="1">
      <alignment horizontal="center"/>
    </xf>
    <xf numFmtId="0" fontId="13" fillId="0" borderId="1" xfId="3" applyNumberFormat="1" applyFont="1" applyBorder="1" applyProtection="1">
      <protection locked="0"/>
    </xf>
    <xf numFmtId="0" fontId="19" fillId="0" borderId="1" xfId="0" applyFont="1" applyBorder="1" applyAlignment="1">
      <alignment horizontal="left"/>
    </xf>
    <xf numFmtId="49" fontId="19" fillId="0" borderId="1" xfId="0" applyNumberFormat="1" applyFont="1" applyBorder="1" applyAlignment="1">
      <alignment horizontal="left"/>
    </xf>
    <xf numFmtId="0" fontId="21" fillId="4" borderId="0" xfId="0" applyFont="1" applyFill="1" applyAlignment="1">
      <alignment horizontal="left"/>
    </xf>
    <xf numFmtId="0" fontId="19" fillId="0" borderId="1" xfId="0" applyNumberFormat="1" applyFont="1" applyBorder="1" applyAlignment="1">
      <alignment horizontal="left"/>
    </xf>
    <xf numFmtId="43" fontId="19" fillId="0" borderId="5" xfId="15" applyFont="1" applyBorder="1"/>
    <xf numFmtId="43" fontId="19" fillId="0" borderId="6" xfId="15" applyFont="1" applyBorder="1"/>
    <xf numFmtId="43" fontId="19" fillId="0" borderId="4" xfId="15" applyFont="1" applyBorder="1"/>
  </cellXfs>
  <cellStyles count="39">
    <cellStyle name="b" xfId="1"/>
    <cellStyle name="Blue" xfId="2"/>
    <cellStyle name="Comma" xfId="15" builtinId="3"/>
    <cellStyle name="Comma 2" xfId="3"/>
    <cellStyle name="Comma 3" xfId="17"/>
    <cellStyle name="Comma 3 2" xfId="18"/>
    <cellStyle name="Comma 4" xfId="19"/>
    <cellStyle name="Comma 4 2" xfId="16"/>
    <cellStyle name="Comma 5" xfId="35"/>
    <cellStyle name="Comma 6" xfId="36"/>
    <cellStyle name="Currency 2" xfId="20"/>
    <cellStyle name="Date" xfId="4"/>
    <cellStyle name="eval" xfId="5"/>
    <cellStyle name="Historical" xfId="6"/>
    <cellStyle name="Input 2" xfId="7"/>
    <cellStyle name="Input 3" xfId="21"/>
    <cellStyle name="Input 4" xfId="22"/>
    <cellStyle name="Input 5" xfId="23"/>
    <cellStyle name="Input 5 2" xfId="37"/>
    <cellStyle name="Input 6" xfId="24"/>
    <cellStyle name="Input 7" xfId="25"/>
    <cellStyle name="Input 7 2" xfId="26"/>
    <cellStyle name="Locked" xfId="8"/>
    <cellStyle name="Multiple" xfId="9"/>
    <cellStyle name="Normal" xfId="0" builtinId="0"/>
    <cellStyle name="Normal 2" xfId="10"/>
    <cellStyle name="Normal 3" xfId="27"/>
    <cellStyle name="Normal 3 2" xfId="28"/>
    <cellStyle name="Normal 4" xfId="29"/>
    <cellStyle name="Normal 4 2" xfId="30"/>
    <cellStyle name="Normal 5" xfId="31"/>
    <cellStyle name="Normal 6" xfId="38"/>
    <cellStyle name="p" xfId="11"/>
    <cellStyle name="Percent 2" xfId="12"/>
    <cellStyle name="Percent 3" xfId="32"/>
    <cellStyle name="Percent 4" xfId="33"/>
    <cellStyle name="Percent 4 2" xfId="34"/>
    <cellStyle name="times" xfId="13"/>
    <cellStyle name="Unlocked" xfId="14"/>
  </cellStyles>
  <dxfs count="0"/>
  <tableStyles count="0" defaultTableStyle="TableStyleMedium9" defaultPivotStyle="PivotStyleLight16"/>
  <colors>
    <mruColors>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229208</xdr:colOff>
      <xdr:row>20</xdr:row>
      <xdr:rowOff>16081</xdr:rowOff>
    </xdr:from>
    <xdr:to>
      <xdr:col>3</xdr:col>
      <xdr:colOff>714376</xdr:colOff>
      <xdr:row>28</xdr:row>
      <xdr:rowOff>149087</xdr:rowOff>
    </xdr:to>
    <xdr:sp macro="" textlink="">
      <xdr:nvSpPr>
        <xdr:cNvPr id="4" name="Rounded Rectangle 3"/>
        <xdr:cNvSpPr/>
      </xdr:nvSpPr>
      <xdr:spPr>
        <a:xfrm>
          <a:off x="229208" y="3842646"/>
          <a:ext cx="3839625" cy="1590745"/>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Immersive classroom programs: </a:t>
          </a:r>
          <a:r>
            <a:rPr lang="en-US" sz="900" b="1">
              <a:latin typeface="+mj-lt"/>
            </a:rPr>
            <a:t>www.excelnext.in</a:t>
          </a:r>
        </a:p>
        <a:p>
          <a:pPr algn="l"/>
          <a:r>
            <a:rPr lang="en-US" sz="900" b="0">
              <a:latin typeface="+mj-lt"/>
            </a:rPr>
            <a:t>Online Videos: </a:t>
          </a:r>
          <a:r>
            <a:rPr lang="en-US" sz="900" b="1">
              <a:latin typeface="+mj-lt"/>
            </a:rPr>
            <a:t>www.yodalearning.com</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63313</xdr:colOff>
      <xdr:row>3</xdr:row>
      <xdr:rowOff>91889</xdr:rowOff>
    </xdr:from>
    <xdr:to>
      <xdr:col>2</xdr:col>
      <xdr:colOff>1492624</xdr:colOff>
      <xdr:row>8</xdr:row>
      <xdr:rowOff>176126</xdr:rowOff>
    </xdr:to>
    <xdr:pic>
      <xdr:nvPicPr>
        <xdr:cNvPr id="2" name="Picture 1" descr="http://4.bp.blogspot.com/-HYMdNt52G9E/T4-LUAFEi9I/AAAAAAAABpY/AhsvfNVC15o/s320/Pan+Card.jpg"/>
        <xdr:cNvPicPr>
          <a:picLocks noChangeAspect="1" noChangeArrowheads="1"/>
        </xdr:cNvPicPr>
      </xdr:nvPicPr>
      <xdr:blipFill>
        <a:blip xmlns:r="http://schemas.openxmlformats.org/officeDocument/2006/relationships" r:embed="rId1"/>
        <a:srcRect/>
        <a:stretch>
          <a:fillRect/>
        </a:stretch>
      </xdr:blipFill>
      <xdr:spPr bwMode="auto">
        <a:xfrm>
          <a:off x="672913" y="663389"/>
          <a:ext cx="2038911" cy="1036737"/>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NEXT/CD_JUN%202010/2011/MAR/Excel%20Next%20-%20Mar%202011/Excel%20Next/eModules_Mar%202011/II/Practic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ishabh%20Pugalia/Desktop/Extra/G_01%20-%20Data%20Clea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nda"/>
      <sheetName val="Text to Col 1_Basic"/>
      <sheetName val="Text to Col 2"/>
      <sheetName val="Text to Col 3"/>
      <sheetName val="Concatenate"/>
      <sheetName val="L-R-M"/>
      <sheetName val="PAN_Ref"/>
      <sheetName val="Find n Replace"/>
      <sheetName val="Miscl"/>
      <sheetName val="Sheet11"/>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0"/>
  <sheetViews>
    <sheetView showGridLines="0" tabSelected="1" zoomScaleNormal="100" workbookViewId="0">
      <selection activeCell="C11" sqref="C11"/>
    </sheetView>
  </sheetViews>
  <sheetFormatPr defaultColWidth="9.140625" defaultRowHeight="14.25" x14ac:dyDescent="0.2"/>
  <cols>
    <col min="1" max="1" width="3.7109375" style="3" customWidth="1"/>
    <col min="2" max="2" width="35.7109375" style="3" customWidth="1"/>
    <col min="3" max="3" width="12.28515625" style="3" customWidth="1"/>
    <col min="4" max="4" width="10.85546875" style="3" customWidth="1"/>
    <col min="5" max="16384" width="9.140625" style="3"/>
  </cols>
  <sheetData>
    <row r="1" spans="1:4" ht="40.5" customHeight="1" x14ac:dyDescent="0.4">
      <c r="B1" s="12" t="s">
        <v>2</v>
      </c>
    </row>
    <row r="2" spans="1:4" x14ac:dyDescent="0.2">
      <c r="B2" s="11" t="s">
        <v>1</v>
      </c>
      <c r="D2" s="10"/>
    </row>
    <row r="3" spans="1:4" x14ac:dyDescent="0.2">
      <c r="B3" s="4"/>
      <c r="C3" s="4"/>
      <c r="D3" s="4"/>
    </row>
    <row r="4" spans="1:4" x14ac:dyDescent="0.2">
      <c r="B4" s="9" t="s">
        <v>3</v>
      </c>
      <c r="C4" s="5"/>
      <c r="D4" s="5"/>
    </row>
    <row r="5" spans="1:4" s="7" customFormat="1" ht="15.75" customHeight="1" x14ac:dyDescent="0.25">
      <c r="B5" s="8"/>
    </row>
    <row r="6" spans="1:4" s="7" customFormat="1" ht="15.75" customHeight="1" x14ac:dyDescent="0.25">
      <c r="B6" s="16" t="s">
        <v>161</v>
      </c>
      <c r="C6" s="17"/>
      <c r="D6" s="18"/>
    </row>
    <row r="7" spans="1:4" s="7" customFormat="1" ht="15.75" customHeight="1" x14ac:dyDescent="0.2">
      <c r="A7" s="6"/>
      <c r="B7" s="14"/>
      <c r="C7" s="17"/>
      <c r="D7" s="19"/>
    </row>
    <row r="8" spans="1:4" s="7" customFormat="1" ht="15.75" customHeight="1" x14ac:dyDescent="0.25">
      <c r="A8" s="6"/>
      <c r="B8" s="16" t="s">
        <v>158</v>
      </c>
      <c r="C8" s="17"/>
      <c r="D8" s="18"/>
    </row>
    <row r="9" spans="1:4" s="7" customFormat="1" ht="15.75" customHeight="1" x14ac:dyDescent="0.25">
      <c r="A9" s="6"/>
      <c r="B9" s="16"/>
      <c r="C9" s="17"/>
      <c r="D9" s="19"/>
    </row>
    <row r="10" spans="1:4" s="7" customFormat="1" ht="15.75" customHeight="1" x14ac:dyDescent="0.25">
      <c r="A10" s="6"/>
      <c r="B10" s="16" t="s">
        <v>159</v>
      </c>
      <c r="C10" s="17"/>
      <c r="D10" s="18"/>
    </row>
    <row r="11" spans="1:4" s="7" customFormat="1" ht="15.75" customHeight="1" x14ac:dyDescent="0.25">
      <c r="A11" s="6"/>
      <c r="B11" s="16"/>
      <c r="C11" s="17"/>
      <c r="D11" s="19"/>
    </row>
    <row r="12" spans="1:4" s="7" customFormat="1" ht="15.75" customHeight="1" x14ac:dyDescent="0.25">
      <c r="A12" s="6"/>
      <c r="B12" s="16" t="s">
        <v>160</v>
      </c>
      <c r="C12" s="17"/>
      <c r="D12" s="18"/>
    </row>
    <row r="13" spans="1:4" s="7" customFormat="1" ht="15.75" customHeight="1" x14ac:dyDescent="0.25">
      <c r="A13" s="6"/>
      <c r="B13" s="16"/>
      <c r="C13" s="17"/>
      <c r="D13" s="17"/>
    </row>
    <row r="14" spans="1:4" s="7" customFormat="1" ht="15.75" customHeight="1" x14ac:dyDescent="0.25">
      <c r="A14" s="6"/>
      <c r="B14" s="16" t="s">
        <v>162</v>
      </c>
      <c r="C14" s="17"/>
      <c r="D14" s="18"/>
    </row>
    <row r="15" spans="1:4" s="7" customFormat="1" ht="15.75" customHeight="1" x14ac:dyDescent="0.25">
      <c r="A15" s="6"/>
      <c r="B15" s="17"/>
      <c r="C15" s="17"/>
      <c r="D15" s="17"/>
    </row>
    <row r="16" spans="1:4" s="7" customFormat="1" ht="15.75" customHeight="1" x14ac:dyDescent="0.25">
      <c r="A16" s="6"/>
      <c r="B16" s="16" t="s">
        <v>163</v>
      </c>
      <c r="C16" s="17"/>
      <c r="D16" s="18"/>
    </row>
    <row r="17" spans="1:4" s="7" customFormat="1" ht="15.75" customHeight="1" x14ac:dyDescent="0.25">
      <c r="A17" s="6"/>
      <c r="B17" s="17"/>
      <c r="C17" s="17"/>
      <c r="D17" s="17"/>
    </row>
    <row r="18" spans="1:4" s="7" customFormat="1" ht="15.75" customHeight="1" x14ac:dyDescent="0.25">
      <c r="B18" s="16" t="s">
        <v>164</v>
      </c>
      <c r="C18" s="17"/>
      <c r="D18" s="18"/>
    </row>
    <row r="19" spans="1:4" s="7" customFormat="1" ht="15.75" customHeight="1" x14ac:dyDescent="0.25">
      <c r="B19" s="16"/>
      <c r="C19" s="17"/>
      <c r="D19" s="19"/>
    </row>
    <row r="30" spans="1:4" x14ac:dyDescent="0.2">
      <c r="B30" s="4"/>
      <c r="C30" s="4"/>
      <c r="D30" s="4"/>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J84"/>
  <sheetViews>
    <sheetView topLeftCell="A68" workbookViewId="0">
      <selection activeCell="F90" sqref="F90"/>
    </sheetView>
  </sheetViews>
  <sheetFormatPr defaultColWidth="11.42578125" defaultRowHeight="16.5" x14ac:dyDescent="0.3"/>
  <cols>
    <col min="1" max="16384" width="11.42578125" style="1"/>
  </cols>
  <sheetData>
    <row r="84" spans="10:10" x14ac:dyDescent="0.3">
      <c r="J84" s="2" t="s">
        <v>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115" zoomScaleNormal="115" workbookViewId="0">
      <selection activeCell="A12" sqref="A12"/>
    </sheetView>
  </sheetViews>
  <sheetFormatPr defaultColWidth="9.140625" defaultRowHeight="12.75" x14ac:dyDescent="0.2"/>
  <cols>
    <col min="1" max="1" width="38.140625" style="20" customWidth="1"/>
    <col min="2" max="3" width="14.42578125" style="20" customWidth="1"/>
    <col min="4" max="16384" width="9.140625" style="20"/>
  </cols>
  <sheetData>
    <row r="1" spans="1:3" ht="15" x14ac:dyDescent="0.25">
      <c r="A1" s="63" t="s">
        <v>115</v>
      </c>
      <c r="B1" s="63"/>
      <c r="C1" s="63"/>
    </row>
    <row r="3" spans="1:3" x14ac:dyDescent="0.2">
      <c r="A3" s="54" t="s">
        <v>116</v>
      </c>
      <c r="B3" s="23" t="s">
        <v>7</v>
      </c>
      <c r="C3" s="23" t="s">
        <v>8</v>
      </c>
    </row>
    <row r="4" spans="1:3" x14ac:dyDescent="0.2">
      <c r="A4" s="55" t="s">
        <v>117</v>
      </c>
    </row>
    <row r="5" spans="1:3" x14ac:dyDescent="0.2">
      <c r="A5" s="55" t="s">
        <v>118</v>
      </c>
    </row>
    <row r="6" spans="1:3" x14ac:dyDescent="0.2">
      <c r="A6" s="55" t="s">
        <v>119</v>
      </c>
    </row>
    <row r="7" spans="1:3" x14ac:dyDescent="0.2">
      <c r="A7" s="55" t="s">
        <v>120</v>
      </c>
    </row>
    <row r="8" spans="1:3" x14ac:dyDescent="0.2">
      <c r="A8" s="55" t="s">
        <v>121</v>
      </c>
    </row>
    <row r="9" spans="1:3" x14ac:dyDescent="0.2">
      <c r="A9" s="55" t="s">
        <v>122</v>
      </c>
    </row>
  </sheetData>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
  <sheetViews>
    <sheetView workbookViewId="0">
      <selection activeCell="A2" sqref="A2:E2"/>
    </sheetView>
  </sheetViews>
  <sheetFormatPr defaultColWidth="9.140625" defaultRowHeight="12.75" x14ac:dyDescent="0.2"/>
  <cols>
    <col min="1" max="1" width="50.85546875" style="20" bestFit="1" customWidth="1"/>
    <col min="2" max="2" width="15.85546875" style="20" customWidth="1"/>
    <col min="3" max="3" width="14.42578125" style="20" customWidth="1"/>
    <col min="4" max="4" width="16.7109375" style="20" customWidth="1"/>
    <col min="5" max="5" width="32.5703125" style="20" customWidth="1"/>
    <col min="6" max="16384" width="9.140625" style="20"/>
  </cols>
  <sheetData>
    <row r="2" spans="1:5" ht="15" x14ac:dyDescent="0.25">
      <c r="A2" s="63" t="s">
        <v>123</v>
      </c>
      <c r="B2" s="63"/>
      <c r="C2" s="63"/>
      <c r="D2" s="63"/>
      <c r="E2" s="63"/>
    </row>
    <row r="4" spans="1:5" x14ac:dyDescent="0.2">
      <c r="A4" s="54" t="s">
        <v>124</v>
      </c>
      <c r="B4" s="23" t="s">
        <v>125</v>
      </c>
      <c r="C4" s="23" t="s">
        <v>126</v>
      </c>
      <c r="D4" s="56" t="s">
        <v>127</v>
      </c>
      <c r="E4" s="23" t="s">
        <v>128</v>
      </c>
    </row>
    <row r="5" spans="1:5" x14ac:dyDescent="0.2">
      <c r="A5" s="20" t="s">
        <v>129</v>
      </c>
    </row>
    <row r="6" spans="1:5" x14ac:dyDescent="0.2">
      <c r="A6" s="20" t="s">
        <v>130</v>
      </c>
    </row>
    <row r="7" spans="1:5" x14ac:dyDescent="0.2">
      <c r="A7" s="20" t="s">
        <v>131</v>
      </c>
    </row>
    <row r="8" spans="1:5" x14ac:dyDescent="0.2">
      <c r="A8" s="20" t="s">
        <v>132</v>
      </c>
    </row>
    <row r="9" spans="1:5" x14ac:dyDescent="0.2">
      <c r="A9" s="20" t="s">
        <v>133</v>
      </c>
    </row>
    <row r="10" spans="1:5" x14ac:dyDescent="0.2">
      <c r="A10" s="20" t="s">
        <v>134</v>
      </c>
    </row>
    <row r="11" spans="1:5" x14ac:dyDescent="0.2">
      <c r="A11" s="20" t="s">
        <v>135</v>
      </c>
    </row>
    <row r="12" spans="1:5" x14ac:dyDescent="0.2">
      <c r="A12" s="20" t="s">
        <v>136</v>
      </c>
    </row>
    <row r="13" spans="1:5" x14ac:dyDescent="0.2">
      <c r="A13" s="20" t="s">
        <v>137</v>
      </c>
    </row>
    <row r="14" spans="1:5" x14ac:dyDescent="0.2">
      <c r="A14" s="20" t="s">
        <v>138</v>
      </c>
    </row>
    <row r="15" spans="1:5" x14ac:dyDescent="0.2">
      <c r="A15" s="20" t="s">
        <v>139</v>
      </c>
    </row>
    <row r="16" spans="1:5" x14ac:dyDescent="0.2">
      <c r="A16" s="20" t="s">
        <v>140</v>
      </c>
    </row>
    <row r="17" spans="1:1" x14ac:dyDescent="0.2">
      <c r="A17" s="20" t="s">
        <v>141</v>
      </c>
    </row>
    <row r="18" spans="1:1" x14ac:dyDescent="0.2">
      <c r="A18" s="20" t="s">
        <v>142</v>
      </c>
    </row>
    <row r="19" spans="1:1" x14ac:dyDescent="0.2">
      <c r="A19" s="20" t="s">
        <v>143</v>
      </c>
    </row>
  </sheetData>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
  <sheetViews>
    <sheetView showGridLines="0" zoomScale="115" zoomScaleNormal="115" workbookViewId="0">
      <selection sqref="A1:B1"/>
    </sheetView>
  </sheetViews>
  <sheetFormatPr defaultColWidth="8.85546875" defaultRowHeight="12.75" outlineLevelRow="1" x14ac:dyDescent="0.2"/>
  <cols>
    <col min="1" max="1" width="18" style="13" bestFit="1" customWidth="1"/>
    <col min="2" max="2" width="13.7109375" style="13" bestFit="1" customWidth="1"/>
    <col min="3" max="16384" width="8.85546875" style="13"/>
  </cols>
  <sheetData>
    <row r="1" spans="1:2" ht="15" x14ac:dyDescent="0.25">
      <c r="A1" s="63" t="s">
        <v>144</v>
      </c>
      <c r="B1" s="63"/>
    </row>
    <row r="2" spans="1:2" x14ac:dyDescent="0.2">
      <c r="A2" s="57" t="s">
        <v>145</v>
      </c>
    </row>
    <row r="3" spans="1:2" s="20" customFormat="1" x14ac:dyDescent="0.2"/>
    <row r="4" spans="1:2" s="20" customFormat="1" x14ac:dyDescent="0.2">
      <c r="A4" s="58" t="s">
        <v>146</v>
      </c>
      <c r="B4" s="58"/>
    </row>
    <row r="5" spans="1:2" s="20" customFormat="1" outlineLevel="1" x14ac:dyDescent="0.2"/>
    <row r="6" spans="1:2" s="20" customFormat="1" outlineLevel="1" x14ac:dyDescent="0.2">
      <c r="A6" s="59" t="s">
        <v>147</v>
      </c>
      <c r="B6" s="59" t="s">
        <v>148</v>
      </c>
    </row>
    <row r="7" spans="1:2" s="20" customFormat="1" outlineLevel="1" x14ac:dyDescent="0.2">
      <c r="A7" s="60" t="s">
        <v>149</v>
      </c>
      <c r="B7" s="61">
        <v>39226</v>
      </c>
    </row>
    <row r="8" spans="1:2" s="20" customFormat="1" outlineLevel="1" x14ac:dyDescent="0.2">
      <c r="A8" s="60" t="s">
        <v>150</v>
      </c>
      <c r="B8" s="61">
        <v>39298</v>
      </c>
    </row>
    <row r="9" spans="1:2" s="20" customFormat="1" outlineLevel="1" x14ac:dyDescent="0.2">
      <c r="A9" s="60" t="s">
        <v>151</v>
      </c>
      <c r="B9" s="61">
        <v>39577</v>
      </c>
    </row>
    <row r="10" spans="1:2" s="20" customFormat="1" outlineLevel="1" x14ac:dyDescent="0.2">
      <c r="A10" s="60" t="s">
        <v>152</v>
      </c>
      <c r="B10" s="61">
        <v>39625</v>
      </c>
    </row>
    <row r="11" spans="1:2" s="20" customFormat="1" outlineLevel="1" x14ac:dyDescent="0.2">
      <c r="A11" s="60" t="s">
        <v>153</v>
      </c>
      <c r="B11" s="61">
        <v>39656</v>
      </c>
    </row>
    <row r="12" spans="1:2" s="20" customFormat="1" outlineLevel="1" x14ac:dyDescent="0.2">
      <c r="A12" s="60" t="s">
        <v>154</v>
      </c>
      <c r="B12" s="61">
        <v>39776</v>
      </c>
    </row>
    <row r="13" spans="1:2" s="20" customFormat="1" outlineLevel="1" x14ac:dyDescent="0.2">
      <c r="A13" s="60" t="s">
        <v>155</v>
      </c>
      <c r="B13" s="61">
        <v>39780</v>
      </c>
    </row>
    <row r="14" spans="1:2" s="20" customFormat="1" x14ac:dyDescent="0.2"/>
    <row r="15" spans="1:2" s="20" customFormat="1" x14ac:dyDescent="0.2">
      <c r="A15" s="58" t="s">
        <v>156</v>
      </c>
      <c r="B15" s="58"/>
    </row>
    <row r="16" spans="1:2" s="20" customFormat="1" outlineLevel="1" x14ac:dyDescent="0.2"/>
    <row r="17" spans="1:2" s="20" customFormat="1" outlineLevel="1" x14ac:dyDescent="0.2">
      <c r="A17" s="59" t="s">
        <v>147</v>
      </c>
      <c r="B17" s="59" t="s">
        <v>148</v>
      </c>
    </row>
    <row r="18" spans="1:2" s="20" customFormat="1" outlineLevel="1" x14ac:dyDescent="0.2">
      <c r="A18" s="62">
        <v>20080109</v>
      </c>
      <c r="B18" s="61">
        <v>39456</v>
      </c>
    </row>
    <row r="19" spans="1:2" s="20" customFormat="1" outlineLevel="1" x14ac:dyDescent="0.2">
      <c r="A19" s="62">
        <v>20081130</v>
      </c>
      <c r="B19" s="61">
        <v>39782</v>
      </c>
    </row>
    <row r="20" spans="1:2" s="20" customFormat="1" outlineLevel="1" x14ac:dyDescent="0.2">
      <c r="A20" s="62">
        <v>20081230</v>
      </c>
      <c r="B20" s="61">
        <v>39812</v>
      </c>
    </row>
    <row r="21" spans="1:2" s="20" customFormat="1" outlineLevel="1" x14ac:dyDescent="0.2">
      <c r="A21" s="62">
        <v>20091121</v>
      </c>
      <c r="B21" s="61">
        <v>40138</v>
      </c>
    </row>
    <row r="22" spans="1:2" s="20" customFormat="1" x14ac:dyDescent="0.2"/>
    <row r="23" spans="1:2" s="20" customFormat="1" x14ac:dyDescent="0.2"/>
    <row r="24" spans="1:2" s="20" customFormat="1" x14ac:dyDescent="0.2"/>
    <row r="25" spans="1:2" s="20" customFormat="1" x14ac:dyDescent="0.2"/>
    <row r="26" spans="1:2" s="20" customFormat="1" x14ac:dyDescent="0.2"/>
    <row r="27" spans="1:2" s="20" customFormat="1" x14ac:dyDescent="0.2"/>
    <row r="28" spans="1:2" s="20" customFormat="1" x14ac:dyDescent="0.2"/>
    <row r="29" spans="1:2" s="20" customFormat="1" x14ac:dyDescent="0.2"/>
    <row r="30" spans="1:2" s="20" customFormat="1" x14ac:dyDescent="0.2"/>
    <row r="31" spans="1:2" s="20" customFormat="1" x14ac:dyDescent="0.2"/>
    <row r="32" spans="1:2" s="20" customFormat="1" x14ac:dyDescent="0.2"/>
    <row r="33" s="20" customFormat="1" x14ac:dyDescent="0.2"/>
    <row r="34" s="20" customFormat="1" x14ac:dyDescent="0.2"/>
    <row r="35" s="20" customFormat="1" x14ac:dyDescent="0.2"/>
    <row r="36" s="20" customFormat="1" x14ac:dyDescent="0.2"/>
    <row r="37" s="20" customFormat="1" x14ac:dyDescent="0.2"/>
    <row r="38" s="20" customFormat="1" x14ac:dyDescent="0.2"/>
    <row r="39" s="20" customFormat="1" x14ac:dyDescent="0.2"/>
    <row r="40" s="20" customFormat="1" x14ac:dyDescent="0.2"/>
    <row r="41" s="20" customFormat="1" x14ac:dyDescent="0.2"/>
    <row r="42" s="20" customFormat="1" x14ac:dyDescent="0.2"/>
    <row r="43" s="20" customFormat="1" x14ac:dyDescent="0.2"/>
    <row r="44" s="20" customFormat="1" x14ac:dyDescent="0.2"/>
    <row r="45" s="20" customFormat="1" x14ac:dyDescent="0.2"/>
    <row r="46" s="20" customFormat="1" x14ac:dyDescent="0.2"/>
    <row r="47" s="20" customFormat="1" x14ac:dyDescent="0.2"/>
    <row r="48" s="20" customFormat="1" x14ac:dyDescent="0.2"/>
    <row r="49" s="20" customFormat="1" x14ac:dyDescent="0.2"/>
    <row r="50" s="20" customFormat="1" x14ac:dyDescent="0.2"/>
    <row r="51" s="20" customFormat="1" x14ac:dyDescent="0.2"/>
    <row r="52" s="20" customFormat="1" x14ac:dyDescent="0.2"/>
    <row r="53" s="20" customFormat="1" x14ac:dyDescent="0.2"/>
    <row r="54" s="20" customFormat="1" x14ac:dyDescent="0.2"/>
    <row r="55" s="20" customFormat="1" x14ac:dyDescent="0.2"/>
    <row r="56" s="20" customFormat="1" x14ac:dyDescent="0.2"/>
    <row r="57" s="20" customFormat="1" x14ac:dyDescent="0.2"/>
    <row r="58" s="20" customFormat="1" x14ac:dyDescent="0.2"/>
    <row r="59" s="20" customFormat="1" x14ac:dyDescent="0.2"/>
    <row r="60" s="20" customFormat="1" x14ac:dyDescent="0.2"/>
    <row r="61" s="20" customFormat="1" x14ac:dyDescent="0.2"/>
    <row r="62" s="20" customFormat="1" x14ac:dyDescent="0.2"/>
    <row r="63" s="20" customFormat="1" x14ac:dyDescent="0.2"/>
    <row r="64" s="20" customFormat="1" x14ac:dyDescent="0.2"/>
    <row r="65" s="20" customFormat="1" x14ac:dyDescent="0.2"/>
    <row r="66" s="20" customFormat="1" x14ac:dyDescent="0.2"/>
    <row r="67" s="20" customFormat="1" x14ac:dyDescent="0.2"/>
    <row r="68" s="20" customFormat="1" x14ac:dyDescent="0.2"/>
    <row r="69" s="20" customFormat="1" x14ac:dyDescent="0.2"/>
    <row r="70" s="20" customFormat="1" x14ac:dyDescent="0.2"/>
    <row r="71" s="20" customFormat="1" x14ac:dyDescent="0.2"/>
    <row r="72" s="20" customFormat="1" x14ac:dyDescent="0.2"/>
    <row r="73" s="20" customFormat="1" x14ac:dyDescent="0.2"/>
    <row r="74" s="20" customFormat="1" x14ac:dyDescent="0.2"/>
    <row r="75" s="20" customFormat="1" x14ac:dyDescent="0.2"/>
    <row r="76" s="20" customFormat="1" x14ac:dyDescent="0.2"/>
    <row r="77" s="20" customFormat="1" x14ac:dyDescent="0.2"/>
    <row r="78" s="20" customFormat="1" x14ac:dyDescent="0.2"/>
    <row r="79" s="20" customFormat="1" x14ac:dyDescent="0.2"/>
    <row r="80" s="20" customFormat="1" x14ac:dyDescent="0.2"/>
    <row r="81" s="20" customFormat="1" x14ac:dyDescent="0.2"/>
    <row r="82" s="20" customFormat="1" x14ac:dyDescent="0.2"/>
    <row r="83" s="20" customFormat="1" x14ac:dyDescent="0.2"/>
    <row r="84" s="20" customFormat="1" x14ac:dyDescent="0.2"/>
    <row r="85" s="20" customFormat="1" x14ac:dyDescent="0.2"/>
    <row r="86" s="20" customFormat="1" x14ac:dyDescent="0.2"/>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zoomScale="145" zoomScaleNormal="145" workbookViewId="0"/>
  </sheetViews>
  <sheetFormatPr defaultColWidth="9.140625" defaultRowHeight="12.75" x14ac:dyDescent="0.2"/>
  <cols>
    <col min="1" max="1" width="23.85546875" style="20" bestFit="1" customWidth="1"/>
    <col min="2" max="2" width="10.85546875" style="20" customWidth="1"/>
    <col min="3" max="3" width="9.85546875" style="20" customWidth="1"/>
    <col min="4" max="4" width="1.85546875" style="20" customWidth="1"/>
    <col min="5" max="5" width="5.28515625" style="21" customWidth="1"/>
    <col min="6" max="16384" width="9.140625" style="20"/>
  </cols>
  <sheetData>
    <row r="1" spans="1:5" x14ac:dyDescent="0.2">
      <c r="A1" s="53" t="s">
        <v>5</v>
      </c>
      <c r="B1" s="52"/>
      <c r="C1" s="52"/>
    </row>
    <row r="3" spans="1:5" x14ac:dyDescent="0.2">
      <c r="A3" s="22" t="s">
        <v>6</v>
      </c>
      <c r="B3" s="23" t="s">
        <v>7</v>
      </c>
      <c r="C3" s="23" t="s">
        <v>8</v>
      </c>
    </row>
    <row r="4" spans="1:5" x14ac:dyDescent="0.2">
      <c r="A4" s="24" t="str">
        <f>C4&amp;" "&amp;B4</f>
        <v>Ismael AbduSalaam</v>
      </c>
      <c r="B4" s="25" t="s">
        <v>9</v>
      </c>
      <c r="C4" s="25" t="s">
        <v>10</v>
      </c>
      <c r="E4" s="26">
        <v>1</v>
      </c>
    </row>
    <row r="5" spans="1:5" x14ac:dyDescent="0.2">
      <c r="B5" s="25" t="s">
        <v>11</v>
      </c>
      <c r="C5" s="25" t="s">
        <v>12</v>
      </c>
    </row>
    <row r="6" spans="1:5" x14ac:dyDescent="0.2">
      <c r="B6" s="25" t="s">
        <v>13</v>
      </c>
      <c r="C6" s="25" t="s">
        <v>14</v>
      </c>
    </row>
    <row r="7" spans="1:5" x14ac:dyDescent="0.2">
      <c r="B7" s="25" t="s">
        <v>13</v>
      </c>
      <c r="C7" s="25" t="s">
        <v>15</v>
      </c>
    </row>
    <row r="8" spans="1:5" x14ac:dyDescent="0.2">
      <c r="B8" s="25" t="s">
        <v>13</v>
      </c>
      <c r="C8" s="25" t="s">
        <v>16</v>
      </c>
    </row>
    <row r="9" spans="1:5" x14ac:dyDescent="0.2">
      <c r="B9" s="25" t="s">
        <v>17</v>
      </c>
      <c r="C9" s="25" t="s">
        <v>18</v>
      </c>
    </row>
    <row r="12" spans="1:5" x14ac:dyDescent="0.2">
      <c r="A12" s="24" t="str">
        <f>CONCATENATE(C12," ",B12)</f>
        <v>Ismael AbduSalaam</v>
      </c>
      <c r="B12" s="25" t="s">
        <v>9</v>
      </c>
      <c r="C12" s="25" t="s">
        <v>10</v>
      </c>
      <c r="E12" s="26">
        <v>2</v>
      </c>
    </row>
  </sheetData>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zoomScale="115" zoomScaleNormal="115" workbookViewId="0">
      <selection sqref="A1:E1"/>
    </sheetView>
  </sheetViews>
  <sheetFormatPr defaultColWidth="8.85546875" defaultRowHeight="15" x14ac:dyDescent="0.25"/>
  <cols>
    <col min="1" max="1" width="3.42578125" style="27" customWidth="1"/>
    <col min="2" max="2" width="18" style="27" customWidth="1"/>
    <col min="3" max="3" width="20.140625" style="27" bestFit="1" customWidth="1"/>
    <col min="4" max="4" width="22.140625" style="27" customWidth="1"/>
    <col min="5" max="5" width="23.28515625" style="27" customWidth="1"/>
    <col min="6" max="16384" width="8.85546875" style="27"/>
  </cols>
  <sheetData>
    <row r="1" spans="1:5" x14ac:dyDescent="0.25">
      <c r="A1" s="63"/>
      <c r="B1" s="63" t="s">
        <v>19</v>
      </c>
      <c r="C1" s="63"/>
      <c r="D1" s="63"/>
      <c r="E1" s="63"/>
    </row>
    <row r="2" spans="1:5" x14ac:dyDescent="0.25">
      <c r="B2" s="28"/>
    </row>
    <row r="4" spans="1:5" x14ac:dyDescent="0.25">
      <c r="A4" s="29">
        <v>1</v>
      </c>
      <c r="B4" s="30" t="s">
        <v>20</v>
      </c>
      <c r="C4" s="31" t="s">
        <v>21</v>
      </c>
      <c r="E4" s="31" t="s">
        <v>22</v>
      </c>
    </row>
    <row r="5" spans="1:5" x14ac:dyDescent="0.25">
      <c r="B5" s="32" t="s">
        <v>23</v>
      </c>
      <c r="C5" s="33"/>
      <c r="E5" s="34"/>
    </row>
    <row r="6" spans="1:5" x14ac:dyDescent="0.25">
      <c r="B6" s="32" t="s">
        <v>24</v>
      </c>
      <c r="C6" s="33"/>
      <c r="E6" s="34"/>
    </row>
    <row r="7" spans="1:5" x14ac:dyDescent="0.25">
      <c r="B7" s="32" t="s">
        <v>25</v>
      </c>
      <c r="C7" s="33"/>
      <c r="E7" s="34"/>
    </row>
    <row r="8" spans="1:5" x14ac:dyDescent="0.25">
      <c r="B8" s="32" t="s">
        <v>26</v>
      </c>
      <c r="C8" s="33"/>
      <c r="E8" s="34"/>
    </row>
    <row r="11" spans="1:5" ht="30" x14ac:dyDescent="0.25">
      <c r="A11" s="29">
        <v>2</v>
      </c>
      <c r="B11" s="35" t="s">
        <v>27</v>
      </c>
      <c r="C11" s="36" t="s">
        <v>28</v>
      </c>
      <c r="D11" s="37" t="s">
        <v>29</v>
      </c>
      <c r="E11" s="36" t="s">
        <v>30</v>
      </c>
    </row>
    <row r="12" spans="1:5" x14ac:dyDescent="0.25">
      <c r="B12" s="38" t="s">
        <v>31</v>
      </c>
      <c r="C12" s="34">
        <f>LEN(B12)</f>
        <v>10</v>
      </c>
      <c r="D12" s="34"/>
      <c r="E12" s="34" t="e">
        <f>VLOOKUP(D12,pan,2,0)</f>
        <v>#N/A</v>
      </c>
    </row>
    <row r="13" spans="1:5" x14ac:dyDescent="0.25">
      <c r="B13" s="32" t="s">
        <v>32</v>
      </c>
      <c r="C13" s="34">
        <f t="shared" ref="C13:C17" si="0">LEN(B13)</f>
        <v>10</v>
      </c>
      <c r="D13" s="34"/>
      <c r="E13" s="39"/>
    </row>
    <row r="14" spans="1:5" x14ac:dyDescent="0.25">
      <c r="B14" s="32" t="s">
        <v>33</v>
      </c>
      <c r="C14" s="34">
        <f t="shared" si="0"/>
        <v>10</v>
      </c>
      <c r="D14" s="34"/>
      <c r="E14" s="39"/>
    </row>
    <row r="15" spans="1:5" x14ac:dyDescent="0.25">
      <c r="B15" s="32" t="s">
        <v>34</v>
      </c>
      <c r="C15" s="34">
        <f t="shared" si="0"/>
        <v>10</v>
      </c>
      <c r="D15" s="34"/>
      <c r="E15" s="39"/>
    </row>
    <row r="16" spans="1:5" x14ac:dyDescent="0.25">
      <c r="B16" s="32" t="s">
        <v>35</v>
      </c>
      <c r="C16" s="34">
        <f t="shared" si="0"/>
        <v>10</v>
      </c>
      <c r="D16" s="34"/>
      <c r="E16" s="39"/>
    </row>
    <row r="17" spans="1:5" x14ac:dyDescent="0.25">
      <c r="B17" s="32" t="s">
        <v>36</v>
      </c>
      <c r="C17" s="34">
        <f t="shared" si="0"/>
        <v>10</v>
      </c>
      <c r="D17" s="34"/>
      <c r="E17" s="39"/>
    </row>
    <row r="20" spans="1:5" x14ac:dyDescent="0.25">
      <c r="A20" s="40" t="s">
        <v>37</v>
      </c>
      <c r="B20" s="40"/>
      <c r="C20" s="40"/>
      <c r="D20" s="40"/>
      <c r="E20" s="40"/>
    </row>
  </sheetData>
  <pageMargins left="0.7" right="0.7" top="0.75" bottom="0.75" header="0.3" footer="0.3"/>
  <pageSetup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9"/>
  <sheetViews>
    <sheetView showGridLines="0" topLeftCell="A7" zoomScale="85" zoomScaleNormal="85" workbookViewId="0">
      <selection sqref="A1:XFD1048576"/>
    </sheetView>
  </sheetViews>
  <sheetFormatPr defaultRowHeight="15" x14ac:dyDescent="0.25"/>
  <cols>
    <col min="3" max="3" width="28.85546875" bestFit="1" customWidth="1"/>
    <col min="4" max="4" width="10.5703125" customWidth="1"/>
  </cols>
  <sheetData>
    <row r="2" spans="2:3" x14ac:dyDescent="0.25">
      <c r="B2" s="41" t="s">
        <v>38</v>
      </c>
    </row>
    <row r="3" spans="2:3" x14ac:dyDescent="0.25">
      <c r="B3" t="s">
        <v>39</v>
      </c>
    </row>
    <row r="11" spans="2:3" x14ac:dyDescent="0.25">
      <c r="B11" t="s">
        <v>40</v>
      </c>
    </row>
    <row r="13" spans="2:3" x14ac:dyDescent="0.25">
      <c r="B13" t="s">
        <v>41</v>
      </c>
    </row>
    <row r="14" spans="2:3" x14ac:dyDescent="0.25">
      <c r="B14" t="s">
        <v>42</v>
      </c>
    </row>
    <row r="15" spans="2:3" x14ac:dyDescent="0.25">
      <c r="B15" s="42" t="s">
        <v>43</v>
      </c>
      <c r="C15" s="43" t="s">
        <v>44</v>
      </c>
    </row>
    <row r="16" spans="2:3" x14ac:dyDescent="0.25">
      <c r="B16" s="42" t="s">
        <v>45</v>
      </c>
      <c r="C16" s="43" t="s">
        <v>46</v>
      </c>
    </row>
    <row r="17" spans="2:3" x14ac:dyDescent="0.25">
      <c r="B17" s="42" t="s">
        <v>47</v>
      </c>
      <c r="C17" s="43" t="s">
        <v>48</v>
      </c>
    </row>
    <row r="18" spans="2:3" x14ac:dyDescent="0.25">
      <c r="B18" s="42" t="s">
        <v>49</v>
      </c>
      <c r="C18" s="43" t="s">
        <v>50</v>
      </c>
    </row>
    <row r="19" spans="2:3" x14ac:dyDescent="0.25">
      <c r="B19" s="42" t="s">
        <v>51</v>
      </c>
      <c r="C19" s="43" t="s">
        <v>52</v>
      </c>
    </row>
    <row r="20" spans="2:3" x14ac:dyDescent="0.25">
      <c r="B20" s="42" t="s">
        <v>53</v>
      </c>
      <c r="C20" s="43" t="s">
        <v>54</v>
      </c>
    </row>
    <row r="21" spans="2:3" x14ac:dyDescent="0.25">
      <c r="B21" s="42" t="s">
        <v>55</v>
      </c>
      <c r="C21" s="43" t="s">
        <v>56</v>
      </c>
    </row>
    <row r="22" spans="2:3" x14ac:dyDescent="0.25">
      <c r="B22" s="42" t="s">
        <v>57</v>
      </c>
      <c r="C22" s="43" t="s">
        <v>58</v>
      </c>
    </row>
    <row r="23" spans="2:3" x14ac:dyDescent="0.25">
      <c r="B23" s="42" t="s">
        <v>59</v>
      </c>
      <c r="C23" s="43" t="s">
        <v>60</v>
      </c>
    </row>
    <row r="24" spans="2:3" x14ac:dyDescent="0.25">
      <c r="B24" s="42" t="s">
        <v>61</v>
      </c>
      <c r="C24" s="43" t="s">
        <v>62</v>
      </c>
    </row>
    <row r="25" spans="2:3" x14ac:dyDescent="0.25">
      <c r="B25" t="s">
        <v>63</v>
      </c>
    </row>
    <row r="26" spans="2:3" x14ac:dyDescent="0.25">
      <c r="B26" t="s">
        <v>64</v>
      </c>
    </row>
    <row r="27" spans="2:3" x14ac:dyDescent="0.25">
      <c r="B27" t="s">
        <v>65</v>
      </c>
    </row>
    <row r="29" spans="2:3" x14ac:dyDescent="0.25">
      <c r="B29" t="s">
        <v>66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4"/>
  <sheetViews>
    <sheetView showGridLines="0" zoomScale="145" zoomScaleNormal="145" workbookViewId="0">
      <selection activeCell="A17" sqref="A17"/>
    </sheetView>
  </sheetViews>
  <sheetFormatPr defaultColWidth="9.140625" defaultRowHeight="12.75" outlineLevelRow="1" x14ac:dyDescent="0.2"/>
  <cols>
    <col min="1" max="1" width="51.85546875" style="45" customWidth="1"/>
    <col min="2" max="16384" width="9.140625" style="45"/>
  </cols>
  <sheetData>
    <row r="2" spans="1:1" x14ac:dyDescent="0.2">
      <c r="A2" s="44" t="s">
        <v>67</v>
      </c>
    </row>
    <row r="3" spans="1:1" x14ac:dyDescent="0.2">
      <c r="A3" s="46"/>
    </row>
    <row r="4" spans="1:1" x14ac:dyDescent="0.2">
      <c r="A4" s="47" t="s">
        <v>68</v>
      </c>
    </row>
    <row r="5" spans="1:1" hidden="1" outlineLevel="1" x14ac:dyDescent="0.2"/>
    <row r="6" spans="1:1" hidden="1" outlineLevel="1" x14ac:dyDescent="0.2">
      <c r="A6" s="48" t="s">
        <v>69</v>
      </c>
    </row>
    <row r="7" spans="1:1" hidden="1" outlineLevel="1" x14ac:dyDescent="0.2">
      <c r="A7" s="73" t="s">
        <v>70</v>
      </c>
    </row>
    <row r="8" spans="1:1" hidden="1" outlineLevel="1" x14ac:dyDescent="0.2">
      <c r="A8" s="74" t="s">
        <v>71</v>
      </c>
    </row>
    <row r="9" spans="1:1" hidden="1" outlineLevel="1" x14ac:dyDescent="0.2">
      <c r="A9" s="74" t="s">
        <v>72</v>
      </c>
    </row>
    <row r="10" spans="1:1" hidden="1" outlineLevel="1" x14ac:dyDescent="0.2">
      <c r="A10" s="74" t="s">
        <v>73</v>
      </c>
    </row>
    <row r="11" spans="1:1" hidden="1" outlineLevel="1" x14ac:dyDescent="0.2">
      <c r="A11" s="74" t="s">
        <v>74</v>
      </c>
    </row>
    <row r="12" spans="1:1" hidden="1" outlineLevel="1" x14ac:dyDescent="0.2">
      <c r="A12" s="74" t="s">
        <v>75</v>
      </c>
    </row>
    <row r="13" spans="1:1" hidden="1" outlineLevel="1" x14ac:dyDescent="0.2">
      <c r="A13" s="74" t="s">
        <v>76</v>
      </c>
    </row>
    <row r="14" spans="1:1" hidden="1" outlineLevel="1" x14ac:dyDescent="0.2">
      <c r="A14" s="74" t="s">
        <v>77</v>
      </c>
    </row>
    <row r="15" spans="1:1" hidden="1" outlineLevel="1" x14ac:dyDescent="0.2">
      <c r="A15" s="75" t="s">
        <v>78</v>
      </c>
    </row>
    <row r="16" spans="1:1" collapsed="1" x14ac:dyDescent="0.2"/>
    <row r="18" spans="1:1" x14ac:dyDescent="0.2">
      <c r="A18" s="47" t="s">
        <v>79</v>
      </c>
    </row>
    <row r="19" spans="1:1" hidden="1" outlineLevel="1" x14ac:dyDescent="0.2"/>
    <row r="20" spans="1:1" hidden="1" outlineLevel="1" x14ac:dyDescent="0.2">
      <c r="A20" s="48" t="s">
        <v>69</v>
      </c>
    </row>
    <row r="21" spans="1:1" hidden="1" outlineLevel="1" x14ac:dyDescent="0.2">
      <c r="A21" s="73" t="s">
        <v>80</v>
      </c>
    </row>
    <row r="22" spans="1:1" hidden="1" outlineLevel="1" x14ac:dyDescent="0.2">
      <c r="A22" s="74" t="s">
        <v>81</v>
      </c>
    </row>
    <row r="23" spans="1:1" hidden="1" outlineLevel="1" x14ac:dyDescent="0.2">
      <c r="A23" s="74" t="s">
        <v>82</v>
      </c>
    </row>
    <row r="24" spans="1:1" hidden="1" outlineLevel="1" x14ac:dyDescent="0.2">
      <c r="A24" s="74" t="s">
        <v>83</v>
      </c>
    </row>
    <row r="25" spans="1:1" hidden="1" outlineLevel="1" x14ac:dyDescent="0.2">
      <c r="A25" s="74" t="s">
        <v>84</v>
      </c>
    </row>
    <row r="26" spans="1:1" hidden="1" outlineLevel="1" x14ac:dyDescent="0.2">
      <c r="A26" s="74" t="s">
        <v>85</v>
      </c>
    </row>
    <row r="27" spans="1:1" hidden="1" outlineLevel="1" x14ac:dyDescent="0.2">
      <c r="A27" s="74" t="s">
        <v>86</v>
      </c>
    </row>
    <row r="28" spans="1:1" hidden="1" outlineLevel="1" x14ac:dyDescent="0.2">
      <c r="A28" s="74" t="s">
        <v>87</v>
      </c>
    </row>
    <row r="29" spans="1:1" hidden="1" outlineLevel="1" x14ac:dyDescent="0.2">
      <c r="A29" s="75" t="s">
        <v>88</v>
      </c>
    </row>
    <row r="30" spans="1:1" collapsed="1" x14ac:dyDescent="0.2"/>
    <row r="32" spans="1:1" x14ac:dyDescent="0.2">
      <c r="A32" s="47" t="s">
        <v>89</v>
      </c>
    </row>
    <row r="33" spans="1:1" hidden="1" outlineLevel="1" x14ac:dyDescent="0.2">
      <c r="A33" s="47"/>
    </row>
    <row r="34" spans="1:1" hidden="1" outlineLevel="1" x14ac:dyDescent="0.2">
      <c r="A34" s="47"/>
    </row>
    <row r="35" spans="1:1" hidden="1" outlineLevel="1" x14ac:dyDescent="0.2">
      <c r="A35" s="48" t="s">
        <v>90</v>
      </c>
    </row>
    <row r="36" spans="1:1" hidden="1" outlineLevel="1" x14ac:dyDescent="0.2">
      <c r="A36" s="49" t="s">
        <v>91</v>
      </c>
    </row>
    <row r="37" spans="1:1" hidden="1" outlineLevel="1" x14ac:dyDescent="0.2">
      <c r="A37" s="50" t="s">
        <v>92</v>
      </c>
    </row>
    <row r="38" spans="1:1" hidden="1" outlineLevel="1" x14ac:dyDescent="0.2">
      <c r="A38" s="50" t="s">
        <v>93</v>
      </c>
    </row>
    <row r="39" spans="1:1" hidden="1" outlineLevel="1" x14ac:dyDescent="0.2">
      <c r="A39" s="51" t="s">
        <v>94</v>
      </c>
    </row>
    <row r="40" spans="1:1" hidden="1" outlineLevel="1" x14ac:dyDescent="0.2">
      <c r="A40" s="46"/>
    </row>
    <row r="41" spans="1:1" collapsed="1" x14ac:dyDescent="0.2">
      <c r="A41" s="46"/>
    </row>
    <row r="44" spans="1:1" x14ac:dyDescent="0.2">
      <c r="A44" s="44" t="s">
        <v>37</v>
      </c>
    </row>
  </sheetData>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election sqref="A1:XFD1048576"/>
    </sheetView>
  </sheetViews>
  <sheetFormatPr defaultRowHeight="12.75" x14ac:dyDescent="0.2"/>
  <cols>
    <col min="1" max="1" width="3.42578125" style="13" customWidth="1"/>
    <col min="2" max="2" width="34.85546875" style="13" customWidth="1"/>
    <col min="3" max="3" width="1.7109375" style="13" customWidth="1"/>
    <col min="4" max="6" width="24.140625" style="13" customWidth="1"/>
    <col min="7" max="16384" width="9.140625" style="13"/>
  </cols>
  <sheetData>
    <row r="1" spans="1:6" x14ac:dyDescent="0.2">
      <c r="A1" s="53" t="s">
        <v>157</v>
      </c>
      <c r="B1" s="53"/>
      <c r="C1" s="53"/>
      <c r="D1" s="53"/>
      <c r="E1" s="53"/>
      <c r="F1" s="53"/>
    </row>
    <row r="4" spans="1:6" x14ac:dyDescent="0.2">
      <c r="A4" s="64">
        <v>1</v>
      </c>
      <c r="B4" s="65" t="s">
        <v>95</v>
      </c>
      <c r="D4" s="66" t="s">
        <v>96</v>
      </c>
      <c r="E4" s="67" t="s">
        <v>97</v>
      </c>
    </row>
    <row r="5" spans="1:6" ht="15" x14ac:dyDescent="0.3">
      <c r="B5" s="68" t="s">
        <v>98</v>
      </c>
      <c r="D5" s="15" t="str">
        <f>TRIM(B5)</f>
        <v>DIWANI FASHIONscape</v>
      </c>
      <c r="E5" s="15" t="str">
        <f>SUBSTITUTE(B5," ","")</f>
        <v>DIWANIFASHIONscape</v>
      </c>
    </row>
    <row r="6" spans="1:6" ht="15" x14ac:dyDescent="0.3">
      <c r="B6" s="68" t="s">
        <v>99</v>
      </c>
      <c r="D6" s="15" t="str">
        <f t="shared" ref="D6:D8" si="0">TRIM(B6)</f>
        <v>jain financial services</v>
      </c>
      <c r="E6" s="15" t="str">
        <f t="shared" ref="E6:E8" si="1">SUBSTITUTE(B6," ","")</f>
        <v>jainfinancialservices</v>
      </c>
    </row>
    <row r="7" spans="1:6" ht="15" x14ac:dyDescent="0.3">
      <c r="B7" s="68" t="s">
        <v>100</v>
      </c>
      <c r="D7" s="15" t="str">
        <f t="shared" si="0"/>
        <v>Central coalfields Ltd.</v>
      </c>
      <c r="E7" s="15" t="str">
        <f t="shared" si="1"/>
        <v>CentralcoalfieldsLtd.</v>
      </c>
    </row>
    <row r="8" spans="1:6" ht="15" x14ac:dyDescent="0.3">
      <c r="B8" s="68" t="s">
        <v>101</v>
      </c>
      <c r="D8" s="15" t="str">
        <f t="shared" si="0"/>
        <v>T.E. Thomson &amp; co ltd</v>
      </c>
      <c r="E8" s="15" t="str">
        <f t="shared" si="1"/>
        <v>T.E.Thomson&amp;coltd</v>
      </c>
    </row>
    <row r="11" spans="1:6" x14ac:dyDescent="0.2">
      <c r="A11" s="64">
        <v>2</v>
      </c>
      <c r="B11" s="65" t="s">
        <v>102</v>
      </c>
      <c r="D11" s="66" t="s">
        <v>4</v>
      </c>
      <c r="E11" s="13" t="s">
        <v>103</v>
      </c>
    </row>
    <row r="12" spans="1:6" x14ac:dyDescent="0.2">
      <c r="B12" s="69">
        <v>5623</v>
      </c>
      <c r="D12" s="69">
        <f>VALUE(B12)</f>
        <v>5623</v>
      </c>
    </row>
    <row r="13" spans="1:6" x14ac:dyDescent="0.2">
      <c r="B13" s="70" t="s">
        <v>104</v>
      </c>
      <c r="D13" s="69">
        <f t="shared" ref="D13:D15" si="2">VALUE(B13)</f>
        <v>6744</v>
      </c>
    </row>
    <row r="14" spans="1:6" x14ac:dyDescent="0.2">
      <c r="B14" s="70" t="s">
        <v>105</v>
      </c>
      <c r="D14" s="69">
        <f t="shared" si="2"/>
        <v>4752</v>
      </c>
    </row>
    <row r="15" spans="1:6" x14ac:dyDescent="0.2">
      <c r="B15" s="69">
        <v>5917</v>
      </c>
      <c r="D15" s="69">
        <f t="shared" si="2"/>
        <v>5917</v>
      </c>
    </row>
    <row r="16" spans="1:6" x14ac:dyDescent="0.2">
      <c r="B16" s="71">
        <f>SUM(B12:B15)</f>
        <v>11540</v>
      </c>
      <c r="D16" s="71">
        <f>SUM(D12:D15)</f>
        <v>23036</v>
      </c>
    </row>
    <row r="18" spans="1:6" x14ac:dyDescent="0.2">
      <c r="A18" s="64">
        <v>3</v>
      </c>
      <c r="B18" s="65" t="s">
        <v>95</v>
      </c>
      <c r="D18" s="66" t="s">
        <v>106</v>
      </c>
      <c r="E18" s="66" t="s">
        <v>107</v>
      </c>
      <c r="F18" s="66" t="s">
        <v>108</v>
      </c>
    </row>
    <row r="19" spans="1:6" ht="15" x14ac:dyDescent="0.3">
      <c r="B19" s="68" t="s">
        <v>109</v>
      </c>
      <c r="D19" s="15" t="str">
        <f>PROPER(B19)</f>
        <v>Diwani Fashionscape</v>
      </c>
      <c r="E19" s="15" t="str">
        <f>UPPER(B19)</f>
        <v>DIWANI FASHIONSCAPE</v>
      </c>
      <c r="F19" s="15" t="str">
        <f>LOWER(B19)</f>
        <v>diwani fashionscape</v>
      </c>
    </row>
    <row r="20" spans="1:6" ht="15" x14ac:dyDescent="0.3">
      <c r="B20" s="68" t="s">
        <v>110</v>
      </c>
      <c r="D20" s="15" t="str">
        <f t="shared" ref="D20:D22" si="3">PROPER(B20)</f>
        <v>Jain Financial Services</v>
      </c>
      <c r="E20" s="15" t="str">
        <f t="shared" ref="E20:E22" si="4">UPPER(B20)</f>
        <v>JAIN FINANCIAL SERVICES</v>
      </c>
      <c r="F20" s="15" t="str">
        <f t="shared" ref="F20:F22" si="5">LOWER(B20)</f>
        <v>jain financial services</v>
      </c>
    </row>
    <row r="21" spans="1:6" ht="15" x14ac:dyDescent="0.3">
      <c r="B21" s="68" t="s">
        <v>111</v>
      </c>
      <c r="D21" s="15" t="str">
        <f t="shared" si="3"/>
        <v>Central Coalfields Ltd.</v>
      </c>
      <c r="E21" s="15" t="str">
        <f t="shared" si="4"/>
        <v>CENTRAL COALFIELDS LTD.</v>
      </c>
      <c r="F21" s="15" t="str">
        <f t="shared" si="5"/>
        <v>central coalfields ltd.</v>
      </c>
    </row>
    <row r="22" spans="1:6" ht="15" x14ac:dyDescent="0.3">
      <c r="B22" s="68" t="s">
        <v>112</v>
      </c>
      <c r="D22" s="15" t="str">
        <f t="shared" si="3"/>
        <v>T.E. Thomson &amp; Co Ltd</v>
      </c>
      <c r="E22" s="15" t="str">
        <f t="shared" si="4"/>
        <v>T.E. THOMSON &amp; CO LTD</v>
      </c>
      <c r="F22" s="15" t="str">
        <f t="shared" si="5"/>
        <v>t.e. thomson &amp; co ltd</v>
      </c>
    </row>
    <row r="25" spans="1:6" x14ac:dyDescent="0.2">
      <c r="A25" s="64">
        <v>4</v>
      </c>
      <c r="B25" s="65" t="s">
        <v>113</v>
      </c>
      <c r="D25" s="66" t="s">
        <v>114</v>
      </c>
    </row>
    <row r="26" spans="1:6" x14ac:dyDescent="0.2">
      <c r="B26" s="72">
        <v>8993665421</v>
      </c>
      <c r="D26" s="15">
        <f>LEN(B26)</f>
        <v>10</v>
      </c>
    </row>
    <row r="27" spans="1:6" x14ac:dyDescent="0.2">
      <c r="B27" s="72">
        <v>8563263113</v>
      </c>
      <c r="D27" s="15">
        <f>LEN(B27)</f>
        <v>10</v>
      </c>
    </row>
    <row r="28" spans="1:6" x14ac:dyDescent="0.2">
      <c r="B28" s="72">
        <v>9634152889</v>
      </c>
      <c r="D28" s="15">
        <f>LEN(B28)</f>
        <v>10</v>
      </c>
    </row>
    <row r="29" spans="1:6" x14ac:dyDescent="0.2">
      <c r="B29" s="72">
        <v>88118359861</v>
      </c>
      <c r="D29" s="15">
        <f>LEN(B29)</f>
        <v>11</v>
      </c>
    </row>
    <row r="30" spans="1:6" x14ac:dyDescent="0.2">
      <c r="B30" s="72">
        <v>8990928269</v>
      </c>
      <c r="D30" s="15">
        <f>LEN(B30)</f>
        <v>10</v>
      </c>
    </row>
    <row r="34" spans="1:3" x14ac:dyDescent="0.2">
      <c r="A34" s="40" t="s">
        <v>37</v>
      </c>
      <c r="B34" s="40"/>
      <c r="C34" s="40"/>
    </row>
  </sheetData>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Agenda</vt:lpstr>
      <vt:lpstr>Text to Col 1_Basic</vt:lpstr>
      <vt:lpstr>Text to Col 2</vt:lpstr>
      <vt:lpstr>Text to Col 3</vt:lpstr>
      <vt:lpstr>Concatenate</vt:lpstr>
      <vt:lpstr>L-R-M</vt:lpstr>
      <vt:lpstr>PAN_Ref</vt:lpstr>
      <vt:lpstr>Find n Replace</vt:lpstr>
      <vt:lpstr>Miscl</vt:lpstr>
      <vt:lpstr>pan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Rishabh Pugalia</cp:lastModifiedBy>
  <dcterms:created xsi:type="dcterms:W3CDTF">2013-02-20T05:49:00Z</dcterms:created>
  <dcterms:modified xsi:type="dcterms:W3CDTF">2017-10-05T03:50:20Z</dcterms:modified>
</cp:coreProperties>
</file>