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ishabh Pugalia\Desktop\"/>
    </mc:Choice>
  </mc:AlternateContent>
  <bookViews>
    <workbookView xWindow="240" yWindow="45" windowWidth="16605" windowHeight="8190"/>
  </bookViews>
  <sheets>
    <sheet name="Agenda" sheetId="2" r:id="rId1"/>
    <sheet name="EDATE" sheetId="30" r:id="rId2"/>
    <sheet name="EOMONTH" sheetId="31" r:id="rId3"/>
    <sheet name="Project Management &amp; SLA" sheetId="26" r:id="rId4"/>
    <sheet name="Time Calc" sheetId="32" r:id="rId5"/>
    <sheet name="Logic" sheetId="29" r:id="rId6"/>
    <sheet name="Time" sheetId="28" state="hidden" r:id="rId7"/>
    <sheet name="Sheet11" sheetId="1" state="veryHidden" r:id="rId8"/>
  </sheets>
  <externalReferences>
    <externalReference r:id="rId9"/>
  </externalReferences>
  <definedNames>
    <definedName name="circ" localSheetId="1">#REF!</definedName>
    <definedName name="circ" localSheetId="2">#REF!</definedName>
    <definedName name="circ" localSheetId="5">#REF!</definedName>
    <definedName name="circ" localSheetId="6">#REF!</definedName>
    <definedName name="circ">#REF!</definedName>
    <definedName name="list1">'[1]WB 1'!$A$1:$E$1</definedName>
  </definedNames>
  <calcPr calcId="162913"/>
</workbook>
</file>

<file path=xl/calcChain.xml><?xml version="1.0" encoding="utf-8"?>
<calcChain xmlns="http://schemas.openxmlformats.org/spreadsheetml/2006/main">
  <c r="G2" i="32" l="1"/>
  <c r="F2" i="32"/>
  <c r="E2" i="32"/>
  <c r="C7" i="26"/>
  <c r="C6" i="26"/>
  <c r="C4" i="26"/>
  <c r="C3" i="26"/>
  <c r="J16" i="29" l="1"/>
  <c r="J18" i="29" s="1"/>
  <c r="D16" i="29"/>
  <c r="D18" i="29" s="1"/>
</calcChain>
</file>

<file path=xl/comments1.xml><?xml version="1.0" encoding="utf-8"?>
<comments xmlns="http://schemas.openxmlformats.org/spreadsheetml/2006/main">
  <authors>
    <author>Rishabh Pugalia</author>
  </authors>
  <commentList>
    <comment ref="C4" authorId="0" shapeId="0">
      <text>
        <r>
          <rPr>
            <sz val="9"/>
            <color indexed="81"/>
            <rFont val="Tahoma"/>
            <family val="2"/>
          </rPr>
          <t>Tax Submission Dt.</t>
        </r>
      </text>
    </comment>
  </commentList>
</comments>
</file>

<file path=xl/sharedStrings.xml><?xml version="1.0" encoding="utf-8"?>
<sst xmlns="http://schemas.openxmlformats.org/spreadsheetml/2006/main" count="83" uniqueCount="75">
  <si>
    <t xml:space="preserve">Intellectual Property of Excel Next ( www.excelnext.in) © Excel Next -CA. Rishabh Pugalia
</t>
  </si>
  <si>
    <t>Data Analytics &amp; MIS Reporting</t>
  </si>
  <si>
    <t>Advanced Excel Ninja</t>
  </si>
  <si>
    <t>Essential Date Functions &amp; Tricks</t>
  </si>
  <si>
    <t>Sample Dates:</t>
  </si>
  <si>
    <t>Start Date</t>
  </si>
  <si>
    <t>End Date</t>
  </si>
  <si>
    <t>Holiday List</t>
  </si>
  <si>
    <t>NETWORKDAYS.INTL</t>
  </si>
  <si>
    <t>WORKDAY.INTL</t>
  </si>
  <si>
    <t>Theory on Page Nos.</t>
  </si>
  <si>
    <t>8, 25-29, 60, 70</t>
  </si>
  <si>
    <t>Date Functions (Pg. 8, 25-29, 60, 70)</t>
  </si>
  <si>
    <t>Session Topics: Date Calculations</t>
  </si>
  <si>
    <t>Time Calculation</t>
  </si>
  <si>
    <t>Date</t>
  </si>
  <si>
    <t>Start Time</t>
  </si>
  <si>
    <t>End Time</t>
  </si>
  <si>
    <t>Duration (hrs.)</t>
  </si>
  <si>
    <t>Duration (mins.)</t>
  </si>
  <si>
    <t>Notes:</t>
  </si>
  <si>
    <t>Custom Format</t>
  </si>
  <si>
    <t>Date Logic</t>
  </si>
  <si>
    <t xml:space="preserve">Every valid Date is a Number - being the number of days as counted </t>
  </si>
  <si>
    <t>from 31-Dec-1899 [system defined cut-off date]</t>
  </si>
  <si>
    <t>40,908 days</t>
  </si>
  <si>
    <t>2 days</t>
  </si>
  <si>
    <t>31 Dec 1899</t>
  </si>
  <si>
    <t>(cut-off)</t>
  </si>
  <si>
    <t>1 day = 24 hrs.</t>
  </si>
  <si>
    <t>TODAY()</t>
  </si>
  <si>
    <t>NOW()</t>
  </si>
  <si>
    <t>ISNUMBER()</t>
  </si>
  <si>
    <t>EDATE - Expiry Date</t>
  </si>
  <si>
    <t>Fixed Asset Description</t>
  </si>
  <si>
    <t>Date of Purchase</t>
  </si>
  <si>
    <t>Warranty Pd.</t>
  </si>
  <si>
    <t>Warranty Expires on:</t>
  </si>
  <si>
    <t>HP Laptop Series 101AW</t>
  </si>
  <si>
    <t>SHARP Projector</t>
  </si>
  <si>
    <t>HP Printer</t>
  </si>
  <si>
    <t>Refurbished Scanner</t>
  </si>
  <si>
    <t>Others Applications:</t>
  </si>
  <si>
    <t>Warranty</t>
  </si>
  <si>
    <t>Contract expiry date</t>
  </si>
  <si>
    <t>Date of retirement (60 years or 720 months from the DoB)</t>
  </si>
  <si>
    <t>Lease</t>
  </si>
  <si>
    <t>AMC</t>
  </si>
  <si>
    <t>Probation / Notice period</t>
  </si>
  <si>
    <t>Hints:</t>
  </si>
  <si>
    <t>Ctrl G</t>
  </si>
  <si>
    <t>Ctrl Enter</t>
  </si>
  <si>
    <t>EOMONTH - End of Month</t>
  </si>
  <si>
    <t>Invoice No.</t>
  </si>
  <si>
    <t>5th of next month</t>
  </si>
  <si>
    <t>Day</t>
  </si>
  <si>
    <t>A-100</t>
  </si>
  <si>
    <t>A-101</t>
  </si>
  <si>
    <t>A-102</t>
  </si>
  <si>
    <t>A-103</t>
  </si>
  <si>
    <t>Date Calculations</t>
  </si>
  <si>
    <t>Financial Modeling</t>
  </si>
  <si>
    <t>- No. of business days between two dates</t>
  </si>
  <si>
    <t>- Includes start date</t>
  </si>
  <si>
    <t>- Excludes start date</t>
  </si>
  <si>
    <t>- Deadline based on start date and duration</t>
  </si>
  <si>
    <t>Working Days to respond</t>
  </si>
  <si>
    <t>Time Taken (working days)</t>
  </si>
  <si>
    <t>Deadline</t>
  </si>
  <si>
    <t>Hrs</t>
  </si>
  <si>
    <t>St Date</t>
  </si>
  <si>
    <t>St Time</t>
  </si>
  <si>
    <t>St Date &amp; Time</t>
  </si>
  <si>
    <t>End Date &amp; Time</t>
  </si>
  <si>
    <t>Time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</si>
</sst>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dd&quot;-&quot;mmm&quot;-&quot;yyyy"/>
    <numFmt numFmtId="172" formatCode="[$-409]d\-mmm\-yyyy;@"/>
  </numFmts>
  <fonts count="35"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11"/>
      <name val="Calibri"/>
      <family val="2"/>
      <scheme val="minor"/>
    </font>
    <font>
      <b/>
      <sz val="24"/>
      <color rgb="FF0070C0"/>
      <name val="Cambria"/>
      <family val="1"/>
      <scheme val="major"/>
    </font>
    <font>
      <b/>
      <sz val="10"/>
      <name val="Calibri"/>
      <family val="2"/>
      <scheme val="minor"/>
    </font>
    <font>
      <sz val="10"/>
      <color theme="1"/>
      <name val="Calibri"/>
      <family val="2"/>
      <scheme val="minor"/>
    </font>
    <font>
      <b/>
      <sz val="10"/>
      <color rgb="FFC00000"/>
      <name val="Calibri"/>
      <family val="2"/>
      <scheme val="minor"/>
    </font>
    <font>
      <b/>
      <sz val="10"/>
      <color rgb="FF0000CC"/>
      <name val="Calibri"/>
      <family val="2"/>
      <scheme val="minor"/>
    </font>
    <font>
      <b/>
      <sz val="10"/>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color theme="0" tint="-0.499984740745262"/>
      <name val="Calibri"/>
      <family val="2"/>
      <scheme val="minor"/>
    </font>
    <font>
      <sz val="11"/>
      <color theme="0" tint="-0.499984740745262"/>
      <name val="Calibri"/>
      <family val="2"/>
      <scheme val="minor"/>
    </font>
    <font>
      <b/>
      <u/>
      <sz val="11"/>
      <color theme="1"/>
      <name val="Calibri"/>
      <family val="2"/>
      <scheme val="minor"/>
    </font>
    <font>
      <b/>
      <sz val="11"/>
      <color rgb="FFFF0000"/>
      <name val="Calibri"/>
      <family val="2"/>
      <scheme val="minor"/>
    </font>
    <font>
      <sz val="9"/>
      <color indexed="81"/>
      <name val="Tahoma"/>
      <family val="2"/>
    </font>
    <font>
      <b/>
      <sz val="10"/>
      <color rgb="FFFF0000"/>
      <name val="Calibri"/>
      <family val="2"/>
      <scheme val="minor"/>
    </font>
  </fonts>
  <fills count="12">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CC"/>
        <bgColor indexed="64"/>
      </patternFill>
    </fill>
    <fill>
      <patternFill patternType="solid">
        <fgColor rgb="FFC00000"/>
        <bgColor indexed="64"/>
      </patternFill>
    </fill>
    <fill>
      <patternFill patternType="solid">
        <fgColor rgb="FFD9D9D9"/>
        <bgColor rgb="FFD9D9D9"/>
      </patternFill>
    </fill>
    <fill>
      <patternFill patternType="solid">
        <fgColor theme="4"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style="mediumDashed">
        <color rgb="FF0000FF"/>
      </left>
      <right/>
      <top style="thin">
        <color indexed="64"/>
      </top>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74">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7" fillId="0" borderId="1" xfId="0" applyFont="1" applyBorder="1" applyAlignment="1">
      <alignment vertical="center"/>
    </xf>
    <xf numFmtId="0" fontId="18" fillId="0" borderId="0" xfId="0" applyNumberFormat="1" applyFont="1" applyAlignment="1">
      <alignment horizontal="left"/>
    </xf>
    <xf numFmtId="0" fontId="17" fillId="6" borderId="0" xfId="0" applyFont="1" applyFill="1" applyAlignment="1">
      <alignment horizontal="left"/>
    </xf>
    <xf numFmtId="0" fontId="17" fillId="0" borderId="0" xfId="0" applyFont="1" applyFill="1" applyAlignment="1">
      <alignment horizontal="left"/>
    </xf>
    <xf numFmtId="0" fontId="20" fillId="0" borderId="0" xfId="0" applyFont="1"/>
    <xf numFmtId="0" fontId="20" fillId="0" borderId="0" xfId="0" applyFont="1" applyAlignment="1">
      <alignment horizontal="center"/>
    </xf>
    <xf numFmtId="0" fontId="21" fillId="0" borderId="0" xfId="0" applyFont="1"/>
    <xf numFmtId="15" fontId="22" fillId="7" borderId="1" xfId="0" applyNumberFormat="1" applyFont="1" applyFill="1" applyBorder="1"/>
    <xf numFmtId="0" fontId="23" fillId="5" borderId="0" xfId="0" applyFont="1" applyFill="1" applyAlignment="1">
      <alignment horizontal="center"/>
    </xf>
    <xf numFmtId="0" fontId="23" fillId="0" borderId="0" xfId="0" applyFont="1"/>
    <xf numFmtId="0" fontId="19" fillId="4" borderId="0" xfId="0" applyFont="1" applyFill="1" applyAlignment="1">
      <alignment horizontal="left"/>
    </xf>
    <xf numFmtId="0" fontId="19" fillId="4" borderId="0" xfId="0" applyFont="1" applyFill="1"/>
    <xf numFmtId="0" fontId="19" fillId="4" borderId="0" xfId="0" applyFont="1" applyFill="1" applyAlignment="1">
      <alignment horizontal="center"/>
    </xf>
    <xf numFmtId="0" fontId="24" fillId="8" borderId="0" xfId="0" applyFont="1" applyFill="1"/>
    <xf numFmtId="0" fontId="17" fillId="9" borderId="1" xfId="0" applyFont="1" applyFill="1" applyBorder="1"/>
    <xf numFmtId="0" fontId="27" fillId="0" borderId="0" xfId="0" applyFont="1" applyAlignment="1"/>
    <xf numFmtId="0" fontId="27" fillId="0" borderId="0" xfId="0" applyFont="1"/>
    <xf numFmtId="171" fontId="28" fillId="0" borderId="3" xfId="0" applyNumberFormat="1" applyFont="1" applyBorder="1"/>
    <xf numFmtId="18" fontId="28" fillId="0" borderId="3" xfId="0" applyNumberFormat="1" applyFont="1" applyBorder="1"/>
    <xf numFmtId="0" fontId="28" fillId="0" borderId="3" xfId="0" applyFont="1" applyBorder="1"/>
    <xf numFmtId="0" fontId="29" fillId="0" borderId="0" xfId="0" applyFont="1"/>
    <xf numFmtId="0" fontId="30" fillId="0" borderId="0" xfId="0" applyFont="1"/>
    <xf numFmtId="172" fontId="0" fillId="0" borderId="0" xfId="0" applyNumberFormat="1"/>
    <xf numFmtId="172" fontId="25" fillId="0" borderId="0" xfId="0" applyNumberFormat="1" applyFont="1"/>
    <xf numFmtId="172" fontId="0" fillId="0" borderId="4" xfId="0" applyNumberFormat="1" applyBorder="1"/>
    <xf numFmtId="172" fontId="31" fillId="0" borderId="0" xfId="0" applyNumberFormat="1" applyFont="1"/>
    <xf numFmtId="172" fontId="0" fillId="0" borderId="5" xfId="0" applyNumberFormat="1" applyBorder="1"/>
    <xf numFmtId="172" fontId="0" fillId="0" borderId="2" xfId="0" applyNumberFormat="1" applyBorder="1"/>
    <xf numFmtId="172" fontId="0" fillId="0" borderId="6" xfId="0" applyNumberFormat="1" applyBorder="1"/>
    <xf numFmtId="172" fontId="0" fillId="0" borderId="1" xfId="0" applyNumberFormat="1" applyBorder="1"/>
    <xf numFmtId="172" fontId="32" fillId="0" borderId="1" xfId="0" applyNumberFormat="1" applyFont="1" applyBorder="1"/>
    <xf numFmtId="172" fontId="29" fillId="0" borderId="0" xfId="0" applyNumberFormat="1" applyFont="1"/>
    <xf numFmtId="43" fontId="30" fillId="0" borderId="0" xfId="15" applyFont="1"/>
    <xf numFmtId="0" fontId="24" fillId="8" borderId="0" xfId="0" applyFont="1" applyFill="1" applyAlignment="1">
      <alignment horizontal="center"/>
    </xf>
    <xf numFmtId="0" fontId="26" fillId="8" borderId="0" xfId="0" applyFont="1" applyFill="1" applyAlignment="1">
      <alignment horizontal="center"/>
    </xf>
    <xf numFmtId="0" fontId="26" fillId="8" borderId="0" xfId="0" applyFont="1" applyFill="1"/>
    <xf numFmtId="0" fontId="0" fillId="0" borderId="0" xfId="0" applyFont="1"/>
    <xf numFmtId="0" fontId="25" fillId="10" borderId="1" xfId="0" applyFont="1" applyFill="1" applyBorder="1" applyAlignment="1">
      <alignment vertical="center" wrapText="1"/>
    </xf>
    <xf numFmtId="0" fontId="25" fillId="10" borderId="1" xfId="0" applyFont="1" applyFill="1" applyBorder="1" applyAlignment="1">
      <alignment horizontal="center" vertical="center" wrapText="1"/>
    </xf>
    <xf numFmtId="0" fontId="0" fillId="0" borderId="1" xfId="0" applyFont="1" applyBorder="1"/>
    <xf numFmtId="15" fontId="0" fillId="0" borderId="1" xfId="0" applyNumberFormat="1" applyFont="1" applyBorder="1" applyAlignment="1">
      <alignment horizontal="center"/>
    </xf>
    <xf numFmtId="0" fontId="0" fillId="0" borderId="1" xfId="0" applyFont="1" applyBorder="1" applyAlignment="1">
      <alignment horizontal="center"/>
    </xf>
    <xf numFmtId="15" fontId="0" fillId="0" borderId="1" xfId="0" applyNumberFormat="1" applyFont="1" applyFill="1" applyBorder="1"/>
    <xf numFmtId="0" fontId="29" fillId="0" borderId="0" xfId="0" applyFont="1" applyFill="1" applyBorder="1"/>
    <xf numFmtId="0" fontId="0" fillId="0" borderId="0" xfId="0" applyFont="1" applyAlignment="1">
      <alignment horizontal="center"/>
    </xf>
    <xf numFmtId="43" fontId="30" fillId="0" borderId="0" xfId="15" applyFont="1" applyFill="1" applyBorder="1"/>
    <xf numFmtId="0" fontId="0" fillId="0" borderId="1" xfId="0" applyNumberFormat="1" applyFont="1" applyBorder="1" applyAlignment="1">
      <alignment horizontal="center"/>
    </xf>
    <xf numFmtId="43" fontId="0" fillId="0" borderId="0" xfId="15" applyFont="1"/>
    <xf numFmtId="0" fontId="20" fillId="0" borderId="0" xfId="0" quotePrefix="1" applyFont="1"/>
    <xf numFmtId="4" fontId="22" fillId="7" borderId="1" xfId="0" applyNumberFormat="1" applyFont="1" applyFill="1" applyBorder="1"/>
    <xf numFmtId="15" fontId="22" fillId="11" borderId="1" xfId="0" applyNumberFormat="1" applyFont="1" applyFill="1" applyBorder="1"/>
    <xf numFmtId="4" fontId="22" fillId="11" borderId="1" xfId="0" applyNumberFormat="1" applyFont="1" applyFill="1" applyBorder="1"/>
    <xf numFmtId="15" fontId="20" fillId="0" borderId="0" xfId="0" applyNumberFormat="1" applyFont="1" applyAlignment="1">
      <alignment horizontal="center"/>
    </xf>
    <xf numFmtId="18" fontId="20" fillId="0" borderId="0" xfId="0" applyNumberFormat="1" applyFont="1" applyAlignment="1">
      <alignment horizontal="center"/>
    </xf>
    <xf numFmtId="22" fontId="20" fillId="0" borderId="0" xfId="0" applyNumberFormat="1" applyFont="1" applyAlignment="1">
      <alignment horizontal="center"/>
    </xf>
    <xf numFmtId="0" fontId="20" fillId="0" borderId="0" xfId="0" applyFont="1" applyAlignment="1">
      <alignment horizontal="right"/>
    </xf>
    <xf numFmtId="0" fontId="34" fillId="5" borderId="0" xfId="0" applyFont="1" applyFill="1" applyAlignment="1">
      <alignment horizontal="center"/>
    </xf>
    <xf numFmtId="0" fontId="34" fillId="5" borderId="0" xfId="0" applyFont="1" applyFill="1" applyAlignment="1">
      <alignment horizontal="right"/>
    </xf>
    <xf numFmtId="0" fontId="7" fillId="0" borderId="0" xfId="0" applyFont="1" applyBorder="1" applyAlignment="1">
      <alignment vertical="center"/>
    </xf>
    <xf numFmtId="0" fontId="16" fillId="0" borderId="0" xfId="0" applyFont="1" applyAlignment="1">
      <alignment horizontal="left" vertical="center"/>
    </xf>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229208</xdr:colOff>
      <xdr:row>10</xdr:row>
      <xdr:rowOff>16081</xdr:rowOff>
    </xdr:from>
    <xdr:to>
      <xdr:col>3</xdr:col>
      <xdr:colOff>714376</xdr:colOff>
      <xdr:row>18</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xdr:colOff>
      <xdr:row>10</xdr:row>
      <xdr:rowOff>33336</xdr:rowOff>
    </xdr:from>
    <xdr:to>
      <xdr:col>2</xdr:col>
      <xdr:colOff>590553</xdr:colOff>
      <xdr:row>11</xdr:row>
      <xdr:rowOff>80961</xdr:rowOff>
    </xdr:to>
    <xdr:sp macro="" textlink="">
      <xdr:nvSpPr>
        <xdr:cNvPr id="2" name="Right Brace 1"/>
        <xdr:cNvSpPr/>
      </xdr:nvSpPr>
      <xdr:spPr>
        <a:xfrm rot="16200000">
          <a:off x="812007" y="1483516"/>
          <a:ext cx="238125" cy="1147766"/>
        </a:xfrm>
        <a:prstGeom prst="rightBrace">
          <a:avLst/>
        </a:prstGeom>
      </xdr:spPr>
      <xdr:style>
        <a:lnRef idx="2">
          <a:schemeClr val="accent2"/>
        </a:lnRef>
        <a:fillRef idx="0">
          <a:schemeClr val="accent2"/>
        </a:fillRef>
        <a:effectRef idx="1">
          <a:schemeClr val="accent2"/>
        </a:effectRef>
        <a:fontRef idx="minor">
          <a:schemeClr val="tx1"/>
        </a:fontRef>
      </xdr:style>
      <xdr:txBody>
        <a:bodyPr rtlCol="0" anchor="ctr"/>
        <a:lstStyle/>
        <a:p>
          <a:pPr algn="ctr"/>
          <a:endParaRPr lang="en-US" sz="1100"/>
        </a:p>
      </xdr:txBody>
    </xdr:sp>
    <xdr:clientData/>
  </xdr:twoCellAnchor>
  <xdr:twoCellAnchor>
    <xdr:from>
      <xdr:col>1</xdr:col>
      <xdr:colOff>52388</xdr:colOff>
      <xdr:row>6</xdr:row>
      <xdr:rowOff>42860</xdr:rowOff>
    </xdr:from>
    <xdr:to>
      <xdr:col>8</xdr:col>
      <xdr:colOff>581028</xdr:colOff>
      <xdr:row>7</xdr:row>
      <xdr:rowOff>90485</xdr:rowOff>
    </xdr:to>
    <xdr:sp macro="" textlink="">
      <xdr:nvSpPr>
        <xdr:cNvPr id="3" name="Right Brace 2"/>
        <xdr:cNvSpPr/>
      </xdr:nvSpPr>
      <xdr:spPr>
        <a:xfrm rot="16200000">
          <a:off x="2683670" y="-1140622"/>
          <a:ext cx="238125" cy="4891090"/>
        </a:xfrm>
        <a:prstGeom prst="rightBrace">
          <a:avLst/>
        </a:prstGeom>
      </xdr:spPr>
      <xdr:style>
        <a:lnRef idx="2">
          <a:schemeClr val="accent4"/>
        </a:lnRef>
        <a:fillRef idx="0">
          <a:schemeClr val="accent4"/>
        </a:fillRef>
        <a:effectRef idx="1">
          <a:schemeClr val="accent4"/>
        </a:effectRef>
        <a:fontRef idx="minor">
          <a:schemeClr val="tx1"/>
        </a:fontRef>
      </xdr:style>
      <xdr:txBody>
        <a:bodyPr rtlCol="0" anchor="ctr"/>
        <a:lstStyle/>
        <a:p>
          <a:pPr algn="ct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0"/>
  <sheetViews>
    <sheetView showGridLines="0" tabSelected="1" zoomScaleNormal="100" workbookViewId="0">
      <selection activeCell="D8" sqref="D8"/>
    </sheetView>
  </sheetViews>
  <sheetFormatPr defaultColWidth="9.140625" defaultRowHeight="14.25" x14ac:dyDescent="0.2"/>
  <cols>
    <col min="1" max="1" width="3.7109375" style="3" customWidth="1"/>
    <col min="2" max="2" width="35.7109375" style="3" customWidth="1"/>
    <col min="3" max="3" width="12.28515625" style="3" customWidth="1"/>
    <col min="4" max="4" width="10.85546875" style="3" customWidth="1"/>
    <col min="5" max="16384" width="9.140625" style="3"/>
  </cols>
  <sheetData>
    <row r="1" spans="1:4" ht="40.5" customHeight="1" x14ac:dyDescent="0.4">
      <c r="B1" s="15" t="s">
        <v>2</v>
      </c>
    </row>
    <row r="2" spans="1:4" x14ac:dyDescent="0.2">
      <c r="B2" s="12" t="s">
        <v>1</v>
      </c>
      <c r="D2" s="11"/>
    </row>
    <row r="3" spans="1:4" x14ac:dyDescent="0.2">
      <c r="B3" s="4"/>
      <c r="C3" s="4"/>
      <c r="D3" s="4"/>
    </row>
    <row r="4" spans="1:4" x14ac:dyDescent="0.2">
      <c r="B4" s="10" t="s">
        <v>13</v>
      </c>
      <c r="C4" s="5"/>
      <c r="D4" s="5"/>
    </row>
    <row r="5" spans="1:4" s="7" customFormat="1" ht="15.75" customHeight="1" x14ac:dyDescent="0.25">
      <c r="B5" s="8"/>
    </row>
    <row r="6" spans="1:4" s="7" customFormat="1" ht="15.75" customHeight="1" x14ac:dyDescent="0.25">
      <c r="B6" s="13" t="s">
        <v>12</v>
      </c>
      <c r="D6" s="14"/>
    </row>
    <row r="7" spans="1:4" s="7" customFormat="1" ht="15.75" customHeight="1" x14ac:dyDescent="0.25">
      <c r="B7" s="13"/>
      <c r="D7" s="72"/>
    </row>
    <row r="8" spans="1:4" s="7" customFormat="1" ht="15.75" customHeight="1" x14ac:dyDescent="0.25">
      <c r="A8" s="6"/>
      <c r="B8" s="73" t="s">
        <v>74</v>
      </c>
      <c r="D8" s="14"/>
    </row>
    <row r="9" spans="1:4" s="7" customFormat="1" ht="15.75" customHeight="1" x14ac:dyDescent="0.25">
      <c r="B9" s="9"/>
      <c r="C9" s="9"/>
      <c r="D9" s="9"/>
    </row>
    <row r="20" spans="2:4" x14ac:dyDescent="0.2">
      <c r="B20" s="4"/>
      <c r="C20" s="4"/>
      <c r="D20"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zoomScaleNormal="100" workbookViewId="0">
      <selection activeCell="E7" sqref="E7"/>
    </sheetView>
  </sheetViews>
  <sheetFormatPr defaultColWidth="7.85546875" defaultRowHeight="15" x14ac:dyDescent="0.25"/>
  <cols>
    <col min="1" max="1" width="22.7109375" style="50" bestFit="1" customWidth="1"/>
    <col min="2" max="2" width="12.42578125" style="58" bestFit="1" customWidth="1"/>
    <col min="3" max="3" width="9.28515625" style="58" customWidth="1"/>
    <col min="4" max="4" width="12.42578125" style="50" customWidth="1"/>
    <col min="5" max="16384" width="7.85546875" style="50"/>
  </cols>
  <sheetData>
    <row r="1" spans="1:4" x14ac:dyDescent="0.25">
      <c r="A1" s="27" t="s">
        <v>33</v>
      </c>
      <c r="B1" s="47"/>
      <c r="C1" s="48"/>
      <c r="D1" s="49"/>
    </row>
    <row r="4" spans="1:4" ht="30" x14ac:dyDescent="0.25">
      <c r="A4" s="51" t="s">
        <v>34</v>
      </c>
      <c r="B4" s="52" t="s">
        <v>35</v>
      </c>
      <c r="C4" s="52" t="s">
        <v>36</v>
      </c>
      <c r="D4" s="52" t="s">
        <v>37</v>
      </c>
    </row>
    <row r="5" spans="1:4" x14ac:dyDescent="0.25">
      <c r="A5" s="53" t="s">
        <v>38</v>
      </c>
      <c r="B5" s="54">
        <v>42171</v>
      </c>
      <c r="C5" s="55">
        <v>24</v>
      </c>
      <c r="D5" s="56"/>
    </row>
    <row r="6" spans="1:4" x14ac:dyDescent="0.25">
      <c r="A6" s="53" t="s">
        <v>39</v>
      </c>
      <c r="B6" s="54">
        <v>42352</v>
      </c>
      <c r="C6" s="55">
        <v>12</v>
      </c>
      <c r="D6" s="56"/>
    </row>
    <row r="7" spans="1:4" x14ac:dyDescent="0.25">
      <c r="A7" s="53" t="s">
        <v>40</v>
      </c>
      <c r="B7" s="54">
        <v>42195</v>
      </c>
      <c r="C7" s="55">
        <v>12</v>
      </c>
      <c r="D7" s="56"/>
    </row>
    <row r="8" spans="1:4" x14ac:dyDescent="0.25">
      <c r="A8" s="53" t="s">
        <v>41</v>
      </c>
      <c r="B8" s="54">
        <v>42282</v>
      </c>
      <c r="C8" s="55">
        <v>6</v>
      </c>
      <c r="D8" s="56"/>
    </row>
    <row r="12" spans="1:4" x14ac:dyDescent="0.25">
      <c r="A12" s="57" t="s">
        <v>42</v>
      </c>
    </row>
    <row r="13" spans="1:4" x14ac:dyDescent="0.25">
      <c r="A13" s="59" t="s">
        <v>43</v>
      </c>
    </row>
    <row r="14" spans="1:4" x14ac:dyDescent="0.25">
      <c r="A14" s="59" t="s">
        <v>44</v>
      </c>
    </row>
    <row r="15" spans="1:4" x14ac:dyDescent="0.25">
      <c r="A15" s="59" t="s">
        <v>45</v>
      </c>
    </row>
    <row r="16" spans="1:4" x14ac:dyDescent="0.25">
      <c r="A16" s="59" t="s">
        <v>46</v>
      </c>
    </row>
    <row r="17" spans="1:1" x14ac:dyDescent="0.25">
      <c r="A17" s="59" t="s">
        <v>47</v>
      </c>
    </row>
    <row r="18" spans="1:1" x14ac:dyDescent="0.25">
      <c r="A18" s="59" t="s">
        <v>48</v>
      </c>
    </row>
    <row r="35" spans="1:4" x14ac:dyDescent="0.25">
      <c r="A35" s="49"/>
      <c r="B35" s="49"/>
      <c r="C35" s="49"/>
      <c r="D35" s="49"/>
    </row>
    <row r="37" spans="1:4" x14ac:dyDescent="0.25">
      <c r="A37" s="34" t="s">
        <v>49</v>
      </c>
    </row>
    <row r="38" spans="1:4" x14ac:dyDescent="0.25">
      <c r="A38" s="35" t="s">
        <v>50</v>
      </c>
    </row>
    <row r="39" spans="1:4" x14ac:dyDescent="0.25">
      <c r="A39" s="35" t="s">
        <v>51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5"/>
  <sheetViews>
    <sheetView showGridLines="0" zoomScaleNormal="100" workbookViewId="0">
      <selection activeCell="E13" sqref="E13"/>
    </sheetView>
  </sheetViews>
  <sheetFormatPr defaultColWidth="7.85546875" defaultRowHeight="15" x14ac:dyDescent="0.25"/>
  <cols>
    <col min="1" max="1" width="13.7109375" style="50" customWidth="1"/>
    <col min="2" max="2" width="12.42578125" style="58" bestFit="1" customWidth="1"/>
    <col min="3" max="3" width="13.85546875" style="58" customWidth="1"/>
    <col min="4" max="4" width="7.85546875" style="50"/>
    <col min="5" max="5" width="11.85546875" style="50" customWidth="1"/>
    <col min="6" max="16384" width="7.85546875" style="50"/>
  </cols>
  <sheetData>
    <row r="1" spans="1:5" x14ac:dyDescent="0.25">
      <c r="A1" s="27" t="s">
        <v>52</v>
      </c>
      <c r="B1" s="47"/>
      <c r="C1" s="48"/>
      <c r="D1" s="48"/>
      <c r="E1" s="48"/>
    </row>
    <row r="4" spans="1:5" ht="30" x14ac:dyDescent="0.25">
      <c r="A4" s="51" t="s">
        <v>53</v>
      </c>
      <c r="B4" s="52" t="s">
        <v>35</v>
      </c>
      <c r="C4" s="52" t="s">
        <v>54</v>
      </c>
      <c r="E4" s="52" t="s">
        <v>55</v>
      </c>
    </row>
    <row r="5" spans="1:5" x14ac:dyDescent="0.25">
      <c r="A5" s="53" t="s">
        <v>56</v>
      </c>
      <c r="B5" s="54">
        <v>42171</v>
      </c>
      <c r="C5" s="54"/>
      <c r="E5" s="60"/>
    </row>
    <row r="6" spans="1:5" x14ac:dyDescent="0.25">
      <c r="A6" s="53" t="s">
        <v>57</v>
      </c>
      <c r="B6" s="54">
        <v>42352</v>
      </c>
      <c r="C6" s="54"/>
      <c r="E6" s="60"/>
    </row>
    <row r="7" spans="1:5" x14ac:dyDescent="0.25">
      <c r="A7" s="53" t="s">
        <v>58</v>
      </c>
      <c r="B7" s="54">
        <v>42195</v>
      </c>
      <c r="C7" s="54"/>
      <c r="E7" s="60"/>
    </row>
    <row r="8" spans="1:5" x14ac:dyDescent="0.25">
      <c r="A8" s="53" t="s">
        <v>59</v>
      </c>
      <c r="B8" s="54">
        <v>42282</v>
      </c>
      <c r="C8" s="54"/>
      <c r="E8" s="60"/>
    </row>
    <row r="12" spans="1:5" x14ac:dyDescent="0.25">
      <c r="A12" s="57" t="s">
        <v>42</v>
      </c>
    </row>
    <row r="13" spans="1:5" x14ac:dyDescent="0.25">
      <c r="A13" s="59" t="s">
        <v>60</v>
      </c>
    </row>
    <row r="14" spans="1:5" x14ac:dyDescent="0.25">
      <c r="A14" s="59" t="s">
        <v>61</v>
      </c>
    </row>
    <row r="15" spans="1:5" x14ac:dyDescent="0.25">
      <c r="A15" s="61"/>
    </row>
    <row r="31" spans="1:3" x14ac:dyDescent="0.25">
      <c r="A31" s="49"/>
      <c r="B31" s="49"/>
      <c r="C31" s="49"/>
    </row>
    <row r="33" spans="1:1" x14ac:dyDescent="0.25">
      <c r="A33" s="34" t="s">
        <v>49</v>
      </c>
    </row>
    <row r="34" spans="1:1" x14ac:dyDescent="0.25">
      <c r="A34" s="35" t="s">
        <v>50</v>
      </c>
    </row>
    <row r="35" spans="1:1" x14ac:dyDescent="0.25">
      <c r="A35" s="35" t="s">
        <v>51</v>
      </c>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zoomScaleNormal="100" workbookViewId="0">
      <selection activeCell="C12" sqref="C12"/>
    </sheetView>
  </sheetViews>
  <sheetFormatPr defaultRowHeight="12.75" x14ac:dyDescent="0.2"/>
  <cols>
    <col min="1" max="1" width="5.42578125" style="18" customWidth="1"/>
    <col min="2" max="2" width="24" style="18" customWidth="1"/>
    <col min="3" max="3" width="13.42578125" style="18" customWidth="1"/>
    <col min="4" max="4" width="9.5703125" style="18" customWidth="1"/>
    <col min="5" max="5" width="9.5703125" style="19" customWidth="1"/>
    <col min="6" max="6" width="9.5703125" style="18" customWidth="1"/>
    <col min="7" max="16384" width="9.140625" style="18"/>
  </cols>
  <sheetData>
    <row r="1" spans="1:6" x14ac:dyDescent="0.2">
      <c r="A1" s="24" t="s">
        <v>3</v>
      </c>
      <c r="B1" s="25"/>
      <c r="C1" s="25"/>
      <c r="D1" s="25"/>
      <c r="E1" s="26"/>
      <c r="F1" s="26"/>
    </row>
    <row r="2" spans="1:6" x14ac:dyDescent="0.2">
      <c r="B2" s="20" t="s">
        <v>4</v>
      </c>
    </row>
    <row r="3" spans="1:6" x14ac:dyDescent="0.2">
      <c r="B3" s="18" t="s">
        <v>5</v>
      </c>
      <c r="C3" s="21">
        <f>DATE(2017,9,17)</f>
        <v>42995</v>
      </c>
    </row>
    <row r="4" spans="1:6" x14ac:dyDescent="0.2">
      <c r="B4" s="18" t="s">
        <v>6</v>
      </c>
      <c r="C4" s="21">
        <f>DATE(2017,10,2)</f>
        <v>43010</v>
      </c>
    </row>
    <row r="6" spans="1:6" x14ac:dyDescent="0.2">
      <c r="B6" s="18" t="s">
        <v>7</v>
      </c>
      <c r="C6" s="21">
        <f>DATE(2017,9,29)</f>
        <v>43007</v>
      </c>
    </row>
    <row r="7" spans="1:6" x14ac:dyDescent="0.2">
      <c r="A7" s="19"/>
      <c r="C7" s="21">
        <f>DATE(2017,10,2)</f>
        <v>43010</v>
      </c>
    </row>
    <row r="8" spans="1:6" x14ac:dyDescent="0.2">
      <c r="A8" s="19"/>
    </row>
    <row r="9" spans="1:6" x14ac:dyDescent="0.2">
      <c r="A9" s="19">
        <v>1</v>
      </c>
      <c r="B9" s="18" t="s">
        <v>67</v>
      </c>
      <c r="C9" s="65"/>
    </row>
    <row r="10" spans="1:6" x14ac:dyDescent="0.2">
      <c r="A10" s="19"/>
    </row>
    <row r="11" spans="1:6" x14ac:dyDescent="0.2">
      <c r="A11" s="19"/>
    </row>
    <row r="12" spans="1:6" x14ac:dyDescent="0.2">
      <c r="A12" s="19">
        <v>2</v>
      </c>
      <c r="B12" s="18" t="s">
        <v>66</v>
      </c>
      <c r="C12" s="63">
        <v>10</v>
      </c>
    </row>
    <row r="13" spans="1:6" x14ac:dyDescent="0.2">
      <c r="A13" s="19"/>
    </row>
    <row r="14" spans="1:6" x14ac:dyDescent="0.2">
      <c r="A14" s="19"/>
      <c r="B14" s="18" t="s">
        <v>68</v>
      </c>
      <c r="C14" s="64"/>
    </row>
    <row r="15" spans="1:6" x14ac:dyDescent="0.2">
      <c r="A15" s="19"/>
    </row>
    <row r="16" spans="1:6" x14ac:dyDescent="0.2">
      <c r="A16" s="19"/>
    </row>
    <row r="17" spans="1:2" x14ac:dyDescent="0.2">
      <c r="A17" s="19"/>
      <c r="B17" s="23" t="s">
        <v>8</v>
      </c>
    </row>
    <row r="18" spans="1:2" x14ac:dyDescent="0.2">
      <c r="A18" s="19"/>
      <c r="B18" s="62" t="s">
        <v>62</v>
      </c>
    </row>
    <row r="19" spans="1:2" x14ac:dyDescent="0.2">
      <c r="A19" s="19"/>
      <c r="B19" s="62" t="s">
        <v>63</v>
      </c>
    </row>
    <row r="20" spans="1:2" x14ac:dyDescent="0.2">
      <c r="A20" s="19"/>
      <c r="B20" s="62"/>
    </row>
    <row r="21" spans="1:2" x14ac:dyDescent="0.2">
      <c r="A21" s="19"/>
      <c r="B21" s="23" t="s">
        <v>9</v>
      </c>
    </row>
    <row r="22" spans="1:2" x14ac:dyDescent="0.2">
      <c r="A22" s="19"/>
      <c r="B22" s="62" t="s">
        <v>65</v>
      </c>
    </row>
    <row r="23" spans="1:2" x14ac:dyDescent="0.2">
      <c r="A23" s="19"/>
      <c r="B23" s="62" t="s">
        <v>64</v>
      </c>
    </row>
    <row r="24" spans="1:2" x14ac:dyDescent="0.2">
      <c r="A24" s="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30" zoomScaleNormal="130" workbookViewId="0">
      <selection activeCell="F6" sqref="F6"/>
    </sheetView>
  </sheetViews>
  <sheetFormatPr defaultRowHeight="12.75" x14ac:dyDescent="0.2"/>
  <cols>
    <col min="1" max="1" width="9.5703125" style="18" bestFit="1" customWidth="1"/>
    <col min="2" max="2" width="8.28515625" style="18" bestFit="1" customWidth="1"/>
    <col min="3" max="3" width="9.5703125" style="18" bestFit="1" customWidth="1"/>
    <col min="4" max="4" width="9.28515625" style="18" bestFit="1" customWidth="1"/>
    <col min="5" max="5" width="14.140625" style="18" bestFit="1" customWidth="1"/>
    <col min="6" max="6" width="15.7109375" style="18" bestFit="1" customWidth="1"/>
    <col min="7" max="7" width="8.5703125" style="69" customWidth="1"/>
    <col min="8" max="16384" width="9.140625" style="18"/>
  </cols>
  <sheetData>
    <row r="1" spans="1:7" x14ac:dyDescent="0.2">
      <c r="A1" s="22" t="s">
        <v>70</v>
      </c>
      <c r="B1" s="22" t="s">
        <v>71</v>
      </c>
      <c r="C1" s="22" t="s">
        <v>6</v>
      </c>
      <c r="D1" s="22" t="s">
        <v>17</v>
      </c>
      <c r="E1" s="70" t="s">
        <v>72</v>
      </c>
      <c r="F1" s="70" t="s">
        <v>73</v>
      </c>
      <c r="G1" s="71" t="s">
        <v>69</v>
      </c>
    </row>
    <row r="2" spans="1:7" x14ac:dyDescent="0.2">
      <c r="A2" s="66">
        <v>43206</v>
      </c>
      <c r="B2" s="67">
        <v>0.375</v>
      </c>
      <c r="C2" s="66">
        <v>43207</v>
      </c>
      <c r="D2" s="67">
        <v>0.45833333333333331</v>
      </c>
      <c r="E2" s="68">
        <f>A2+B2</f>
        <v>43206.375</v>
      </c>
      <c r="F2" s="68">
        <f>C2+D2</f>
        <v>43207.458333333336</v>
      </c>
      <c r="G2" s="69">
        <f>(F2-E2)*24</f>
        <v>26.000000000058208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8"/>
  <sheetViews>
    <sheetView showGridLines="0" zoomScaleNormal="100" workbookViewId="0">
      <selection activeCell="B31" sqref="B31"/>
    </sheetView>
  </sheetViews>
  <sheetFormatPr defaultColWidth="9.140625" defaultRowHeight="15" x14ac:dyDescent="0.25"/>
  <cols>
    <col min="1" max="1" width="4.5703125" style="36" customWidth="1"/>
    <col min="2" max="3" width="9.140625" style="36"/>
    <col min="4" max="4" width="10.5703125" style="36" bestFit="1" customWidth="1"/>
    <col min="5" max="9" width="9.140625" style="36"/>
    <col min="10" max="10" width="12.28515625" style="36" customWidth="1"/>
    <col min="11" max="16384" width="9.140625" style="36"/>
  </cols>
  <sheetData>
    <row r="1" spans="1:11" x14ac:dyDescent="0.25">
      <c r="A1" s="27" t="s">
        <v>22</v>
      </c>
      <c r="B1" s="27"/>
      <c r="C1" s="27"/>
      <c r="D1" s="27"/>
      <c r="E1" s="27"/>
      <c r="F1" s="27"/>
      <c r="G1" s="27"/>
      <c r="H1" s="27"/>
      <c r="I1" s="27"/>
      <c r="J1" s="27"/>
      <c r="K1" s="27"/>
    </row>
    <row r="3" spans="1:11" x14ac:dyDescent="0.25">
      <c r="B3" s="37" t="s">
        <v>23</v>
      </c>
    </row>
    <row r="4" spans="1:11" x14ac:dyDescent="0.25">
      <c r="B4" s="37" t="s">
        <v>24</v>
      </c>
    </row>
    <row r="5" spans="1:11" x14ac:dyDescent="0.25">
      <c r="B5" s="38"/>
    </row>
    <row r="6" spans="1:11" x14ac:dyDescent="0.25">
      <c r="B6" s="38"/>
      <c r="F6" s="39" t="s">
        <v>25</v>
      </c>
    </row>
    <row r="7" spans="1:11" x14ac:dyDescent="0.25">
      <c r="B7" s="38"/>
    </row>
    <row r="8" spans="1:11" x14ac:dyDescent="0.25">
      <c r="B8" s="38"/>
    </row>
    <row r="9" spans="1:11" x14ac:dyDescent="0.25">
      <c r="B9" s="38"/>
      <c r="C9" s="39"/>
    </row>
    <row r="10" spans="1:11" x14ac:dyDescent="0.25">
      <c r="B10" s="38"/>
      <c r="C10" s="39" t="s">
        <v>26</v>
      </c>
    </row>
    <row r="11" spans="1:11" x14ac:dyDescent="0.25">
      <c r="B11" s="38"/>
    </row>
    <row r="12" spans="1:11" x14ac:dyDescent="0.25">
      <c r="B12" s="40"/>
      <c r="C12" s="41"/>
      <c r="D12" s="41"/>
      <c r="E12" s="41"/>
      <c r="F12" s="41"/>
      <c r="G12" s="41"/>
      <c r="H12" s="41"/>
      <c r="I12" s="41"/>
      <c r="J12" s="41"/>
    </row>
    <row r="13" spans="1:11" x14ac:dyDescent="0.25">
      <c r="B13" s="42"/>
      <c r="D13" s="42"/>
      <c r="J13" s="42"/>
    </row>
    <row r="14" spans="1:11" x14ac:dyDescent="0.25">
      <c r="B14" s="36" t="s">
        <v>27</v>
      </c>
      <c r="D14" s="43">
        <v>2</v>
      </c>
      <c r="J14" s="43">
        <v>40908</v>
      </c>
    </row>
    <row r="15" spans="1:11" x14ac:dyDescent="0.25">
      <c r="B15" s="36" t="s">
        <v>28</v>
      </c>
    </row>
    <row r="16" spans="1:11" x14ac:dyDescent="0.25">
      <c r="D16" s="44">
        <f>D14</f>
        <v>2</v>
      </c>
      <c r="J16" s="44">
        <f>J14</f>
        <v>40908</v>
      </c>
    </row>
    <row r="18" spans="2:10" x14ac:dyDescent="0.25">
      <c r="D18" s="43" t="b">
        <f>ISNUMBER(D16)</f>
        <v>1</v>
      </c>
      <c r="J18" s="43" t="b">
        <f>ISNUMBER(J16)</f>
        <v>1</v>
      </c>
    </row>
    <row r="21" spans="2:10" x14ac:dyDescent="0.25">
      <c r="B21" s="45" t="s">
        <v>20</v>
      </c>
    </row>
    <row r="22" spans="2:10" x14ac:dyDescent="0.25">
      <c r="B22" s="46" t="s">
        <v>29</v>
      </c>
    </row>
    <row r="23" spans="2:10" x14ac:dyDescent="0.25">
      <c r="B23" s="46" t="s">
        <v>30</v>
      </c>
    </row>
    <row r="24" spans="2:10" x14ac:dyDescent="0.25">
      <c r="B24" s="46" t="s">
        <v>31</v>
      </c>
    </row>
    <row r="25" spans="2:10" x14ac:dyDescent="0.25">
      <c r="B25" s="46" t="s">
        <v>32</v>
      </c>
    </row>
    <row r="28" spans="2:10" x14ac:dyDescent="0.25">
      <c r="B28" s="16" t="s">
        <v>10</v>
      </c>
      <c r="C28" s="16"/>
      <c r="D28" s="16"/>
      <c r="E28" s="17" t="s">
        <v>11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5"/>
  <sheetViews>
    <sheetView showGridLines="0" workbookViewId="0">
      <selection activeCell="F22" sqref="F22"/>
    </sheetView>
  </sheetViews>
  <sheetFormatPr defaultRowHeight="15" x14ac:dyDescent="0.25"/>
  <cols>
    <col min="1" max="1" width="5.28515625" customWidth="1"/>
    <col min="2" max="2" width="13.140625" customWidth="1"/>
    <col min="3" max="3" width="14.7109375" customWidth="1"/>
    <col min="4" max="4" width="12.5703125" customWidth="1"/>
    <col min="5" max="5" width="14" bestFit="1" customWidth="1"/>
    <col min="6" max="6" width="15.5703125" bestFit="1" customWidth="1"/>
  </cols>
  <sheetData>
    <row r="1" spans="1:6" x14ac:dyDescent="0.25">
      <c r="A1" s="27" t="s">
        <v>14</v>
      </c>
      <c r="B1" s="27"/>
      <c r="C1" s="27"/>
      <c r="D1" s="27"/>
      <c r="E1" s="27"/>
      <c r="F1" s="27"/>
    </row>
    <row r="3" spans="1:6" x14ac:dyDescent="0.25">
      <c r="B3" s="28" t="s">
        <v>15</v>
      </c>
      <c r="C3" s="28" t="s">
        <v>16</v>
      </c>
      <c r="D3" s="28" t="s">
        <v>17</v>
      </c>
      <c r="E3" s="28" t="s">
        <v>18</v>
      </c>
      <c r="F3" s="28" t="s">
        <v>19</v>
      </c>
    </row>
    <row r="4" spans="1:6" x14ac:dyDescent="0.25">
      <c r="B4" s="29"/>
      <c r="C4" s="29"/>
      <c r="D4" s="30"/>
      <c r="E4" s="30"/>
      <c r="F4" s="30"/>
    </row>
    <row r="5" spans="1:6" x14ac:dyDescent="0.25">
      <c r="B5" s="31">
        <v>42574</v>
      </c>
      <c r="C5" s="32">
        <v>0.41666666666666669</v>
      </c>
      <c r="D5" s="32">
        <v>0.42916666666666664</v>
      </c>
      <c r="E5" s="33"/>
      <c r="F5" s="33"/>
    </row>
    <row r="6" spans="1:6" x14ac:dyDescent="0.25">
      <c r="B6" s="31">
        <v>42574</v>
      </c>
      <c r="C6" s="32">
        <v>0.42708333333333331</v>
      </c>
      <c r="D6" s="32">
        <v>0.51041666666666663</v>
      </c>
      <c r="E6" s="33"/>
      <c r="F6" s="33"/>
    </row>
    <row r="7" spans="1:6" x14ac:dyDescent="0.25">
      <c r="B7" s="31">
        <v>42574</v>
      </c>
      <c r="C7" s="32">
        <v>0.88541666666666663</v>
      </c>
      <c r="D7" s="32">
        <v>0.89583333333333337</v>
      </c>
      <c r="E7" s="33"/>
      <c r="F7" s="33"/>
    </row>
    <row r="8" spans="1:6" x14ac:dyDescent="0.25">
      <c r="B8" s="31">
        <v>42575</v>
      </c>
      <c r="C8" s="32">
        <v>0.46875</v>
      </c>
      <c r="D8" s="32">
        <v>0.47916666666666669</v>
      </c>
      <c r="E8" s="33"/>
      <c r="F8" s="33"/>
    </row>
    <row r="9" spans="1:6" x14ac:dyDescent="0.25">
      <c r="B9" s="31">
        <v>42576</v>
      </c>
      <c r="C9" s="32">
        <v>0.875</v>
      </c>
      <c r="D9" s="32">
        <v>0.88888888888888884</v>
      </c>
      <c r="E9" s="33"/>
      <c r="F9" s="33"/>
    </row>
    <row r="10" spans="1:6" x14ac:dyDescent="0.25">
      <c r="B10" s="31">
        <v>42576</v>
      </c>
      <c r="C10" s="32">
        <v>0.88958333333333328</v>
      </c>
      <c r="D10" s="32">
        <v>0.89444444444444449</v>
      </c>
      <c r="E10" s="33"/>
      <c r="F10" s="33"/>
    </row>
    <row r="11" spans="1:6" x14ac:dyDescent="0.25">
      <c r="B11" s="31">
        <v>42577</v>
      </c>
      <c r="C11" s="32">
        <v>0.91666666666666663</v>
      </c>
      <c r="D11" s="32">
        <v>0.93402777777777779</v>
      </c>
      <c r="E11" s="33"/>
      <c r="F11" s="33"/>
    </row>
    <row r="14" spans="1:6" x14ac:dyDescent="0.25">
      <c r="B14" s="34" t="s">
        <v>20</v>
      </c>
    </row>
    <row r="15" spans="1:6" x14ac:dyDescent="0.25">
      <c r="B15" s="35"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Agenda</vt:lpstr>
      <vt:lpstr>EDATE</vt:lpstr>
      <vt:lpstr>EOMONTH</vt:lpstr>
      <vt:lpstr>Project Management &amp; SLA</vt:lpstr>
      <vt:lpstr>Time Calc</vt:lpstr>
      <vt:lpstr>Logic</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2018-04-16T08:50:48Z</dcterms:modified>
</cp:coreProperties>
</file>