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updateLinks="never" codeName="ThisWorkbook"/>
  <mc:AlternateContent xmlns:mc="http://schemas.openxmlformats.org/markup-compatibility/2006">
    <mc:Choice Requires="x15">
      <x15ac:absPath xmlns:x15ac="http://schemas.microsoft.com/office/spreadsheetml/2010/11/ac" url="D:\Java\spring-security\"/>
    </mc:Choice>
  </mc:AlternateContent>
  <xr:revisionPtr revIDLastSave="0" documentId="13_ncr:1_{BE88F0E6-10CA-48EA-9F71-E61511B396C5}" xr6:coauthVersionLast="47" xr6:coauthVersionMax="47" xr10:uidLastSave="{00000000-0000-0000-0000-000000000000}"/>
  <bookViews>
    <workbookView xWindow="-120" yWindow="-120" windowWidth="29040" windowHeight="16440" tabRatio="837" activeTab="8" xr2:uid="{00000000-000D-0000-FFFF-FFFF00000000}"/>
  </bookViews>
  <sheets>
    <sheet name="Cover" sheetId="18" r:id="rId1"/>
    <sheet name="Guidelines" sheetId="11" state="hidden" r:id="rId2"/>
    <sheet name="Product Backlog" sheetId="1" r:id="rId3"/>
    <sheet name="User story detail" sheetId="23" r:id="rId4"/>
    <sheet name="Sheet1" sheetId="24" r:id="rId5"/>
    <sheet name="Project Release Plan" sheetId="17" state="hidden" r:id="rId6"/>
    <sheet name="Sprint 1" sheetId="19" r:id="rId7"/>
    <sheet name="US01" sheetId="25" r:id="rId8"/>
    <sheet name="US05" sheetId="26" r:id="rId9"/>
    <sheet name="RETROSPECTIVE" sheetId="22" r:id="rId10"/>
  </sheets>
  <externalReferences>
    <externalReference r:id="rId11"/>
    <externalReference r:id="rId12"/>
    <externalReference r:id="rId13"/>
  </externalReferences>
  <definedNames>
    <definedName name="_xlnm._FilterDatabase" localSheetId="2" hidden="1">'Product Backlog'!$A$4:$C$9</definedName>
    <definedName name="_xlnm._FilterDatabase" localSheetId="6" hidden="1">'Sprint 1'!$A$1:$J$1</definedName>
    <definedName name="a">OFFSET('[1]Resource Allocation'!$A$2,1,0,COUNTA('[1]Resource Allocation'!$A$3:$A$31986)-1,1)</definedName>
    <definedName name="Actual_Days_Remaining">OFFSET(#REF!,0,1,1,COUNT(#REF!))</definedName>
    <definedName name="Desired_Trend">OFFSET('[2]Sprint Information'!$B$51,0,0,1,COUNT('[2]Sprint Information'!$B$51:$CZ$51))</definedName>
    <definedName name="Number_Tasks">'[2]Sprint Information'!$B$50</definedName>
    <definedName name="Postponed" localSheetId="5">OFFSET('[2]Burn Down'!$F$3,1,0,Number_Tasks,1)</definedName>
    <definedName name="Postponed">OFFSET('[2]Burn Down'!$F$3,1,0,Number_Tasks,1)</definedName>
    <definedName name="Postponed_Values">'[2]Sprint Information'!$B$53:$C$53</definedName>
    <definedName name="_xlnm.Print_Area" localSheetId="2">'Product Backlog'!$A$1:$J$48</definedName>
    <definedName name="_xlnm.Print_Area" localSheetId="5">'Project Release Plan'!$B$1:$K$28</definedName>
    <definedName name="ProjectName" localSheetId="5">'Project Release Plan'!$E$4</definedName>
    <definedName name="ProjectName">#REF!</definedName>
    <definedName name="Q">'[1]Sprint Information'!$B$53:$C$53</definedName>
    <definedName name="Resource">OFFSET(#REF!,1,0,COUNTA(#REF!)-1,1)</definedName>
    <definedName name="RiskFactor">'[3]Combo box'!$B$3:$B$8</definedName>
    <definedName name="SprintPlan" localSheetId="5">'Project Release Plan'!$E$7</definedName>
    <definedName name="SprintPlan">#REF!</definedName>
    <definedName name="StartDate" localSheetId="5">'Project Release Plan'!$E$8</definedName>
    <definedName name="StartDate">#REF!</definedName>
    <definedName name="Task_Owner" localSheetId="5">OFFSET('[2]Burn Down'!$C$3,1,0,Number_Tasks,1)</definedName>
    <definedName name="Task_Owner">OFFSET('[2]Burn Down'!$C$3,1,0,Number_Tasks,1)</definedName>
    <definedName name="Team_Members" localSheetId="5">#REF!</definedName>
    <definedName name="Team_Members">#REF!</definedName>
    <definedName name="VelCur" localSheetId="5">'Project Release Plan'!$E$6</definedName>
    <definedName name="VelCur">#REF!</definedName>
    <definedName name="VelPlan" localSheetId="5">'Project Release Plan'!$E$5</definedName>
    <definedName name="VelPla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9" l="1"/>
  <c r="B35" i="1"/>
  <c r="D27" i="17" l="1"/>
  <c r="F23" i="17"/>
  <c r="G24" i="17" l="1"/>
  <c r="D23" i="17"/>
  <c r="H22" i="17" l="1"/>
  <c r="H23" i="17" s="1"/>
  <c r="I23" i="17"/>
  <c r="F24" i="17" l="1"/>
  <c r="E5" i="17" s="1"/>
  <c r="E23" i="17" s="1"/>
  <c r="C8" i="1"/>
  <c r="C7" i="1"/>
  <c r="C6" i="1"/>
  <c r="C5" i="1"/>
  <c r="C4" i="1"/>
  <c r="C9" i="1" l="1"/>
  <c r="E6" i="17" l="1"/>
  <c r="E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UST420s</author>
    <author>USW520</author>
  </authors>
  <commentList>
    <comment ref="A11" authorId="0" shapeId="0" xr:uid="{00000000-0006-0000-0100-000001000000}">
      <text>
        <r>
          <rPr>
            <b/>
            <sz val="9"/>
            <color indexed="81"/>
            <rFont val="Tahoma"/>
            <family val="2"/>
          </rPr>
          <t xml:space="preserve">ID: </t>
        </r>
        <r>
          <rPr>
            <sz val="9"/>
            <color indexed="81"/>
            <rFont val="Tahoma"/>
            <family val="2"/>
          </rPr>
          <t xml:space="preserve">
Tracking number used to identify a listed feature</t>
        </r>
      </text>
    </comment>
    <comment ref="B11" authorId="0" shapeId="0" xr:uid="{00000000-0006-0000-0100-000002000000}">
      <text>
        <r>
          <rPr>
            <b/>
            <sz val="9"/>
            <color indexed="81"/>
            <rFont val="Tahoma"/>
            <family val="2"/>
          </rPr>
          <t xml:space="preserve">Story/Feature/Request: </t>
        </r>
        <r>
          <rPr>
            <sz val="9"/>
            <color indexed="81"/>
            <rFont val="Tahoma"/>
            <family val="2"/>
          </rPr>
          <t>A short description identifying what feature work, bug, technical work, or knowledge acquisition needs to be executed for the product.</t>
        </r>
        <r>
          <rPr>
            <sz val="9"/>
            <color indexed="81"/>
            <rFont val="Tahoma"/>
            <family val="2"/>
          </rPr>
          <t xml:space="preserve">
</t>
        </r>
      </text>
    </comment>
    <comment ref="C11" authorId="0" shapeId="0" xr:uid="{00000000-0006-0000-0100-000004000000}">
      <text>
        <r>
          <rPr>
            <b/>
            <sz val="9"/>
            <color indexed="81"/>
            <rFont val="Tahoma"/>
            <family val="2"/>
          </rPr>
          <t>Type:</t>
        </r>
        <r>
          <rPr>
            <sz val="9"/>
            <color indexed="81"/>
            <rFont val="Tahoma"/>
            <family val="2"/>
          </rPr>
          <t xml:space="preserve">
This is a grouping to identify whether the backlog item is a new feature or a bug.  In addition, other types of activities to prepare for a sprint can also be captured such as technical work or knowledge acquisition needed to prepare for a sprint.</t>
        </r>
      </text>
    </comment>
    <comment ref="E11" authorId="0" shapeId="0" xr:uid="{00000000-0006-0000-0100-000005000000}">
      <text>
        <r>
          <rPr>
            <b/>
            <sz val="9"/>
            <color indexed="81"/>
            <rFont val="Tahoma"/>
            <family val="2"/>
          </rPr>
          <t>Sprint:</t>
        </r>
        <r>
          <rPr>
            <sz val="9"/>
            <color indexed="81"/>
            <rFont val="Tahoma"/>
            <family val="2"/>
          </rPr>
          <t xml:space="preserve">
The sprint number for which the backlog item is assigned.</t>
        </r>
      </text>
    </comment>
    <comment ref="F11" authorId="0" shapeId="0" xr:uid="{00000000-0006-0000-0100-000006000000}">
      <text>
        <r>
          <rPr>
            <b/>
            <sz val="9"/>
            <color indexed="81"/>
            <rFont val="Tahoma"/>
            <family val="2"/>
          </rPr>
          <t>UST420s:</t>
        </r>
        <r>
          <rPr>
            <sz val="9"/>
            <color indexed="81"/>
            <rFont val="Tahoma"/>
            <family val="2"/>
          </rPr>
          <t xml:space="preserve">
The priority assginged to a story/feature/request.</t>
        </r>
      </text>
    </comment>
    <comment ref="G11" authorId="1" shapeId="0" xr:uid="{00000000-0006-0000-0100-000007000000}">
      <text>
        <r>
          <rPr>
            <b/>
            <sz val="9"/>
            <color indexed="81"/>
            <rFont val="Tahoma"/>
            <family val="2"/>
          </rPr>
          <t>Story/Epic:</t>
        </r>
        <r>
          <rPr>
            <sz val="9"/>
            <color indexed="81"/>
            <rFont val="Tahoma"/>
            <family val="2"/>
          </rPr>
          <t xml:space="preserve">
Indicate if the item is an Epic or an item that can be built and delivered in a single iteration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UST420s</author>
  </authors>
  <commentList>
    <comment ref="B5" authorId="0" shapeId="0" xr:uid="{00000000-0006-0000-0200-000001000000}">
      <text>
        <r>
          <rPr>
            <b/>
            <sz val="9"/>
            <color indexed="81"/>
            <rFont val="Tahoma"/>
            <family val="2"/>
          </rPr>
          <t>Planned Velocity:</t>
        </r>
        <r>
          <rPr>
            <sz val="9"/>
            <color indexed="81"/>
            <rFont val="Tahoma"/>
            <family val="2"/>
          </rPr>
          <t xml:space="preserve">
The calculated velocity, the agile metric used to track, forecast, and communicate progress, needs to be included here for each applicable sprint.</t>
        </r>
      </text>
    </comment>
    <comment ref="B6" authorId="0" shapeId="0" xr:uid="{00000000-0006-0000-0200-000002000000}">
      <text>
        <r>
          <rPr>
            <b/>
            <sz val="9"/>
            <color indexed="81"/>
            <rFont val="Tahoma"/>
            <family val="2"/>
          </rPr>
          <t>Current Velocity:</t>
        </r>
        <r>
          <rPr>
            <sz val="9"/>
            <color indexed="81"/>
            <rFont val="Tahoma"/>
            <family val="2"/>
          </rPr>
          <t xml:space="preserve">
The current velocity should be updated at predetermined intervals to be able to see accurately the current burndown of the project.</t>
        </r>
      </text>
    </comment>
    <comment ref="B7" authorId="0" shapeId="0" xr:uid="{00000000-0006-0000-0200-000003000000}">
      <text>
        <r>
          <rPr>
            <b/>
            <sz val="9"/>
            <color indexed="81"/>
            <rFont val="Tahoma"/>
            <family val="2"/>
          </rPr>
          <t>Planned Sprints:</t>
        </r>
        <r>
          <rPr>
            <sz val="9"/>
            <color indexed="81"/>
            <rFont val="Tahoma"/>
            <family val="2"/>
          </rPr>
          <t xml:space="preserve">
The total number of planned sprints for the project.</t>
        </r>
      </text>
    </comment>
    <comment ref="B21" authorId="0" shapeId="0" xr:uid="{00000000-0006-0000-0200-000004000000}">
      <text>
        <r>
          <rPr>
            <b/>
            <sz val="9"/>
            <color indexed="81"/>
            <rFont val="Tahoma"/>
            <family val="2"/>
          </rPr>
          <t>Sprint:</t>
        </r>
        <r>
          <rPr>
            <sz val="9"/>
            <color indexed="81"/>
            <rFont val="Tahoma"/>
            <family val="2"/>
          </rPr>
          <t xml:space="preserve">
Sprint number assigned to the designated sprint.</t>
        </r>
      </text>
    </comment>
    <comment ref="D21" authorId="0" shapeId="0" xr:uid="{00000000-0006-0000-0200-000005000000}">
      <text>
        <r>
          <rPr>
            <b/>
            <sz val="9"/>
            <color indexed="81"/>
            <rFont val="Tahoma"/>
            <family val="2"/>
          </rPr>
          <t xml:space="preserve">Start: </t>
        </r>
        <r>
          <rPr>
            <sz val="9"/>
            <color indexed="81"/>
            <rFont val="Tahoma"/>
            <family val="2"/>
          </rPr>
          <t>The actual start date that worked commenced on the identified sprint.</t>
        </r>
      </text>
    </comment>
    <comment ref="E21" authorId="0" shapeId="0" xr:uid="{00000000-0006-0000-0200-000006000000}">
      <text>
        <r>
          <rPr>
            <b/>
            <sz val="9"/>
            <color indexed="81"/>
            <rFont val="Tahoma"/>
            <family val="2"/>
          </rPr>
          <t>End:</t>
        </r>
        <r>
          <rPr>
            <sz val="9"/>
            <color indexed="81"/>
            <rFont val="Tahoma"/>
            <family val="2"/>
          </rPr>
          <t xml:space="preserve"> The actual completion date of the identified sprint.
</t>
        </r>
      </text>
    </comment>
    <comment ref="F21" authorId="0" shapeId="0" xr:uid="{00000000-0006-0000-0200-000007000000}">
      <text>
        <r>
          <rPr>
            <b/>
            <sz val="9"/>
            <color indexed="81"/>
            <rFont val="Tahoma"/>
            <family val="2"/>
          </rPr>
          <t xml:space="preserve">Planned Points: </t>
        </r>
        <r>
          <rPr>
            <sz val="9"/>
            <color indexed="81"/>
            <rFont val="Tahoma"/>
            <family val="2"/>
          </rPr>
          <t>The total number of planned points associated to the sprint.</t>
        </r>
      </text>
    </comment>
    <comment ref="G21" authorId="0" shapeId="0" xr:uid="{00000000-0006-0000-0200-000008000000}">
      <text>
        <r>
          <rPr>
            <b/>
            <sz val="9"/>
            <color indexed="81"/>
            <rFont val="Tahoma"/>
            <family val="2"/>
          </rPr>
          <t xml:space="preserve">Actual Points: </t>
        </r>
        <r>
          <rPr>
            <sz val="9"/>
            <color indexed="81"/>
            <rFont val="Tahoma"/>
            <family val="2"/>
          </rPr>
          <t xml:space="preserve">The actual points captured at the end of a sprint.
</t>
        </r>
      </text>
    </comment>
    <comment ref="H21" authorId="0" shapeId="0" xr:uid="{00000000-0006-0000-0200-000009000000}">
      <text>
        <r>
          <rPr>
            <b/>
            <sz val="9"/>
            <color indexed="81"/>
            <rFont val="Tahoma"/>
            <family val="2"/>
          </rPr>
          <t xml:space="preserve">Planned Burn: </t>
        </r>
        <r>
          <rPr>
            <sz val="9"/>
            <color indexed="81"/>
            <rFont val="Tahoma"/>
            <family val="2"/>
          </rPr>
          <t xml:space="preserve">The targeted burn for each sprint.
</t>
        </r>
      </text>
    </comment>
    <comment ref="I21" authorId="0" shapeId="0" xr:uid="{00000000-0006-0000-0200-00000A000000}">
      <text>
        <r>
          <rPr>
            <b/>
            <sz val="9"/>
            <color indexed="81"/>
            <rFont val="Tahoma"/>
            <family val="2"/>
          </rPr>
          <t xml:space="preserve">Actual Burn: </t>
        </r>
        <r>
          <rPr>
            <sz val="9"/>
            <color indexed="81"/>
            <rFont val="Tahoma"/>
            <family val="2"/>
          </rPr>
          <t xml:space="preserve">The actual burn captured during the execution of the sprint.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stakeholdermap.com</author>
  </authors>
  <commentList>
    <comment ref="C5" authorId="0" shapeId="0" xr:uid="{8B9F75EC-79E7-42A3-A4C7-F37B3EAC0730}">
      <text>
        <r>
          <rPr>
            <b/>
            <sz val="9"/>
            <color indexed="81"/>
            <rFont val="Tahoma"/>
            <family val="2"/>
          </rPr>
          <t>stakeholdermap.com:</t>
        </r>
        <r>
          <rPr>
            <sz val="9"/>
            <color indexed="81"/>
            <rFont val="Tahoma"/>
            <family val="2"/>
          </rPr>
          <t xml:space="preserve">
What the team will start doing. </t>
        </r>
      </text>
    </comment>
    <comment ref="D5" authorId="0" shapeId="0" xr:uid="{CFF35085-4512-4EB7-AF97-1557559C98F4}">
      <text>
        <r>
          <rPr>
            <b/>
            <sz val="9"/>
            <color indexed="81"/>
            <rFont val="Tahoma"/>
            <family val="2"/>
          </rPr>
          <t>stakeholdermap.com:</t>
        </r>
        <r>
          <rPr>
            <sz val="9"/>
            <color indexed="81"/>
            <rFont val="Tahoma"/>
            <family val="2"/>
          </rPr>
          <t xml:space="preserve">
What the team will stop doing.</t>
        </r>
      </text>
    </comment>
    <comment ref="E5" authorId="0" shapeId="0" xr:uid="{8B3011BB-E0BA-48D3-B2EB-87C3C95409F7}">
      <text>
        <r>
          <rPr>
            <b/>
            <sz val="9"/>
            <color indexed="81"/>
            <rFont val="Tahoma"/>
            <family val="2"/>
          </rPr>
          <t>stakeholdermap.com:</t>
        </r>
        <r>
          <rPr>
            <sz val="9"/>
            <color indexed="81"/>
            <rFont val="Tahoma"/>
            <family val="2"/>
          </rPr>
          <t xml:space="preserve">
Actions the team will keep doing. </t>
        </r>
      </text>
    </comment>
    <comment ref="F5" authorId="0" shapeId="0" xr:uid="{7F4CCD25-8E6F-4FDC-AB84-E224D51A5D38}">
      <text>
        <r>
          <rPr>
            <b/>
            <sz val="9"/>
            <color indexed="81"/>
            <rFont val="Tahoma"/>
            <family val="2"/>
          </rPr>
          <t>stakeholdermap.com:</t>
        </r>
        <r>
          <rPr>
            <sz val="9"/>
            <color indexed="81"/>
            <rFont val="Tahoma"/>
            <family val="2"/>
          </rPr>
          <t xml:space="preserve">
Actions that need to be done more often. </t>
        </r>
      </text>
    </comment>
    <comment ref="G5" authorId="0" shapeId="0" xr:uid="{8636D771-A28C-4550-8020-2262F6911FB5}">
      <text>
        <r>
          <rPr>
            <b/>
            <sz val="9"/>
            <color indexed="81"/>
            <rFont val="Tahoma"/>
            <family val="2"/>
          </rPr>
          <t>stakeholdermap.com:</t>
        </r>
        <r>
          <rPr>
            <sz val="9"/>
            <color indexed="81"/>
            <rFont val="Tahoma"/>
            <family val="2"/>
          </rPr>
          <t xml:space="preserve">
Actions that the team will do less of in the next sprint.</t>
        </r>
      </text>
    </comment>
  </commentList>
</comments>
</file>

<file path=xl/sharedStrings.xml><?xml version="1.0" encoding="utf-8"?>
<sst xmlns="http://schemas.openxmlformats.org/spreadsheetml/2006/main" count="320" uniqueCount="183">
  <si>
    <t>Hitachi Vantara Vietnam Co., Ltd.</t>
  </si>
  <si>
    <t>PRODUCT BACKLOG AND RELEASE PLAN</t>
  </si>
  <si>
    <t>Reference: TL-AGL-002</t>
  </si>
  <si>
    <t>Revision: &lt;&gt;</t>
  </si>
  <si>
    <t>FOR</t>
  </si>
  <si>
    <t>Full-stack CoE Management System</t>
  </si>
  <si>
    <t xml:space="preserve">DOCUMENT CHANGE LOG </t>
  </si>
  <si>
    <t>Revision</t>
  </si>
  <si>
    <t>Description</t>
  </si>
  <si>
    <t>Author</t>
  </si>
  <si>
    <t>Date</t>
  </si>
  <si>
    <t>Approved</t>
  </si>
  <si>
    <t>1.0</t>
  </si>
  <si>
    <t>Initial version</t>
  </si>
  <si>
    <t>Vy Dau</t>
  </si>
  <si>
    <t>[Please delete this Template Change Log when making the Form]</t>
  </si>
  <si>
    <t>&lt;Agile - Scrum (MTX) Template&gt; Guidelines</t>
  </si>
  <si>
    <t>Purpose:</t>
  </si>
  <si>
    <t>► Contains a series of deliverables(worksheets) that are created to document and track the execution and progression throughout all identified sprints.  The content in this template is used to capturethe prioritized list of features to be implemented and provide a status of sprint and project execution..</t>
  </si>
  <si>
    <t>Setting Up the Worksheet:</t>
  </si>
  <si>
    <t>► Start with the provided worksheet template(s)
► Add, remove, or rename column headers as needed to support the needs of the project.
► Review the columns that contain List Validation values. Determine if the values are appropriate for the project.  Changes can be made by going to the Values tab and editing the existing values.  Please note that the values will display in the drop-down list in the order that they are entered.  If removing values or adding more values, edit the List Validation value range as appropriate so that blank values do not appear in the drop-down list.</t>
  </si>
  <si>
    <t>Usage:</t>
  </si>
  <si>
    <t>► Documentation needed to capture the product backlog and the traceability of the development and implementation of user stories.  The Project Manager should determine what content is needed and what values should be used for the deliverables contained herein.</t>
  </si>
  <si>
    <t>► The Product Backlog is created at project initiation and updated and maintened throughout the project.  The Product Backlog contains a prioritized list of features providing a short description of all functionality desired for the product.  Each backlog item is estimated using user story points and then will be assigned to a sprint based upon velocity.</t>
  </si>
  <si>
    <t>► The Project Release Plan is created using the identfied velocity and story points for each sprint and assigning target start and complete dates.  The Project Release Plan generates the Product Burndown Chart to show progress towards completion of the project.  The actual points and actual burn is updated throughout the project to generate a current Product Burndown Chart.</t>
  </si>
  <si>
    <t>► The Project Volatility Chart captures all factors that might adversly effect the targeted time frames for completing a sprint. Volatility is the factor that determines confidence in a given estimates. An item is considered highly volatile if there are external factors that influence the eventual outcome. For each factor identified, the impact is assigned story points to be included when estimating the sprint.  For each of the factors that can influence the project the entry should be placed in the Volatility Chart. When estimating volatility, it should be consitant with the estimation of story points used to estimate stories in Scrum i.e. using relative criteria.</t>
  </si>
  <si>
    <t>► The Sprint Backlog &amp; Burndown is a list of tasks to be completed during the sprint.  The Sprint Burndown tracks the progress of each task associated with each story for the sprint.</t>
  </si>
  <si>
    <t>Content:</t>
  </si>
  <si>
    <t>Product Backlog
► ID: Tracking number used to identify a listed feature.
► Story/Feature/Request:  A short description identifying what feature work, bug, technical work, or knowledge acquisition needs to be executed for the product.
► Category: A grouping of identified backlog items to help in prioritizing and assigning backlog items to a sprint.
► Type: This is a grouping to identify whether the backlog item is a new feature or a bug.  In addition, other types of activities to prepare for a sprint can also be captured such as technical work or knowledge acquisition needed to prepare for a sprint.
► Sprint: The sprint number for which the backlog item is assigned.
► Priority:  The priority assginged to a story/feature/request.
► Story/Epic: Indicate if the item is an Epic or an item that can be built and delivered in a single iteration
► Story Points: Once the story points have been estimated, they should be included in this column to assist in assigning backlog items to a sprint.  Use the Fibonacci sequence to assign story points
► Estimated Hours: Estimate of the number of hours needed to complete the identified backlog item.</t>
  </si>
  <si>
    <t xml:space="preserve">Project Report
 At the top left of this worksheet, the following should be captured:
► Project Name: Name of the project or release within the project that is associated with the identified sprints.
► Planned Velocity: The calculated velocity, the agile metric used to track, forecast, and communicate progress, needs to be included here for each applicable sprint.
► Current Velocity: The current velocity should be updated at predetermined intervals to be able to see accurately the current burndown of the project..
► Planned Sprints: The total number of planned sprints for the project.
► Project Start Date: The date in which work commenced for the project. 
 At the bottom of this worksheet, the following should be captured:
► Sprint: Sprint number assigned to the designated sprint.
► Start: The actual start date that worked commenced on the identified sprint.
► End: The actual completion date of the identified sprint.
► Planned Points: The total number of planned points associated to the sprint.
► Actual Points: The actual points captured at the end of a sprint.
► Planned Burn: The targeted burn for each sprint.
► Actual Burn: The actual burn captured during the execution of the sprint.
</t>
  </si>
  <si>
    <t>Product Backlog</t>
  </si>
  <si>
    <t>[ On this worksheet, fictious data has been entered to show utilization of this tempate until a project example for this template is created.</t>
  </si>
  <si>
    <t>`</t>
  </si>
  <si>
    <t>Open</t>
  </si>
  <si>
    <t>On-going</t>
  </si>
  <si>
    <t>Done</t>
  </si>
  <si>
    <t>Available</t>
  </si>
  <si>
    <t>Removed</t>
  </si>
  <si>
    <t>Total</t>
  </si>
  <si>
    <t>ID</t>
  </si>
  <si>
    <t>Story / Feature / Request</t>
  </si>
  <si>
    <t>Type</t>
  </si>
  <si>
    <t>Status</t>
  </si>
  <si>
    <t>Sprint</t>
  </si>
  <si>
    <t>Priority</t>
  </si>
  <si>
    <t>Team</t>
  </si>
  <si>
    <t>Common</t>
  </si>
  <si>
    <t>Feature</t>
  </si>
  <si>
    <t>[FSCMS] Design/execute script to create database</t>
  </si>
  <si>
    <t>Story</t>
  </si>
  <si>
    <t>New</t>
  </si>
  <si>
    <t>Medium</t>
  </si>
  <si>
    <t>[FSCMS] Create project structure</t>
  </si>
  <si>
    <t>[FSCMS] Define coding rule</t>
  </si>
  <si>
    <t>[FSCMS] Create common function/method</t>
  </si>
  <si>
    <t>Member management</t>
  </si>
  <si>
    <t>[FSCMS] Add new members to the system</t>
  </si>
  <si>
    <t>[FSCMS] Update member information</t>
  </si>
  <si>
    <t>[FSCMS] Delete members from the system</t>
  </si>
  <si>
    <t>[FSCMS] Import member information from file</t>
  </si>
  <si>
    <t>[FSCMS] View and search list of members</t>
  </si>
  <si>
    <t>[FSCMS] Export list of members</t>
  </si>
  <si>
    <t>Dashboard management</t>
  </si>
  <si>
    <t>[FSCMS] Visualize data UT of members</t>
  </si>
  <si>
    <t>[FSCMS] Visualize data skills of members</t>
  </si>
  <si>
    <t>[FSCMS] Visualize data levels of CoE</t>
  </si>
  <si>
    <t>[FSCMS] Export dashboard to report</t>
  </si>
  <si>
    <t>Group management</t>
  </si>
  <si>
    <t>[FSCMS] Add new group</t>
  </si>
  <si>
    <t>[FSCMS] Update group information</t>
  </si>
  <si>
    <t>[FSCMS] Delete a group from system</t>
  </si>
  <si>
    <t>[FSCMS] Add members to group</t>
  </si>
  <si>
    <t>[FSCMS] Remove members from group</t>
  </si>
  <si>
    <t>Sprint Goals:</t>
  </si>
  <si>
    <t>1. Sprint plainning is reviewed.</t>
  </si>
  <si>
    <t>2. Screen Mockups are reviewed.</t>
  </si>
  <si>
    <t>3. Demo Web Layout</t>
  </si>
  <si>
    <t>4. Demo Grafana</t>
  </si>
  <si>
    <t>No.</t>
  </si>
  <si>
    <t>US title</t>
  </si>
  <si>
    <t>US Detail</t>
  </si>
  <si>
    <r>
      <t xml:space="preserve">As a user, I want to be able to add a new member to the system so that I can keep track of all members.
</t>
    </r>
    <r>
      <rPr>
        <b/>
        <sz val="10"/>
        <rFont val="Arial"/>
        <family val="2"/>
      </rPr>
      <t>Function detail:</t>
    </r>
    <r>
      <rPr>
        <sz val="10"/>
        <rFont val="Arial"/>
        <family val="2"/>
      </rPr>
      <t xml:space="preserve">
- Some information must be validated before instert to DB. Each error must be have message ID and message error
- Each member will belong to a group. If not select group, assign to "General" group as default. 
- User can choose group on pulldown and can quick add a group if not exitst</t>
    </r>
  </si>
  <si>
    <r>
      <t xml:space="preserve">As a user, I want to be able to update an existing member's information so that I can keep their information up-to-date.
</t>
    </r>
    <r>
      <rPr>
        <b/>
        <sz val="10"/>
        <rFont val="Arial"/>
        <family val="2"/>
      </rPr>
      <t xml:space="preserve">Function detail:
</t>
    </r>
    <r>
      <rPr>
        <sz val="10"/>
        <rFont val="Arial"/>
        <family val="2"/>
      </rPr>
      <t>- All information of member get via member Id and display to corresponding item on screen</t>
    </r>
    <r>
      <rPr>
        <b/>
        <sz val="10"/>
        <rFont val="Arial"/>
        <family val="2"/>
      </rPr>
      <t xml:space="preserve">
</t>
    </r>
    <r>
      <rPr>
        <sz val="10"/>
        <rFont val="Arial"/>
        <family val="2"/>
      </rPr>
      <t>- Some information must be validated before update to DB. Each error must be have message ID and message error
- Each member will belong to a group. If not select group, assign to "General" group as default. 
- User can choose group on pulldown and can quick add a group if not exitst</t>
    </r>
  </si>
  <si>
    <r>
      <t xml:space="preserve">As a user, I want to be able to delete a member from the system so that I can remove their information if necessary.
</t>
    </r>
    <r>
      <rPr>
        <b/>
        <sz val="10"/>
        <rFont val="Arial"/>
        <family val="2"/>
      </rPr>
      <t xml:space="preserve">Function detail:
</t>
    </r>
    <r>
      <rPr>
        <sz val="10"/>
        <rFont val="Arial"/>
        <family val="2"/>
      </rPr>
      <t>- If use select action delete, show a popup/dialog to confirm
- Don't make physical delete, only logical delete (change flg on DB)</t>
    </r>
  </si>
  <si>
    <r>
      <t xml:space="preserve">As a user, I want to be able to import member information from a file with a template so that I can easily add multiple members at once.
</t>
    </r>
    <r>
      <rPr>
        <b/>
        <sz val="10"/>
        <rFont val="Arial"/>
        <family val="2"/>
      </rPr>
      <t>Function detail:</t>
    </r>
    <r>
      <rPr>
        <sz val="10"/>
        <rFont val="Arial"/>
        <family val="2"/>
      </rPr>
      <t xml:space="preserve">
- User can select file to import, format maybe a csv file or excel file
- If file not correct format, display error to user
- Validate all lines before handle insert to DB
- Display review screen before insert (Don't need implement on Sprint 1)
- During the processing, if any record occurs the error =&gt; skip and process to next record. All error records must be show to import result screen, notify to user list of line have error on file.
- Display import result to screen
   + If have validate error: Display message with format for each line: [Line index]-[Item name]: [Message]
   + Display number of record has been successfully, number of record has error (if any) and attach list of line index</t>
    </r>
  </si>
  <si>
    <r>
      <t xml:space="preserve">As a user, I want to be able to view and search information of members data in the system so that I can see an overview of all members and can filter base on my criteria
</t>
    </r>
    <r>
      <rPr>
        <b/>
        <sz val="10"/>
        <rFont val="Arial"/>
        <family val="2"/>
      </rPr>
      <t>Function detail:</t>
    </r>
    <r>
      <rPr>
        <sz val="10"/>
        <rFont val="Arial"/>
        <family val="2"/>
      </rPr>
      <t xml:space="preserve">
- Show all member as default
- Support sort and paging
- If user select more than one condition to search =&gt; Result must be return by combine all condition</t>
    </r>
  </si>
  <si>
    <r>
      <t xml:space="preserve">As a user, I want to be able to export the list of members, so that we can create reports or share the member list with others.
</t>
    </r>
    <r>
      <rPr>
        <b/>
        <sz val="10"/>
        <rFont val="Arial"/>
        <family val="2"/>
      </rPr>
      <t xml:space="preserve">Function detail:
</t>
    </r>
    <r>
      <rPr>
        <sz val="10"/>
        <rFont val="Arial"/>
        <family val="2"/>
      </rPr>
      <t>- User can export current page or all page
- Support format: CSV, Excel</t>
    </r>
  </si>
  <si>
    <r>
      <rPr>
        <sz val="10"/>
        <color rgb="FF000000"/>
        <rFont val="Arial"/>
      </rPr>
      <t xml:space="preserve">As a user, I want to be able to view data UT (Utilization) of members visualized by chart so that I can know resource utilization of CoE. 
</t>
    </r>
    <r>
      <rPr>
        <b/>
        <sz val="10"/>
        <color rgb="FF000000"/>
        <rFont val="Arial"/>
      </rPr>
      <t xml:space="preserve">Function detail:
</t>
    </r>
    <r>
      <rPr>
        <sz val="10"/>
        <color rgb="FF000000"/>
        <rFont val="Arial"/>
      </rPr>
      <t>- Visualized by Pie chart
- User can quick view list of members for each type in chart (ex: view list members has UT &gt; 80%)
- Can filter by week, month, quarter and year</t>
    </r>
  </si>
  <si>
    <r>
      <t xml:space="preserve">As a user, I want to be able to view data skills of members visualized by chart so that I can overview skills of member in CoE
</t>
    </r>
    <r>
      <rPr>
        <b/>
        <sz val="10"/>
        <rFont val="Arial"/>
        <family val="2"/>
      </rPr>
      <t xml:space="preserve">Function detail:
</t>
    </r>
    <r>
      <rPr>
        <sz val="10"/>
        <rFont val="Arial"/>
        <family val="2"/>
      </rPr>
      <t>- Visualized by Pie chart
- Show 6 parts corresponding to 6 skills at most and 1 part "other". (Can change 6 to other depending on the situation at develop)
- User can quick view list of members for each type in chart (ex: view list members has skill Reactjs)
- Can filter by week, month, quarter and year</t>
    </r>
  </si>
  <si>
    <r>
      <rPr>
        <sz val="10"/>
        <color rgb="FF000000"/>
        <rFont val="Arial"/>
      </rPr>
      <t xml:space="preserve">As a user, I want to be able to view data levels of members visualized by chart so that I can know number of members for each level.
</t>
    </r>
    <r>
      <rPr>
        <b/>
        <sz val="10"/>
        <color rgb="FF000000"/>
        <rFont val="Arial"/>
      </rPr>
      <t xml:space="preserve">Function detail:
</t>
    </r>
    <r>
      <rPr>
        <sz val="10"/>
        <color rgb="FF000000"/>
        <rFont val="Arial"/>
      </rPr>
      <t>- Visualized by Bar chart
- User can quick view list of members for each type in chart (ex: view list members with level C2)
- Can filter by week, month, quarter and year</t>
    </r>
  </si>
  <si>
    <r>
      <rPr>
        <sz val="10"/>
        <color rgb="FF000000"/>
        <rFont val="Arial"/>
      </rPr>
      <t xml:space="preserve">As a user, I want to be able to export dashboard to file so that I can create report or share to others.
</t>
    </r>
    <r>
      <rPr>
        <b/>
        <sz val="10"/>
        <color rgb="FF000000"/>
        <rFont val="Arial"/>
      </rPr>
      <t xml:space="preserve">Function detail:
</t>
    </r>
    <r>
      <rPr>
        <sz val="10"/>
        <color rgb="FF000000"/>
        <rFont val="Arial"/>
      </rPr>
      <t>- User can export specific or all chart
- User can export list of members corresponding to each chart
- Support format: Excel, CSV, PDF</t>
    </r>
  </si>
  <si>
    <t>[FSCMS]  Add new group</t>
  </si>
  <si>
    <r>
      <t xml:space="preserve">As a user, I want to be able to add new group so that I can add member to these group.
</t>
    </r>
    <r>
      <rPr>
        <b/>
        <sz val="10"/>
        <rFont val="Arial"/>
        <family val="2"/>
      </rPr>
      <t xml:space="preserve">Function detail:
</t>
    </r>
    <r>
      <rPr>
        <sz val="10"/>
        <rFont val="Arial"/>
        <family val="2"/>
      </rPr>
      <t>- Validate group name before insert to Database
- User can quick add group on screen "Add/update Member"</t>
    </r>
  </si>
  <si>
    <r>
      <t xml:space="preserve">As a user, I want to be able to add update information of group so that I can change some information for group.
</t>
    </r>
    <r>
      <rPr>
        <b/>
        <sz val="10"/>
        <rFont val="Arial"/>
        <family val="2"/>
      </rPr>
      <t xml:space="preserve">Function detail:
</t>
    </r>
    <r>
      <rPr>
        <sz val="10"/>
        <rFont val="Arial"/>
        <family val="2"/>
      </rPr>
      <t>- Validate group name before insert to Database</t>
    </r>
  </si>
  <si>
    <r>
      <t xml:space="preserve">As a user, I want to be able to delete a group from the system so that I can remove group if necessary.
</t>
    </r>
    <r>
      <rPr>
        <b/>
        <sz val="10"/>
        <rFont val="Arial"/>
        <family val="2"/>
      </rPr>
      <t xml:space="preserve">Function detail:
</t>
    </r>
    <r>
      <rPr>
        <sz val="10"/>
        <rFont val="Arial"/>
        <family val="2"/>
      </rPr>
      <t>- If use select action delete, show a popup/dialog to confirm
- Don't make physical delete, only logical delete (change flg on DB)</t>
    </r>
  </si>
  <si>
    <r>
      <t xml:space="preserve">As a user, I want to be able to add members to group so that I can assign members to different groups for easy management
</t>
    </r>
    <r>
      <rPr>
        <b/>
        <sz val="10"/>
        <rFont val="Arial"/>
        <family val="2"/>
      </rPr>
      <t xml:space="preserve">Function detail:
</t>
    </r>
    <r>
      <rPr>
        <sz val="10"/>
        <rFont val="Arial"/>
        <family val="2"/>
      </rPr>
      <t>- User can add member at screen:
    + Add new group
    + Update group
    + Add new member
    + Update member</t>
    </r>
  </si>
  <si>
    <r>
      <t xml:space="preserve">As a user, I want to be able to remove members from group so that  I can remove member out of group if necessary.
</t>
    </r>
    <r>
      <rPr>
        <b/>
        <sz val="10"/>
        <rFont val="Arial"/>
        <family val="2"/>
      </rPr>
      <t xml:space="preserve">Function detail:
</t>
    </r>
    <r>
      <rPr>
        <sz val="10"/>
        <rFont val="Arial"/>
        <family val="2"/>
      </rPr>
      <t>- If use select action delete, show a popup/dialog to confirm</t>
    </r>
  </si>
  <si>
    <t>Project Release Plan</t>
  </si>
  <si>
    <t>[ On this worksheet, fictious data has been entered to show utilization of this chart and generation of the chart until a project example for this template is created.</t>
  </si>
  <si>
    <t>Project Name</t>
  </si>
  <si>
    <t>Planned Velocity</t>
  </si>
  <si>
    <t>Current Velocity</t>
  </si>
  <si>
    <t>Planned Sprints</t>
  </si>
  <si>
    <t>Project Start Date</t>
  </si>
  <si>
    <t>Instructions:</t>
  </si>
  <si>
    <t>[In this section, identify any specific guidelines for when and how to update the Project Release Plan data and generation of the Project Burndown Chart.]</t>
  </si>
  <si>
    <t>Release</t>
  </si>
  <si>
    <t>Sprint2</t>
  </si>
  <si>
    <t>Start</t>
  </si>
  <si>
    <t>End</t>
  </si>
  <si>
    <t>Planned Points</t>
  </si>
  <si>
    <t>Actual Points</t>
  </si>
  <si>
    <t>Planned Burn</t>
  </si>
  <si>
    <t>Actual Burn</t>
  </si>
  <si>
    <t>Release 1</t>
  </si>
  <si>
    <t>Velocity for this team 37 points/sprint.</t>
  </si>
  <si>
    <t xml:space="preserve">Actual Velocity Team </t>
  </si>
  <si>
    <t>Point/Sprint</t>
  </si>
  <si>
    <t>Task ID</t>
  </si>
  <si>
    <t>Work Item type</t>
  </si>
  <si>
    <t>Title</t>
  </si>
  <si>
    <t>State</t>
  </si>
  <si>
    <t>Estimate (h)</t>
  </si>
  <si>
    <t>PIC</t>
  </si>
  <si>
    <t>Comments</t>
  </si>
  <si>
    <t>STORY</t>
  </si>
  <si>
    <t>NEW</t>
  </si>
  <si>
    <t>SPRINT RETROSPECTIVE</t>
  </si>
  <si>
    <t>SPRINT ID</t>
  </si>
  <si>
    <t>START - Useful things</t>
  </si>
  <si>
    <t>STOP - Not Good things</t>
  </si>
  <si>
    <t>KEEP - Good things</t>
  </si>
  <si>
    <t>MORE - Things to continue/enhance</t>
  </si>
  <si>
    <t>LESS - Things should reduce</t>
  </si>
  <si>
    <t xml:space="preserve">Add User demo to product review process. </t>
  </si>
  <si>
    <t xml:space="preserve">Extending the Daily Scrum meeting, max duration should be 15 mins. </t>
  </si>
  <si>
    <t xml:space="preserve">Circulating Daily Scrum meeting notes on email.  </t>
  </si>
  <si>
    <t xml:space="preserve">Communications to the Project Board. </t>
  </si>
  <si>
    <t xml:space="preserve">Nothing at present. </t>
  </si>
  <si>
    <t>User Story</t>
  </si>
  <si>
    <t>Task</t>
  </si>
  <si>
    <t>DEV</t>
  </si>
  <si>
    <t>UNIT TEST</t>
  </si>
  <si>
    <t>TESTING</t>
  </si>
  <si>
    <t>Detail</t>
  </si>
  <si>
    <t>Select EmployeeSkill (allow null)</t>
  </si>
  <si>
    <t>Select employeeEvaluations1 (allow null)</t>
  </si>
  <si>
    <t>Select employeeEvaluations2 (allow null)</t>
  </si>
  <si>
    <t>Select ProjectFeedback (allow null)</t>
  </si>
  <si>
    <t>Check if the name is not empty or null</t>
  </si>
  <si>
    <t>Check if the hire date is not empty or null and is a valid date format (legalEntityHireDate)</t>
  </si>
  <si>
    <t>Check if  the hcc_id is existed or null</t>
  </si>
  <si>
    <t>Check if the Idap is existed or null.</t>
  </si>
  <si>
    <t>Check if the email is valid and not already exists.</t>
  </si>
  <si>
    <t>Check if the location ID is not empty or null and exists</t>
  </si>
  <si>
    <t xml:space="preserve">Create BU </t>
  </si>
  <si>
    <t>Validate that the code is not empty or null and does not already exist in the system.</t>
  </si>
  <si>
    <t>Check if the business unit ID is not exists (FK)</t>
  </si>
  <si>
    <t>If the business unit ID is not provided, assign the member to the "General" group by default.</t>
  </si>
  <si>
    <t>Add the new group to the business unit if it passes validation.</t>
  </si>
  <si>
    <t>Assign member to a group</t>
  </si>
  <si>
    <t>Allow user to select group from a dropdown</t>
  </si>
  <si>
    <t>Get list of available BU for the user to choose</t>
  </si>
  <si>
    <t>Some information must be validated before instert to DB. Each error must be have message ID and message error</t>
  </si>
  <si>
    <t>2 hours</t>
  </si>
  <si>
    <t>Create Api</t>
  </si>
  <si>
    <t>[FSCMS] search list of members    Story    New    1    Medium         -- (API) Nien</t>
  </si>
  <si>
    <t>Show all member as default</t>
  </si>
  <si>
    <t>Show all user if don't have condition (default)</t>
  </si>
  <si>
    <r>
      <t xml:space="preserve">As a user, I want to be able to view and search information of members data in the system so that I can see an overview of all members and can filter base on my criteria
</t>
    </r>
    <r>
      <rPr>
        <b/>
        <sz val="10"/>
        <rFont val="Arial"/>
        <family val="2"/>
      </rPr>
      <t>Function detail:</t>
    </r>
    <r>
      <rPr>
        <sz val="10"/>
        <rFont val="Arial"/>
        <family val="2"/>
      </rPr>
      <t xml:space="preserve">
- Show all member as default
- If user select more than one condition to search =&gt; Result must be return by combine all condition</t>
    </r>
  </si>
  <si>
    <t>Search theo Ldap</t>
  </si>
  <si>
    <t>Search theo Hcc_id</t>
  </si>
  <si>
    <t>Search theo name</t>
  </si>
  <si>
    <t>Search theo practice</t>
  </si>
  <si>
    <t>Search theo coe_core_team_id</t>
  </si>
  <si>
    <t>Search theo email</t>
  </si>
  <si>
    <t xml:space="preserve"> If user select more than one condition to search =&gt; Result must be return by combine all condition</t>
  </si>
  <si>
    <t>Search on Params when user fill input</t>
  </si>
  <si>
    <t>Research</t>
  </si>
  <si>
    <t>phu</t>
  </si>
  <si>
    <t>name</t>
  </si>
  <si>
    <t>descreption</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</si>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</sst>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Arial"/>
      <family val="2"/>
    </font>
    <font>
      <sz val="10"/>
      <name val="Arial"/>
      <family val="2"/>
    </font>
    <font>
      <sz val="11"/>
      <color theme="0"/>
      <name val="Calibri"/>
      <family val="2"/>
      <scheme val="minor"/>
    </font>
    <font>
      <sz val="9"/>
      <color indexed="81"/>
      <name val="Tahoma"/>
      <family val="2"/>
    </font>
    <font>
      <b/>
      <sz val="9"/>
      <color indexed="81"/>
      <name val="Tahoma"/>
      <family val="2"/>
    </font>
    <font>
      <b/>
      <sz val="16"/>
      <name val="Arial"/>
      <family val="2"/>
    </font>
    <font>
      <sz val="10"/>
      <color indexed="12"/>
      <name val="Arial"/>
      <family val="2"/>
    </font>
    <font>
      <b/>
      <sz val="12"/>
      <color rgb="FF0000FF"/>
      <name val="Arial"/>
      <family val="2"/>
    </font>
    <font>
      <b/>
      <sz val="11"/>
      <color theme="1"/>
      <name val="Calibri"/>
      <family val="2"/>
      <scheme val="minor"/>
    </font>
    <font>
      <b/>
      <sz val="10"/>
      <color rgb="FF0000FF"/>
      <name val="Arial"/>
      <family val="2"/>
    </font>
    <font>
      <sz val="10"/>
      <color rgb="FF0000FF"/>
      <name val="Arial"/>
      <family val="2"/>
    </font>
    <font>
      <b/>
      <u/>
      <sz val="10"/>
      <color rgb="FF0000FF"/>
      <name val="Arial"/>
      <family val="2"/>
    </font>
    <font>
      <b/>
      <sz val="10"/>
      <name val="Arial"/>
      <family val="2"/>
    </font>
    <font>
      <sz val="10"/>
      <color theme="1" tint="4.9989318521683403E-2"/>
      <name val="Arial"/>
      <family val="2"/>
    </font>
    <font>
      <b/>
      <sz val="24"/>
      <name val="Arial"/>
      <family val="2"/>
    </font>
    <font>
      <sz val="11"/>
      <color theme="0"/>
      <name val="Arial"/>
      <family val="2"/>
    </font>
    <font>
      <b/>
      <sz val="10"/>
      <color theme="1"/>
      <name val="Calibri"/>
      <family val="2"/>
      <scheme val="minor"/>
    </font>
    <font>
      <sz val="10"/>
      <color rgb="FF1F497D"/>
      <name val="Arial"/>
      <family val="2"/>
    </font>
    <font>
      <b/>
      <sz val="10"/>
      <color theme="1" tint="4.9989318521683403E-2"/>
      <name val="Arial"/>
      <family val="2"/>
    </font>
    <font>
      <sz val="10"/>
      <name val="Times New Roman"/>
      <family val="1"/>
    </font>
    <font>
      <b/>
      <sz val="14"/>
      <name val="Arial"/>
      <family val="2"/>
    </font>
    <font>
      <sz val="14"/>
      <name val="Arial"/>
      <family val="2"/>
    </font>
    <font>
      <sz val="8"/>
      <color indexed="18"/>
      <name val="Times New Roman"/>
      <family val="1"/>
    </font>
    <font>
      <b/>
      <sz val="22"/>
      <color indexed="56"/>
      <name val="Arial"/>
      <family val="2"/>
    </font>
    <font>
      <i/>
      <sz val="11"/>
      <color indexed="12"/>
      <name val="Arial"/>
      <family val="2"/>
    </font>
    <font>
      <i/>
      <sz val="10"/>
      <color indexed="62"/>
      <name val="Arial"/>
      <family val="2"/>
    </font>
    <font>
      <sz val="10"/>
      <color indexed="62"/>
      <name val="Arial"/>
      <family val="2"/>
    </font>
    <font>
      <i/>
      <sz val="10"/>
      <color indexed="9"/>
      <name val="Arial"/>
      <family val="2"/>
    </font>
    <font>
      <sz val="10"/>
      <color indexed="9"/>
      <name val="Arial"/>
      <family val="2"/>
    </font>
    <font>
      <i/>
      <sz val="10"/>
      <color indexed="39"/>
      <name val="Arial"/>
      <family val="2"/>
    </font>
    <font>
      <b/>
      <sz val="10"/>
      <color indexed="56"/>
      <name val="Arial"/>
      <family val="2"/>
    </font>
    <font>
      <sz val="10"/>
      <color rgb="FF0D0D0D"/>
      <name val="Arial"/>
      <family val="2"/>
    </font>
    <font>
      <b/>
      <sz val="10"/>
      <color rgb="FF0D0D0D"/>
      <name val="Arial"/>
      <family val="2"/>
    </font>
    <font>
      <b/>
      <sz val="11"/>
      <name val="Calibri"/>
      <family val="2"/>
      <scheme val="minor"/>
    </font>
    <font>
      <sz val="11"/>
      <name val="Calibri"/>
      <family val="2"/>
      <scheme val="minor"/>
    </font>
    <font>
      <sz val="9"/>
      <color rgb="FF000000"/>
      <name val="Segoe UI"/>
      <family val="2"/>
    </font>
    <font>
      <sz val="18"/>
      <color theme="0"/>
      <name val="Calibri"/>
      <family val="2"/>
      <scheme val="minor"/>
    </font>
    <font>
      <sz val="14"/>
      <color theme="0"/>
      <name val="Calibri"/>
      <family val="2"/>
      <scheme val="minor"/>
    </font>
    <font>
      <sz val="12"/>
      <color theme="0"/>
      <name val="Calibri"/>
      <family val="2"/>
      <scheme val="minor"/>
    </font>
    <font>
      <sz val="10"/>
      <color rgb="FF000000"/>
      <name val="Arial"/>
    </font>
    <font>
      <b/>
      <sz val="10"/>
      <color rgb="FF000000"/>
      <name val="Arial"/>
    </font>
    <font>
      <sz val="10"/>
      <color theme="1"/>
      <name val="Arial"/>
    </font>
    <font>
      <sz val="8"/>
      <name val="Arial"/>
      <family val="2"/>
    </font>
    <font>
      <sz val="10"/>
      <color theme="1"/>
      <name val="Arial"/>
      <family val="2"/>
    </font>
    <font>
      <sz val="12"/>
      <name val="Arial"/>
      <family val="2"/>
    </font>
  </fonts>
  <fills count="16">
    <fill>
      <patternFill patternType="none"/>
    </fill>
    <fill>
      <patternFill patternType="gray125"/>
    </fill>
    <fill>
      <patternFill patternType="solid">
        <fgColor indexed="9"/>
        <bgColor indexed="64"/>
      </patternFill>
    </fill>
    <fill>
      <patternFill patternType="solid">
        <fgColor theme="4"/>
      </patternFill>
    </fill>
    <fill>
      <patternFill patternType="solid">
        <fgColor theme="4" tint="0.79998168889431442"/>
        <bgColor indexed="65"/>
      </patternFill>
    </fill>
    <fill>
      <patternFill patternType="solid">
        <fgColor rgb="FFC2C2C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C00000"/>
        <bgColor indexed="64"/>
      </patternFill>
    </fill>
    <fill>
      <patternFill patternType="solid">
        <fgColor rgb="FF00B0F0"/>
        <bgColor indexed="64"/>
      </patternFill>
    </fill>
    <fill>
      <patternFill patternType="solid">
        <fgColor rgb="FFE7E6E6"/>
        <bgColor indexed="64"/>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theme="4" tint="0.79998168889431442"/>
        <bgColor theme="4" tint="0.79998168889431442"/>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medium">
        <color indexed="64"/>
      </left>
      <right/>
      <top style="medium">
        <color indexed="64"/>
      </top>
      <bottom style="thin">
        <color indexed="64"/>
      </bottom>
      <diagonal/>
    </border>
    <border>
      <left/>
      <right style="thin">
        <color indexed="55"/>
      </right>
      <top style="medium">
        <color indexed="64"/>
      </top>
      <bottom style="thin">
        <color indexed="64"/>
      </bottom>
      <diagonal/>
    </border>
    <border>
      <left style="thin">
        <color indexed="55"/>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s>
  <cellStyleXfs count="7">
    <xf numFmtId="0" fontId="0" fillId="0" borderId="0"/>
    <xf numFmtId="0" fontId="7" fillId="3" borderId="0" applyNumberFormat="0" applyBorder="0" applyAlignment="0" applyProtection="0"/>
    <xf numFmtId="0" fontId="6" fillId="0" borderId="0"/>
    <xf numFmtId="0" fontId="4" fillId="4" borderId="0" applyNumberFormat="0" applyBorder="0" applyAlignment="0" applyProtection="0"/>
    <xf numFmtId="0" fontId="6" fillId="0" borderId="0"/>
    <xf numFmtId="0" fontId="3" fillId="0" borderId="0"/>
    <xf numFmtId="0" fontId="2" fillId="0" borderId="0"/>
  </cellStyleXfs>
  <cellXfs count="175">
    <xf numFmtId="0" fontId="0" fillId="0" borderId="0" xfId="0"/>
    <xf numFmtId="0" fontId="5" fillId="0" borderId="0" xfId="0" applyFont="1"/>
    <xf numFmtId="0" fontId="12" fillId="0" borderId="0" xfId="0" applyFont="1" applyAlignment="1">
      <alignment horizontal="center"/>
    </xf>
    <xf numFmtId="0" fontId="6" fillId="7" borderId="0" xfId="2" applyFill="1" applyAlignment="1">
      <alignment vertical="top" wrapText="1"/>
    </xf>
    <xf numFmtId="0" fontId="14" fillId="0" borderId="0" xfId="0" applyFont="1" applyAlignment="1">
      <alignment horizontal="left" vertical="top"/>
    </xf>
    <xf numFmtId="0" fontId="11" fillId="0" borderId="0" xfId="2" applyFont="1" applyAlignment="1">
      <alignment vertical="top" wrapText="1"/>
    </xf>
    <xf numFmtId="0" fontId="11" fillId="0" borderId="0" xfId="2" applyFont="1" applyAlignment="1">
      <alignment horizontal="left" vertical="top" wrapText="1" indent="1"/>
    </xf>
    <xf numFmtId="0" fontId="15" fillId="0" borderId="0" xfId="0" applyFont="1" applyAlignment="1">
      <alignment horizontal="left" vertical="top" wrapText="1"/>
    </xf>
    <xf numFmtId="0" fontId="16" fillId="0" borderId="0" xfId="0" applyFont="1" applyAlignment="1">
      <alignment horizontal="left" vertical="top" wrapText="1"/>
    </xf>
    <xf numFmtId="0" fontId="6" fillId="0" borderId="0" xfId="0" applyFont="1"/>
    <xf numFmtId="0" fontId="6" fillId="0" borderId="0" xfId="2"/>
    <xf numFmtId="0" fontId="17" fillId="5" borderId="1" xfId="2" applyFont="1" applyFill="1" applyBorder="1"/>
    <xf numFmtId="0" fontId="15" fillId="6" borderId="0" xfId="0" applyFont="1" applyFill="1" applyAlignment="1">
      <alignment horizontal="left" vertical="top" wrapText="1"/>
    </xf>
    <xf numFmtId="0" fontId="11" fillId="6" borderId="0" xfId="2" applyFont="1" applyFill="1" applyAlignment="1">
      <alignment vertical="top" wrapText="1"/>
    </xf>
    <xf numFmtId="0" fontId="14" fillId="0" borderId="0" xfId="0" applyFont="1" applyAlignment="1">
      <alignment horizontal="left" vertical="top" wrapText="1"/>
    </xf>
    <xf numFmtId="0" fontId="15" fillId="0" borderId="6" xfId="2" applyFont="1" applyBorder="1"/>
    <xf numFmtId="14" fontId="15" fillId="0" borderId="1" xfId="2" applyNumberFormat="1" applyFont="1" applyBorder="1"/>
    <xf numFmtId="0" fontId="15" fillId="0" borderId="1" xfId="2" applyFont="1" applyBorder="1"/>
    <xf numFmtId="0" fontId="15" fillId="2" borderId="0" xfId="2" applyFont="1" applyFill="1" applyAlignment="1">
      <alignment vertical="top" wrapText="1"/>
    </xf>
    <xf numFmtId="0" fontId="6" fillId="0" borderId="0" xfId="0" applyFont="1" applyAlignment="1">
      <alignment wrapText="1"/>
    </xf>
    <xf numFmtId="0" fontId="17" fillId="2" borderId="0" xfId="2" applyFont="1" applyFill="1" applyAlignment="1">
      <alignment horizontal="center" vertical="top" wrapText="1"/>
    </xf>
    <xf numFmtId="2" fontId="18" fillId="0" borderId="1" xfId="0" applyNumberFormat="1" applyFont="1" applyBorder="1" applyAlignment="1">
      <alignment horizontal="center" wrapText="1"/>
    </xf>
    <xf numFmtId="0" fontId="18" fillId="8" borderId="1" xfId="2" applyFont="1" applyFill="1" applyBorder="1" applyAlignment="1">
      <alignment horizontal="right" vertical="top" wrapText="1"/>
    </xf>
    <xf numFmtId="0" fontId="20" fillId="9" borderId="0" xfId="0" applyFont="1" applyFill="1" applyAlignment="1">
      <alignment horizontal="center" vertical="center" textRotation="45"/>
    </xf>
    <xf numFmtId="0" fontId="20" fillId="9" borderId="4" xfId="2" applyFont="1" applyFill="1" applyBorder="1"/>
    <xf numFmtId="0" fontId="20" fillId="9" borderId="8" xfId="2" applyFont="1" applyFill="1" applyBorder="1"/>
    <xf numFmtId="0" fontId="20" fillId="9" borderId="9" xfId="2" applyFont="1" applyFill="1" applyBorder="1"/>
    <xf numFmtId="0" fontId="6" fillId="0" borderId="6" xfId="2" applyBorder="1"/>
    <xf numFmtId="0" fontId="6" fillId="0" borderId="1" xfId="2" applyBorder="1"/>
    <xf numFmtId="0" fontId="6" fillId="0" borderId="5" xfId="0" applyFont="1" applyBorder="1"/>
    <xf numFmtId="0" fontId="6" fillId="0" borderId="7" xfId="0" applyFont="1" applyBorder="1"/>
    <xf numFmtId="0" fontId="6" fillId="0" borderId="6" xfId="0" applyFont="1" applyBorder="1"/>
    <xf numFmtId="0" fontId="6" fillId="0" borderId="2" xfId="0" applyFont="1" applyBorder="1"/>
    <xf numFmtId="0" fontId="6" fillId="0" borderId="3" xfId="0" applyFont="1" applyBorder="1"/>
    <xf numFmtId="0" fontId="15" fillId="0" borderId="1" xfId="2" quotePrefix="1" applyFont="1" applyBorder="1"/>
    <xf numFmtId="0" fontId="6" fillId="0" borderId="0" xfId="2" applyAlignment="1">
      <alignment horizontal="left"/>
    </xf>
    <xf numFmtId="0" fontId="18" fillId="7" borderId="1" xfId="2" applyFont="1" applyFill="1" applyBorder="1" applyAlignment="1">
      <alignment vertical="top" wrapText="1"/>
    </xf>
    <xf numFmtId="0" fontId="6" fillId="6" borderId="0" xfId="2" applyFill="1"/>
    <xf numFmtId="0" fontId="22" fillId="0" borderId="0" xfId="0" applyFont="1"/>
    <xf numFmtId="0" fontId="6" fillId="0" borderId="0" xfId="0" quotePrefix="1" applyFont="1"/>
    <xf numFmtId="0" fontId="17" fillId="10" borderId="1" xfId="0" applyFont="1" applyFill="1" applyBorder="1"/>
    <xf numFmtId="0" fontId="23" fillId="7" borderId="1" xfId="2" applyFont="1" applyFill="1" applyBorder="1" applyAlignment="1">
      <alignment vertical="top" wrapText="1"/>
    </xf>
    <xf numFmtId="0" fontId="23" fillId="8" borderId="1" xfId="2" applyFont="1" applyFill="1" applyBorder="1" applyAlignment="1">
      <alignment horizontal="right" vertical="top" wrapText="1"/>
    </xf>
    <xf numFmtId="0" fontId="24" fillId="0" borderId="0" xfId="2" applyFont="1" applyAlignment="1">
      <alignment wrapText="1"/>
    </xf>
    <xf numFmtId="0" fontId="24" fillId="0" borderId="0" xfId="2" applyFont="1" applyAlignment="1">
      <alignment horizontal="center" wrapText="1"/>
    </xf>
    <xf numFmtId="0" fontId="27" fillId="0" borderId="11" xfId="2" applyFont="1" applyBorder="1" applyAlignment="1">
      <alignment horizontal="right" wrapText="1"/>
    </xf>
    <xf numFmtId="0" fontId="6" fillId="0" borderId="0" xfId="2" applyAlignment="1">
      <alignment horizontal="right"/>
    </xf>
    <xf numFmtId="0" fontId="29" fillId="0" borderId="0" xfId="2" applyFont="1" applyAlignment="1">
      <alignment vertical="center"/>
    </xf>
    <xf numFmtId="0" fontId="29" fillId="0" borderId="0" xfId="2" applyFont="1"/>
    <xf numFmtId="0" fontId="32" fillId="0" borderId="0" xfId="2" applyFont="1"/>
    <xf numFmtId="0" fontId="33" fillId="0" borderId="0" xfId="2" applyFont="1"/>
    <xf numFmtId="0" fontId="34" fillId="0" borderId="0" xfId="2" applyFont="1"/>
    <xf numFmtId="0" fontId="10" fillId="2" borderId="0" xfId="2" applyFont="1" applyFill="1" applyAlignment="1">
      <alignment horizontal="center" vertical="top" wrapText="1"/>
    </xf>
    <xf numFmtId="0" fontId="17" fillId="0" borderId="19"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20" xfId="0" applyFont="1" applyBorder="1" applyAlignment="1">
      <alignment horizontal="center" vertical="center" wrapText="1"/>
    </xf>
    <xf numFmtId="0" fontId="0" fillId="0" borderId="25" xfId="2" quotePrefix="1" applyFont="1" applyBorder="1" applyAlignment="1">
      <alignment horizontal="center" vertical="center" wrapText="1"/>
    </xf>
    <xf numFmtId="0" fontId="0" fillId="0" borderId="6" xfId="2" applyFont="1" applyBorder="1" applyAlignment="1">
      <alignment vertical="center" wrapText="1"/>
    </xf>
    <xf numFmtId="0" fontId="0" fillId="0" borderId="6" xfId="2" applyFont="1" applyBorder="1" applyAlignment="1">
      <alignment horizontal="center" vertical="center" wrapText="1"/>
    </xf>
    <xf numFmtId="17" fontId="0" fillId="0" borderId="6" xfId="2" applyNumberFormat="1" applyFont="1" applyBorder="1" applyAlignment="1">
      <alignment horizontal="center" vertical="center" wrapText="1"/>
    </xf>
    <xf numFmtId="16" fontId="0" fillId="0" borderId="21" xfId="2" applyNumberFormat="1" applyFont="1" applyBorder="1" applyAlignment="1">
      <alignment horizontal="center" vertical="center" wrapText="1"/>
    </xf>
    <xf numFmtId="0" fontId="0" fillId="0" borderId="22" xfId="0"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horizontal="center" vertical="center" wrapText="1"/>
    </xf>
    <xf numFmtId="17" fontId="0" fillId="0" borderId="12" xfId="0" applyNumberFormat="1" applyBorder="1" applyAlignment="1">
      <alignment horizontal="center" vertical="center" wrapText="1"/>
    </xf>
    <xf numFmtId="17" fontId="0" fillId="0" borderId="23" xfId="0" applyNumberFormat="1" applyBorder="1" applyAlignment="1">
      <alignment horizontal="center" vertical="center" wrapText="1"/>
    </xf>
    <xf numFmtId="0" fontId="0" fillId="0" borderId="26" xfId="0" applyBorder="1" applyAlignment="1">
      <alignment horizontal="center" vertical="center" wrapText="1"/>
    </xf>
    <xf numFmtId="17" fontId="0" fillId="0" borderId="27" xfId="0" applyNumberFormat="1" applyBorder="1" applyAlignment="1">
      <alignment horizontal="center" vertical="center" wrapText="1"/>
    </xf>
    <xf numFmtId="49" fontId="0" fillId="0" borderId="24" xfId="0" applyNumberFormat="1" applyBorder="1" applyAlignment="1">
      <alignment horizontal="center" vertical="top" wrapText="1"/>
    </xf>
    <xf numFmtId="0" fontId="0" fillId="0" borderId="28" xfId="0" applyBorder="1" applyAlignment="1">
      <alignment horizontal="left" vertical="top" wrapText="1"/>
    </xf>
    <xf numFmtId="0" fontId="0" fillId="0" borderId="28" xfId="0" applyBorder="1" applyAlignment="1">
      <alignment horizontal="center" vertical="center" wrapText="1"/>
    </xf>
    <xf numFmtId="17" fontId="0" fillId="0" borderId="28" xfId="0" applyNumberFormat="1" applyBorder="1" applyAlignment="1">
      <alignment horizontal="center" vertical="center" wrapText="1"/>
    </xf>
    <xf numFmtId="17" fontId="0" fillId="0" borderId="29" xfId="0" applyNumberFormat="1" applyBorder="1" applyAlignment="1">
      <alignment horizontal="center" vertical="center" wrapText="1"/>
    </xf>
    <xf numFmtId="1" fontId="17" fillId="0" borderId="0" xfId="2" applyNumberFormat="1" applyFont="1"/>
    <xf numFmtId="0" fontId="6" fillId="11" borderId="1" xfId="2" applyFill="1" applyBorder="1"/>
    <xf numFmtId="0" fontId="6" fillId="11" borderId="5" xfId="2" applyFill="1" applyBorder="1"/>
    <xf numFmtId="0" fontId="15" fillId="11" borderId="1" xfId="2" applyFont="1" applyFill="1" applyBorder="1"/>
    <xf numFmtId="0" fontId="15" fillId="11" borderId="5" xfId="2" applyFont="1" applyFill="1" applyBorder="1"/>
    <xf numFmtId="14" fontId="0" fillId="0" borderId="6" xfId="2" applyNumberFormat="1" applyFont="1" applyBorder="1" applyAlignment="1">
      <alignment horizontal="center" vertical="center" wrapText="1"/>
    </xf>
    <xf numFmtId="0" fontId="10" fillId="2" borderId="0" xfId="2" applyFont="1" applyFill="1" applyAlignment="1">
      <alignment vertical="top" wrapText="1"/>
    </xf>
    <xf numFmtId="0" fontId="17" fillId="0" borderId="0" xfId="0" applyFont="1"/>
    <xf numFmtId="0" fontId="0" fillId="10" borderId="1" xfId="0" applyFill="1" applyBorder="1"/>
    <xf numFmtId="0" fontId="20" fillId="9" borderId="2" xfId="0" applyFont="1" applyFill="1" applyBorder="1" applyAlignment="1">
      <alignment horizontal="center" vertical="center" textRotation="45" wrapText="1"/>
    </xf>
    <xf numFmtId="0" fontId="20" fillId="9" borderId="2" xfId="0" applyFont="1" applyFill="1" applyBorder="1" applyAlignment="1">
      <alignment horizontal="center" vertical="center" textRotation="45"/>
    </xf>
    <xf numFmtId="0" fontId="36" fillId="0" borderId="1" xfId="0" applyFont="1" applyBorder="1" applyAlignment="1">
      <alignment wrapText="1"/>
    </xf>
    <xf numFmtId="0" fontId="36" fillId="0" borderId="1" xfId="0" applyFont="1" applyBorder="1" applyAlignment="1">
      <alignment horizontal="center" vertical="center" wrapText="1"/>
    </xf>
    <xf numFmtId="0" fontId="36" fillId="0" borderId="1" xfId="0" applyFont="1" applyBorder="1" applyAlignment="1">
      <alignment horizontal="center" wrapText="1"/>
    </xf>
    <xf numFmtId="0" fontId="36" fillId="0" borderId="1" xfId="0" applyFont="1" applyBorder="1" applyAlignment="1">
      <alignment horizontal="left" wrapText="1" indent="2"/>
    </xf>
    <xf numFmtId="0" fontId="37" fillId="13" borderId="1" xfId="0" applyFont="1" applyFill="1" applyBorder="1" applyAlignment="1">
      <alignment horizontal="left" wrapText="1" indent="1"/>
    </xf>
    <xf numFmtId="0" fontId="37" fillId="13" borderId="1" xfId="0" applyFont="1" applyFill="1" applyBorder="1" applyAlignment="1">
      <alignment horizontal="center" vertical="center" wrapText="1"/>
    </xf>
    <xf numFmtId="0" fontId="36" fillId="13" borderId="1" xfId="0" applyFont="1" applyFill="1" applyBorder="1" applyAlignment="1">
      <alignment horizontal="center" wrapText="1"/>
    </xf>
    <xf numFmtId="0" fontId="36" fillId="13" borderId="1" xfId="0" applyFont="1" applyFill="1" applyBorder="1" applyAlignment="1">
      <alignment horizontal="center" vertical="center" wrapText="1"/>
    </xf>
    <xf numFmtId="2" fontId="18" fillId="13" borderId="1" xfId="0" applyNumberFormat="1" applyFont="1" applyFill="1" applyBorder="1" applyAlignment="1">
      <alignment horizontal="center" wrapText="1"/>
    </xf>
    <xf numFmtId="0" fontId="13" fillId="12" borderId="1" xfId="5" applyFont="1" applyFill="1" applyBorder="1" applyAlignment="1">
      <alignment vertical="top" wrapText="1"/>
    </xf>
    <xf numFmtId="0" fontId="13" fillId="0" borderId="0" xfId="5" applyFont="1" applyAlignment="1">
      <alignment vertical="top" wrapText="1"/>
    </xf>
    <xf numFmtId="0" fontId="13" fillId="13" borderId="1" xfId="5" applyFont="1" applyFill="1" applyBorder="1" applyAlignment="1">
      <alignment vertical="top" wrapText="1"/>
    </xf>
    <xf numFmtId="0" fontId="38" fillId="13" borderId="1" xfId="5" applyFont="1" applyFill="1" applyBorder="1" applyAlignment="1">
      <alignment vertical="top" wrapText="1"/>
    </xf>
    <xf numFmtId="0" fontId="39" fillId="13" borderId="1" xfId="5" applyFont="1" applyFill="1" applyBorder="1" applyAlignment="1">
      <alignment vertical="top" wrapText="1"/>
    </xf>
    <xf numFmtId="0" fontId="3" fillId="13" borderId="1" xfId="5" applyFill="1" applyBorder="1" applyAlignment="1">
      <alignment vertical="top" wrapText="1"/>
    </xf>
    <xf numFmtId="0" fontId="3" fillId="0" borderId="0" xfId="5" applyAlignment="1">
      <alignment vertical="top" wrapText="1"/>
    </xf>
    <xf numFmtId="0" fontId="3" fillId="0" borderId="1" xfId="5" applyBorder="1" applyAlignment="1">
      <alignment vertical="top" wrapText="1"/>
    </xf>
    <xf numFmtId="0" fontId="39" fillId="0" borderId="1" xfId="5" applyFont="1" applyBorder="1" applyAlignment="1">
      <alignment vertical="top" wrapText="1"/>
    </xf>
    <xf numFmtId="0" fontId="40" fillId="0" borderId="0" xfId="5" applyFont="1"/>
    <xf numFmtId="0" fontId="3" fillId="0" borderId="0" xfId="5" quotePrefix="1" applyAlignment="1">
      <alignment vertical="top" wrapText="1"/>
    </xf>
    <xf numFmtId="0" fontId="3" fillId="0" borderId="5" xfId="5" applyBorder="1" applyAlignment="1">
      <alignment vertical="top" wrapText="1"/>
    </xf>
    <xf numFmtId="0" fontId="39" fillId="0" borderId="6" xfId="5" applyFont="1" applyBorder="1" applyAlignment="1">
      <alignment vertical="top" wrapText="1"/>
    </xf>
    <xf numFmtId="0" fontId="38" fillId="13" borderId="8" xfId="5" applyFont="1" applyFill="1" applyBorder="1" applyAlignment="1">
      <alignment vertical="top" wrapText="1"/>
    </xf>
    <xf numFmtId="0" fontId="2" fillId="0" borderId="0" xfId="6"/>
    <xf numFmtId="0" fontId="2" fillId="0" borderId="0" xfId="6" applyAlignment="1">
      <alignment vertical="center"/>
    </xf>
    <xf numFmtId="0" fontId="42" fillId="14" borderId="5" xfId="6" applyFont="1" applyFill="1" applyBorder="1" applyAlignment="1">
      <alignment vertical="center"/>
    </xf>
    <xf numFmtId="0" fontId="42" fillId="14" borderId="7" xfId="6" applyFont="1" applyFill="1" applyBorder="1" applyAlignment="1">
      <alignment vertical="center"/>
    </xf>
    <xf numFmtId="0" fontId="42" fillId="14" borderId="6" xfId="6" applyFont="1" applyFill="1" applyBorder="1" applyAlignment="1">
      <alignment vertical="center"/>
    </xf>
    <xf numFmtId="0" fontId="43" fillId="0" borderId="0" xfId="6" applyFont="1" applyAlignment="1">
      <alignment vertical="center"/>
    </xf>
    <xf numFmtId="0" fontId="2" fillId="0" borderId="1" xfId="6" applyBorder="1" applyAlignment="1">
      <alignment vertical="center" wrapText="1"/>
    </xf>
    <xf numFmtId="0" fontId="2" fillId="0" borderId="1" xfId="6" applyBorder="1" applyAlignment="1">
      <alignment horizontal="left" vertical="center" wrapText="1"/>
    </xf>
    <xf numFmtId="0" fontId="2" fillId="12" borderId="1" xfId="6" applyFill="1" applyBorder="1" applyAlignment="1">
      <alignment vertical="center" wrapText="1"/>
    </xf>
    <xf numFmtId="0" fontId="2" fillId="12" borderId="1" xfId="6" applyFill="1" applyBorder="1" applyAlignment="1">
      <alignment horizontal="left" vertical="center" wrapText="1"/>
    </xf>
    <xf numFmtId="0" fontId="1" fillId="0" borderId="1" xfId="5" applyFont="1" applyBorder="1" applyAlignment="1">
      <alignment vertical="top" wrapText="1"/>
    </xf>
    <xf numFmtId="0" fontId="1" fillId="0" borderId="1" xfId="3" applyFont="1" applyFill="1" applyBorder="1"/>
    <xf numFmtId="0" fontId="0" fillId="0" borderId="0" xfId="0" applyAlignment="1">
      <alignment vertical="center"/>
    </xf>
    <xf numFmtId="0" fontId="6" fillId="0" borderId="0" xfId="0" applyFont="1" applyAlignment="1">
      <alignment vertical="center"/>
    </xf>
    <xf numFmtId="0" fontId="6"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44" fillId="0" borderId="0" xfId="0" applyFont="1" applyAlignment="1">
      <alignment wrapText="1"/>
    </xf>
    <xf numFmtId="0" fontId="1" fillId="7" borderId="1" xfId="3" applyFont="1" applyFill="1" applyBorder="1"/>
    <xf numFmtId="14" fontId="1" fillId="0" borderId="1" xfId="3" applyNumberFormat="1" applyFont="1" applyFill="1" applyBorder="1" applyAlignment="1">
      <alignment horizontal="right"/>
    </xf>
    <xf numFmtId="0" fontId="1" fillId="0" borderId="0" xfId="5" applyFont="1" applyAlignment="1">
      <alignment vertical="top" wrapText="1"/>
    </xf>
    <xf numFmtId="0" fontId="6" fillId="0" borderId="0" xfId="0" applyFont="1" applyAlignment="1">
      <alignment horizontal="center" vertical="center"/>
    </xf>
    <xf numFmtId="0" fontId="6" fillId="0" borderId="0" xfId="0" applyFont="1" applyAlignment="1">
      <alignment horizontal="center" vertical="center" wrapText="1"/>
    </xf>
    <xf numFmtId="0" fontId="0" fillId="12" borderId="0" xfId="0" applyFill="1" applyAlignment="1">
      <alignment horizontal="center" vertical="center"/>
    </xf>
    <xf numFmtId="0" fontId="49" fillId="0" borderId="0" xfId="0" applyFont="1" applyAlignment="1">
      <alignment horizontal="center" vertical="center"/>
    </xf>
    <xf numFmtId="0" fontId="0" fillId="0" borderId="0" xfId="0" applyAlignment="1">
      <alignment vertical="center" wrapText="1"/>
    </xf>
    <xf numFmtId="0" fontId="26" fillId="0" borderId="0" xfId="0" applyFont="1" applyAlignment="1">
      <alignment horizontal="center" vertical="center"/>
    </xf>
    <xf numFmtId="0" fontId="24" fillId="0" borderId="3" xfId="2" applyFont="1" applyBorder="1" applyAlignment="1">
      <alignment wrapText="1"/>
    </xf>
    <xf numFmtId="0" fontId="24" fillId="0" borderId="13" xfId="2" applyFont="1" applyBorder="1" applyAlignment="1">
      <alignment wrapText="1"/>
    </xf>
    <xf numFmtId="0" fontId="24" fillId="0" borderId="9" xfId="2" applyFont="1" applyBorder="1" applyAlignment="1">
      <alignment wrapText="1"/>
    </xf>
    <xf numFmtId="0" fontId="24" fillId="0" borderId="12" xfId="2" applyFont="1" applyBorder="1" applyAlignment="1">
      <alignment horizontal="center" wrapText="1"/>
    </xf>
    <xf numFmtId="0" fontId="24" fillId="0" borderId="10" xfId="2" applyFont="1" applyBorder="1" applyAlignment="1">
      <alignment horizontal="center" wrapText="1"/>
    </xf>
    <xf numFmtId="0" fontId="24" fillId="0" borderId="4" xfId="2" applyFont="1" applyBorder="1" applyAlignment="1">
      <alignment horizontal="center" wrapText="1"/>
    </xf>
    <xf numFmtId="0" fontId="25" fillId="0" borderId="5" xfId="2" applyFont="1" applyBorder="1" applyAlignment="1">
      <alignment horizontal="right" wrapText="1"/>
    </xf>
    <xf numFmtId="0" fontId="26" fillId="0" borderId="7" xfId="2" applyFont="1" applyBorder="1" applyAlignment="1">
      <alignment horizontal="right" wrapText="1"/>
    </xf>
    <xf numFmtId="0" fontId="26" fillId="0" borderId="6" xfId="2" applyFont="1" applyBorder="1" applyAlignment="1">
      <alignment horizontal="right" wrapText="1"/>
    </xf>
    <xf numFmtId="0" fontId="27" fillId="0" borderId="5" xfId="2" applyFont="1" applyBorder="1" applyAlignment="1">
      <alignment horizontal="right" vertical="center" wrapText="1"/>
    </xf>
    <xf numFmtId="0" fontId="27" fillId="0" borderId="7" xfId="2" applyFont="1" applyBorder="1" applyAlignment="1">
      <alignment horizontal="right" vertical="center" wrapText="1"/>
    </xf>
    <xf numFmtId="0" fontId="27" fillId="0" borderId="6" xfId="2" applyFont="1" applyBorder="1" applyAlignment="1">
      <alignment horizontal="right" vertical="center" wrapText="1"/>
    </xf>
    <xf numFmtId="0" fontId="6" fillId="0" borderId="6" xfId="2" applyBorder="1" applyAlignment="1">
      <alignment horizontal="right" vertical="center" wrapText="1"/>
    </xf>
    <xf numFmtId="0" fontId="28" fillId="0" borderId="0" xfId="2" applyFont="1" applyAlignment="1">
      <alignment horizontal="center" vertical="center"/>
    </xf>
    <xf numFmtId="0" fontId="35" fillId="0" borderId="14" xfId="0" applyFont="1" applyBorder="1" applyAlignment="1">
      <alignment vertical="center" wrapText="1"/>
    </xf>
    <xf numFmtId="0" fontId="0" fillId="0" borderId="15" xfId="0" applyBorder="1" applyAlignment="1">
      <alignment vertical="center" wrapText="1"/>
    </xf>
    <xf numFmtId="0" fontId="30" fillId="0" borderId="16" xfId="0" applyFont="1" applyBorder="1" applyAlignment="1">
      <alignment horizontal="center" wrapText="1"/>
    </xf>
    <xf numFmtId="0" fontId="31" fillId="0" borderId="17" xfId="0" applyFont="1" applyBorder="1" applyAlignment="1">
      <alignment horizontal="center" wrapText="1"/>
    </xf>
    <xf numFmtId="0" fontId="31" fillId="0" borderId="18" xfId="0" applyFont="1" applyBorder="1" applyAlignment="1">
      <alignment horizontal="center" wrapText="1"/>
    </xf>
    <xf numFmtId="0" fontId="19" fillId="2" borderId="0" xfId="2" applyFont="1" applyFill="1" applyAlignment="1">
      <alignment horizontal="center" vertical="top" wrapText="1"/>
    </xf>
    <xf numFmtId="0" fontId="10" fillId="2" borderId="0" xfId="2" applyFont="1" applyFill="1" applyAlignment="1">
      <alignment horizontal="center" vertical="top" wrapText="1"/>
    </xf>
    <xf numFmtId="0" fontId="21" fillId="8" borderId="1" xfId="1" applyFont="1" applyFill="1" applyBorder="1" applyAlignment="1"/>
    <xf numFmtId="0" fontId="13" fillId="8" borderId="1" xfId="1" applyFont="1" applyFill="1" applyBorder="1" applyAlignment="1"/>
    <xf numFmtId="0" fontId="15" fillId="0" borderId="5" xfId="2" applyFont="1" applyBorder="1" applyAlignment="1">
      <alignment wrapText="1"/>
    </xf>
    <xf numFmtId="0" fontId="15" fillId="0" borderId="7" xfId="2" applyFont="1" applyBorder="1" applyAlignment="1">
      <alignment wrapText="1"/>
    </xf>
    <xf numFmtId="0" fontId="15" fillId="0" borderId="6" xfId="2" applyFont="1" applyBorder="1" applyAlignment="1">
      <alignment wrapText="1"/>
    </xf>
    <xf numFmtId="0" fontId="15" fillId="2" borderId="0" xfId="2" applyFont="1" applyFill="1" applyAlignment="1">
      <alignment horizontal="center" vertical="top" wrapText="1"/>
    </xf>
    <xf numFmtId="0" fontId="21" fillId="8" borderId="5" xfId="1" applyFont="1" applyFill="1" applyBorder="1" applyAlignment="1">
      <alignment horizontal="left"/>
    </xf>
    <xf numFmtId="0" fontId="21" fillId="8" borderId="7" xfId="1" applyFont="1" applyFill="1" applyBorder="1" applyAlignment="1">
      <alignment horizontal="left"/>
    </xf>
    <xf numFmtId="0" fontId="21" fillId="8" borderId="6" xfId="1" applyFont="1" applyFill="1" applyBorder="1" applyAlignment="1">
      <alignment horizontal="left"/>
    </xf>
    <xf numFmtId="0" fontId="0" fillId="0" borderId="0" xfId="0" applyAlignment="1">
      <alignment horizontal="center" vertical="center"/>
    </xf>
    <xf numFmtId="0" fontId="46" fillId="15" borderId="0" xfId="0" applyFont="1" applyFill="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48" fillId="15" borderId="0" xfId="0" applyFont="1" applyFill="1" applyAlignment="1">
      <alignment horizontal="center" wrapText="1"/>
    </xf>
    <xf numFmtId="0" fontId="41" fillId="14" borderId="5" xfId="6" applyFont="1" applyFill="1" applyBorder="1" applyAlignment="1">
      <alignment horizontal="center" vertical="center"/>
    </xf>
    <xf numFmtId="0" fontId="41" fillId="14" borderId="7" xfId="6" applyFont="1" applyFill="1" applyBorder="1" applyAlignment="1">
      <alignment horizontal="center" vertical="center"/>
    </xf>
    <xf numFmtId="0" fontId="41" fillId="14" borderId="6" xfId="6" applyFont="1" applyFill="1" applyBorder="1" applyAlignment="1">
      <alignment horizontal="center" vertical="center"/>
    </xf>
    <xf numFmtId="0" fontId="2" fillId="0" borderId="2" xfId="6" applyBorder="1" applyAlignment="1">
      <alignment horizontal="center" vertical="center" wrapText="1"/>
    </xf>
    <xf numFmtId="0" fontId="2" fillId="0" borderId="30" xfId="6" applyBorder="1" applyAlignment="1">
      <alignment horizontal="center" vertical="center" wrapText="1"/>
    </xf>
    <xf numFmtId="0" fontId="2" fillId="0" borderId="8" xfId="6" applyBorder="1" applyAlignment="1">
      <alignment horizontal="center" vertical="center" wrapText="1"/>
    </xf>
  </cellXfs>
  <cellStyles count="7">
    <cellStyle name="20% - Accent1 2" xfId="3" xr:uid="{00000000-0005-0000-0000-000000000000}"/>
    <cellStyle name="Accent1" xfId="1" builtinId="29"/>
    <cellStyle name="Normal" xfId="0" builtinId="0"/>
    <cellStyle name="Normal 2" xfId="2" xr:uid="{00000000-0005-0000-0000-000003000000}"/>
    <cellStyle name="Normal 2 2" xfId="4" xr:uid="{00000000-0005-0000-0000-000004000000}"/>
    <cellStyle name="Normal 3" xfId="5" xr:uid="{69504347-3F07-4816-8104-9608F2A294CB}"/>
    <cellStyle name="Normal 4" xfId="6" xr:uid="{2408BB26-895B-4EEF-9016-E8DB0AC4DD76}"/>
  </cellStyles>
  <dxfs count="46">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style="thin">
          <color indexed="64"/>
        </top>
        <bottom/>
      </border>
      <protection locked="1" hidden="0"/>
    </dxf>
    <dxf>
      <font>
        <strike val="0"/>
        <outline val="0"/>
        <shadow val="0"/>
        <u val="none"/>
        <vertAlign val="baseline"/>
        <sz val="10"/>
        <name val="Arial"/>
        <scheme val="none"/>
      </font>
      <fill>
        <patternFill patternType="solid">
          <fgColor indexed="64"/>
          <bgColor rgb="FFE7E6E6"/>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Arial"/>
        <scheme val="none"/>
      </font>
      <numFmt numFmtId="0" formatCode="General"/>
      <fill>
        <patternFill patternType="solid">
          <fgColor indexed="64"/>
          <bgColor rgb="FFE7E6E6"/>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Arial"/>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Arial"/>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font>
        <strike val="0"/>
        <outline val="0"/>
        <shadow val="0"/>
        <u val="none"/>
        <vertAlign val="baseline"/>
        <sz val="10"/>
        <name val="Arial"/>
        <scheme val="none"/>
      </font>
      <numFmt numFmtId="19" formatCode="m/d/yyyy"/>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thin">
          <color indexed="64"/>
        </bottom>
      </border>
      <protection locked="1" hidden="0"/>
    </dxf>
    <dxf>
      <font>
        <strike val="0"/>
        <outline val="0"/>
        <shadow val="0"/>
        <u val="none"/>
        <vertAlign val="baseline"/>
        <sz val="10"/>
        <name val="Arial"/>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0"/>
        <color rgb="FF0000FF"/>
        <name val="Arial"/>
        <scheme val="none"/>
      </font>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strike val="0"/>
        <outline val="0"/>
        <shadow val="0"/>
        <u val="none"/>
        <vertAlign val="baseline"/>
        <sz val="10"/>
        <name val="Arial"/>
        <scheme val="none"/>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0"/>
        <name val="Arial"/>
        <scheme val="none"/>
      </font>
      <fill>
        <patternFill patternType="solid">
          <fgColor indexed="64"/>
          <bgColor rgb="FFC00000"/>
        </patternFill>
      </fill>
      <border diagonalUp="0" diagonalDown="0" outline="0">
        <left style="thin">
          <color indexed="64"/>
        </left>
        <right style="thin">
          <color indexed="64"/>
        </right>
        <top/>
        <bottom/>
      </border>
    </dxf>
    <dxf>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border diagonalUp="0" diagonalDown="0" outline="0">
        <left/>
        <right style="thin">
          <color indexed="64"/>
        </right>
        <top style="thin">
          <color indexed="64"/>
        </top>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border diagonalUp="0" diagonalDown="0" outline="0">
        <left style="thin">
          <color indexed="64"/>
        </left>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outline="0">
        <right style="thin">
          <color indexed="64"/>
        </right>
        <top style="thin">
          <color indexed="64"/>
        </top>
        <bottom style="thin">
          <color indexed="64"/>
        </bottom>
      </border>
    </dxf>
    <dxf>
      <font>
        <strike val="0"/>
        <outline val="0"/>
        <shadow val="0"/>
        <u val="none"/>
        <vertAlign val="baseline"/>
        <sz val="10"/>
        <color theme="1" tint="4.9989318521683403E-2"/>
        <name val="Arial"/>
        <scheme val="none"/>
      </font>
      <alignment vertical="bottom" textRotation="0" wrapText="1" indent="0" justifyLastLine="0" shrinkToFit="0" readingOrder="0"/>
    </dxf>
    <dxf>
      <font>
        <b val="0"/>
        <i val="0"/>
        <strike val="0"/>
        <condense val="0"/>
        <extend val="0"/>
        <outline val="0"/>
        <shadow val="0"/>
        <u val="none"/>
        <vertAlign val="baseline"/>
        <sz val="11"/>
        <color theme="0"/>
        <name val="Arial"/>
        <scheme val="none"/>
      </font>
      <fill>
        <patternFill patternType="solid">
          <fgColor indexed="64"/>
          <bgColor rgb="FFC00000"/>
        </patternFill>
      </fill>
      <alignment horizontal="center" vertical="center" textRotation="45" wrapText="1" indent="0" justifyLastLine="0" shrinkToFit="0" readingOrder="0"/>
      <border diagonalUp="0" diagonalDown="0" outline="0">
        <left style="thin">
          <color indexed="64"/>
        </left>
        <right style="thin">
          <color indexed="64"/>
        </right>
        <top/>
        <bottom/>
      </border>
    </dxf>
    <dxf>
      <fill>
        <patternFill>
          <bgColor theme="0"/>
        </patternFill>
      </fill>
    </dxf>
    <dxf>
      <fill>
        <patternFill>
          <bgColor theme="9" tint="0.59996337778862885"/>
        </patternFill>
      </fill>
    </dxf>
    <dxf>
      <fill>
        <patternFill>
          <bgColor theme="7" tint="0.59996337778862885"/>
        </patternFill>
      </fill>
    </dxf>
    <dxf>
      <fill>
        <patternFill patternType="solid">
          <bgColor theme="0" tint="-0.499984740745262"/>
        </patternFill>
      </fill>
    </dxf>
  </dxfs>
  <tableStyles count="0" defaultTableStyle="TableStyleMedium2" defaultPivotStyle="PivotStyleLight16"/>
  <colors>
    <mruColors>
      <color rgb="FF0000FF"/>
      <color rgb="FFC2C2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1">
                <a:solidFill>
                  <a:schemeClr val="tx1"/>
                </a:solidFill>
                <a:latin typeface="Arial" panose="020B0604020202020204" pitchFamily="34" charset="0"/>
                <a:cs typeface="Arial" panose="020B0604020202020204" pitchFamily="34" charset="0"/>
              </a:rPr>
              <a:t>Project Burndown</a:t>
            </a:r>
          </a:p>
        </c:rich>
      </c:tx>
      <c:layout>
        <c:manualLayout>
          <c:xMode val="edge"/>
          <c:yMode val="edge"/>
          <c:x val="0.32778797664336901"/>
          <c:y val="1.7198381022954286E-2"/>
        </c:manualLayout>
      </c:layout>
      <c:overlay val="0"/>
      <c:spPr>
        <a:noFill/>
        <a:ln>
          <a:noFill/>
        </a:ln>
        <a:effectLst/>
      </c:spPr>
    </c:title>
    <c:autoTitleDeleted val="0"/>
    <c:plotArea>
      <c:layout/>
      <c:lineChart>
        <c:grouping val="standard"/>
        <c:varyColors val="0"/>
        <c:ser>
          <c:idx val="0"/>
          <c:order val="0"/>
          <c:tx>
            <c:strRef>
              <c:f>'Project Release Plan'!$H$21</c:f>
              <c:strCache>
                <c:ptCount val="1"/>
                <c:pt idx="0">
                  <c:v>Planned Burn</c:v>
                </c:pt>
              </c:strCache>
            </c:strRef>
          </c:tx>
          <c:spPr>
            <a:ln w="28575" cap="rnd">
              <a:solidFill>
                <a:schemeClr val="accent1"/>
              </a:solidFill>
              <a:round/>
            </a:ln>
            <a:effectLst/>
          </c:spPr>
          <c:marker>
            <c:symbol val="none"/>
          </c:marker>
          <c:cat>
            <c:numRef>
              <c:f>'Project Release Plan'!$D$22:$D$23</c:f>
              <c:numCache>
                <c:formatCode>m/d/yyyy</c:formatCode>
                <c:ptCount val="2"/>
                <c:pt idx="1">
                  <c:v>44585</c:v>
                </c:pt>
              </c:numCache>
            </c:numRef>
          </c:cat>
          <c:val>
            <c:numRef>
              <c:f>'Project Release Plan'!$H$22:$H$23</c:f>
              <c:numCache>
                <c:formatCode>General</c:formatCode>
                <c:ptCount val="2"/>
                <c:pt idx="0">
                  <c:v>0</c:v>
                </c:pt>
                <c:pt idx="1">
                  <c:v>0</c:v>
                </c:pt>
              </c:numCache>
            </c:numRef>
          </c:val>
          <c:smooth val="0"/>
          <c:extLst>
            <c:ext xmlns:c16="http://schemas.microsoft.com/office/drawing/2014/chart" uri="{C3380CC4-5D6E-409C-BE32-E72D297353CC}">
              <c16:uniqueId val="{00000000-68CD-4179-B1F8-EA4ADF66F84D}"/>
            </c:ext>
          </c:extLst>
        </c:ser>
        <c:ser>
          <c:idx val="1"/>
          <c:order val="1"/>
          <c:tx>
            <c:strRef>
              <c:f>'Project Release Plan'!$I$21</c:f>
              <c:strCache>
                <c:ptCount val="1"/>
                <c:pt idx="0">
                  <c:v>Actual Burn</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20"/>
            <c:dispRSqr val="0"/>
            <c:dispEq val="0"/>
          </c:trendline>
          <c:cat>
            <c:numRef>
              <c:f>'Project Release Plan'!$D$22:$D$23</c:f>
              <c:numCache>
                <c:formatCode>m/d/yyyy</c:formatCode>
                <c:ptCount val="2"/>
                <c:pt idx="1">
                  <c:v>44585</c:v>
                </c:pt>
              </c:numCache>
            </c:numRef>
          </c:cat>
          <c:val>
            <c:numRef>
              <c:f>'Project Release Plan'!$I$22:$I$23</c:f>
              <c:numCache>
                <c:formatCode>General</c:formatCode>
                <c:ptCount val="2"/>
                <c:pt idx="0">
                  <c:v>37</c:v>
                </c:pt>
                <c:pt idx="1">
                  <c:v>37</c:v>
                </c:pt>
              </c:numCache>
            </c:numRef>
          </c:val>
          <c:smooth val="0"/>
          <c:extLst>
            <c:ext xmlns:c16="http://schemas.microsoft.com/office/drawing/2014/chart" uri="{C3380CC4-5D6E-409C-BE32-E72D297353CC}">
              <c16:uniqueId val="{00000001-68CD-4179-B1F8-EA4ADF66F84D}"/>
            </c:ext>
          </c:extLst>
        </c:ser>
        <c:dLbls>
          <c:showLegendKey val="0"/>
          <c:showVal val="0"/>
          <c:showCatName val="0"/>
          <c:showSerName val="0"/>
          <c:showPercent val="0"/>
          <c:showBubbleSize val="0"/>
        </c:dLbls>
        <c:smooth val="0"/>
        <c:axId val="363364224"/>
        <c:axId val="363364768"/>
      </c:lineChart>
      <c:dateAx>
        <c:axId val="36336422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64768"/>
        <c:crosses val="autoZero"/>
        <c:auto val="1"/>
        <c:lblOffset val="100"/>
        <c:baseTimeUnit val="days"/>
      </c:dateAx>
      <c:valAx>
        <c:axId val="36336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6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Header>&amp;LHitachi Vantara LLC&amp;R&amp;8&amp;K0000FF[Standard Placement for Client Logo if OIC approved]
Project Name</c:oddHeader>
      <c:oddFooter>&amp;L&amp;F&amp;C&amp;KFF0000© 2010 - 2015 Hitachi Consulting Corporation. 
&amp;K000000All rights reserved.&amp;RPrinted on &amp;D 
Page &amp;P of &amp;N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Velocity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Planned</c:v>
          </c:tx>
          <c:spPr>
            <a:solidFill>
              <a:schemeClr val="accent1"/>
            </a:solidFill>
            <a:ln>
              <a:noFill/>
            </a:ln>
            <a:effectLst/>
          </c:spPr>
          <c:invertIfNegative val="0"/>
          <c:cat>
            <c:numRef>
              <c:f>'Project Release Plan'!$C$23:$C$23</c:f>
              <c:numCache>
                <c:formatCode>General</c:formatCode>
                <c:ptCount val="1"/>
                <c:pt idx="0">
                  <c:v>0</c:v>
                </c:pt>
              </c:numCache>
            </c:numRef>
          </c:cat>
          <c:val>
            <c:numRef>
              <c:f>'Project Release Plan'!$F$23:$F$23</c:f>
              <c:numCache>
                <c:formatCode>General</c:formatCode>
                <c:ptCount val="1"/>
                <c:pt idx="0">
                  <c:v>0</c:v>
                </c:pt>
              </c:numCache>
            </c:numRef>
          </c:val>
          <c:extLst>
            <c:ext xmlns:c16="http://schemas.microsoft.com/office/drawing/2014/chart" uri="{C3380CC4-5D6E-409C-BE32-E72D297353CC}">
              <c16:uniqueId val="{00000000-4BE9-47DC-9F26-0385DDEAEDAC}"/>
            </c:ext>
          </c:extLst>
        </c:ser>
        <c:ser>
          <c:idx val="1"/>
          <c:order val="1"/>
          <c:tx>
            <c:v>Actual</c:v>
          </c:tx>
          <c:spPr>
            <a:solidFill>
              <a:schemeClr val="accent2"/>
            </a:solidFill>
            <a:ln>
              <a:noFill/>
            </a:ln>
            <a:effectLst/>
          </c:spPr>
          <c:invertIfNegative val="0"/>
          <c:cat>
            <c:numRef>
              <c:f>'Project Release Plan'!$C$23:$C$23</c:f>
              <c:numCache>
                <c:formatCode>General</c:formatCode>
                <c:ptCount val="1"/>
                <c:pt idx="0">
                  <c:v>0</c:v>
                </c:pt>
              </c:numCache>
            </c:numRef>
          </c:cat>
          <c:val>
            <c:numRef>
              <c:f>'Project Release Plan'!$G$23:$G$23</c:f>
              <c:numCache>
                <c:formatCode>General</c:formatCode>
                <c:ptCount val="1"/>
                <c:pt idx="0">
                  <c:v>0</c:v>
                </c:pt>
              </c:numCache>
            </c:numRef>
          </c:val>
          <c:extLst>
            <c:ext xmlns:c16="http://schemas.microsoft.com/office/drawing/2014/chart" uri="{C3380CC4-5D6E-409C-BE32-E72D297353CC}">
              <c16:uniqueId val="{00000001-4BE9-47DC-9F26-0385DDEAEDAC}"/>
            </c:ext>
          </c:extLst>
        </c:ser>
        <c:dLbls>
          <c:showLegendKey val="0"/>
          <c:showVal val="0"/>
          <c:showCatName val="0"/>
          <c:showSerName val="0"/>
          <c:showPercent val="0"/>
          <c:showBubbleSize val="0"/>
        </c:dLbls>
        <c:gapWidth val="219"/>
        <c:overlap val="-27"/>
        <c:axId val="363365312"/>
        <c:axId val="363350080"/>
      </c:barChart>
      <c:catAx>
        <c:axId val="3633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50080"/>
        <c:crosses val="autoZero"/>
        <c:auto val="1"/>
        <c:lblAlgn val="ctr"/>
        <c:lblOffset val="100"/>
        <c:noMultiLvlLbl val="0"/>
      </c:catAx>
      <c:valAx>
        <c:axId val="36335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6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76200</xdr:rowOff>
    </xdr:from>
    <xdr:to>
      <xdr:col>2</xdr:col>
      <xdr:colOff>1054100</xdr:colOff>
      <xdr:row>3</xdr:row>
      <xdr:rowOff>101600</xdr:rowOff>
    </xdr:to>
    <xdr:pic>
      <xdr:nvPicPr>
        <xdr:cNvPr id="2" name="Picture 2">
          <a:extLst>
            <a:ext uri="{FF2B5EF4-FFF2-40B4-BE49-F238E27FC236}">
              <a16:creationId xmlns:a16="http://schemas.microsoft.com/office/drawing/2014/main" id="{C5EABB16-FC5C-4BF7-B9E0-4250B58616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34950"/>
          <a:ext cx="1854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251981</xdr:colOff>
      <xdr:row>9</xdr:row>
      <xdr:rowOff>219423</xdr:rowOff>
    </xdr:from>
    <xdr:to>
      <xdr:col>6</xdr:col>
      <xdr:colOff>895605</xdr:colOff>
      <xdr:row>16</xdr:row>
      <xdr:rowOff>6297</xdr:rowOff>
    </xdr:to>
    <xdr:graphicFrame macro="">
      <xdr:nvGraphicFramePr>
        <xdr:cNvPr id="4"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590502</xdr:colOff>
      <xdr:row>9</xdr:row>
      <xdr:rowOff>282035</xdr:rowOff>
    </xdr:from>
    <xdr:to>
      <xdr:col>11</xdr:col>
      <xdr:colOff>89934</xdr:colOff>
      <xdr:row>16</xdr:row>
      <xdr:rowOff>41001</xdr:rowOff>
    </xdr:to>
    <xdr:graphicFrame macro="">
      <xdr:nvGraphicFramePr>
        <xdr:cNvPr id="5"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470088</xdr:colOff>
      <xdr:row>5</xdr:row>
      <xdr:rowOff>169769</xdr:rowOff>
    </xdr:from>
    <xdr:to>
      <xdr:col>14</xdr:col>
      <xdr:colOff>300927</xdr:colOff>
      <xdr:row>30</xdr:row>
      <xdr:rowOff>15495</xdr:rowOff>
    </xdr:to>
    <xdr:pic>
      <xdr:nvPicPr>
        <xdr:cNvPr id="2" name="Picture 1">
          <a:extLst>
            <a:ext uri="{FF2B5EF4-FFF2-40B4-BE49-F238E27FC236}">
              <a16:creationId xmlns:a16="http://schemas.microsoft.com/office/drawing/2014/main" id="{19D69FCC-3BFD-C4E6-9ECE-19BF093A9BFC}"/>
            </a:ext>
          </a:extLst>
        </xdr:cNvPr>
        <xdr:cNvPicPr>
          <a:picLocks noChangeAspect="1"/>
        </xdr:cNvPicPr>
      </xdr:nvPicPr>
      <xdr:blipFill>
        <a:blip xmlns:r="http://schemas.openxmlformats.org/officeDocument/2006/relationships" r:embed="rId1"/>
        <a:stretch>
          <a:fillRect/>
        </a:stretch>
      </xdr:blipFill>
      <xdr:spPr>
        <a:xfrm>
          <a:off x="12437970" y="1536887"/>
          <a:ext cx="4066663" cy="59753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1.22.36\CasinoShare\Documents%20and%20Settings\granar\Local%20Settings\Temporary%20Internet%20Files\Content.Outlook\MRC5I0DG\GDT_updated_Casino%20Download%20Game%20Development%20Team%20Sprint%2009%2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itachivantara.sharepoint.com/Users/gyoder/AppData/Local/Microsoft/Windows/Temporary%20Internet%20Files/Content.Outlook/XIQJ2BL2/01-Agile%20-%20Burn%20Down%20Chart%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itachivantara.sharepoint.com/CMMi_Review%20Document/Impediment%20Lis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act Details"/>
      <sheetName val="Product Backlog"/>
      <sheetName val="Resource Allocation"/>
      <sheetName val="Burn Down Chart"/>
      <sheetName val="Burn Down"/>
      <sheetName val="Sprint Information"/>
      <sheetName val="Commitments"/>
      <sheetName val="Decisions"/>
      <sheetName val="Risks"/>
      <sheetName val="Milestones"/>
      <sheetName val="Bug Log"/>
      <sheetName val="Action Items"/>
      <sheetName val="Meeting Records"/>
      <sheetName val="Sprint Analysi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ument Record"/>
      <sheetName val="Amendment Record"/>
      <sheetName val="Guidelines"/>
      <sheetName val="Sprint Details Entry "/>
      <sheetName val="Product Backlog"/>
      <sheetName val="Resource Allocation"/>
      <sheetName val="Burn Down Chart"/>
      <sheetName val="Burn Down"/>
      <sheetName val="Defect Metrics "/>
      <sheetName val="Action Items"/>
      <sheetName val="Meeting Records"/>
      <sheetName val="Risks"/>
      <sheetName val="Milestones"/>
      <sheetName val="Sprint Analysis"/>
      <sheetName val="Sprint Information"/>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isks Planning and Tracking"/>
      <sheetName val="Combo box"/>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A11:G34" totalsRowShown="0" headerRowDxfId="41" dataDxfId="40" totalsRowDxfId="38" tableBorderDxfId="39">
  <autoFilter ref="A11:G34" xr:uid="{00000000-0009-0000-0100-000003000000}"/>
  <tableColumns count="7">
    <tableColumn id="1" xr3:uid="{00000000-0010-0000-0000-000001000000}" name="ID" dataDxfId="37" totalsRowDxfId="36"/>
    <tableColumn id="2" xr3:uid="{00000000-0010-0000-0000-000002000000}" name="Story / Feature / Request" dataDxfId="35" totalsRowDxfId="34"/>
    <tableColumn id="4" xr3:uid="{00000000-0010-0000-0000-000004000000}" name="Type" dataDxfId="33" totalsRowDxfId="32"/>
    <tableColumn id="7" xr3:uid="{00000000-0010-0000-0000-000007000000}" name="Status" dataDxfId="31" totalsRowDxfId="30"/>
    <tableColumn id="5" xr3:uid="{00000000-0010-0000-0000-000005000000}" name="Sprint" dataDxfId="29" totalsRowDxfId="28"/>
    <tableColumn id="6" xr3:uid="{00000000-0010-0000-0000-000006000000}" name="Priority" dataDxfId="27" totalsRowDxfId="26"/>
    <tableColumn id="11" xr3:uid="{00000000-0010-0000-0000-00000B000000}" name="Team" dataDxfId="25" totalsRowDxfId="2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11E8-76D7-4DBB-B9DE-0E6D9EB90234}" name="Table1" displayName="Table1" ref="A2:C17" totalsRowShown="0" headerRowDxfId="23">
  <autoFilter ref="A2:C17" xr:uid="{6DE411E8-76D7-4DBB-B9DE-0E6D9EB90234}"/>
  <tableColumns count="3">
    <tableColumn id="1" xr3:uid="{67A7FB9C-C349-460E-A54A-BA6A2893E2C6}" name="No." dataDxfId="22"/>
    <tableColumn id="2" xr3:uid="{2B7DFFFF-5176-4950-A3E6-94811B3F251D}" name="US title" dataDxfId="21"/>
    <tableColumn id="3" xr3:uid="{CBFE23AF-AA10-4695-8317-B190BD9B1A1E}" name="US Detai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prints" displayName="Sprints" ref="B21:I24" totalsRowCount="1" headerRowDxfId="20" totalsRowDxfId="17" headerRowBorderDxfId="19" tableBorderDxfId="18" totalsRowBorderDxfId="16">
  <autoFilter ref="B21:I23" xr:uid="{00000000-0009-0000-0100-000002000000}"/>
  <tableColumns count="8">
    <tableColumn id="1" xr3:uid="{00000000-0010-0000-0100-000001000000}" name="Release" dataDxfId="15" totalsRowDxfId="14" dataCellStyle="Normal 2"/>
    <tableColumn id="10" xr3:uid="{00000000-0010-0000-0100-00000A000000}" name="Sprint2" dataDxfId="13" totalsRowDxfId="12" dataCellStyle="Normal 2"/>
    <tableColumn id="2" xr3:uid="{00000000-0010-0000-0100-000002000000}" name="Start" dataDxfId="11" totalsRowDxfId="10" dataCellStyle="Normal 2"/>
    <tableColumn id="3" xr3:uid="{00000000-0010-0000-0100-000003000000}" name="End" dataDxfId="9" totalsRowDxfId="8" dataCellStyle="Normal 2">
      <calculatedColumnFormula>Sprints[[#This Row],[Start]]+VelPlan</calculatedColumnFormula>
    </tableColumn>
    <tableColumn id="4" xr3:uid="{00000000-0010-0000-0100-000004000000}" name="Planned Points" totalsRowFunction="sum" dataDxfId="7" totalsRowDxfId="6" dataCellStyle="Normal 2"/>
    <tableColumn id="5" xr3:uid="{00000000-0010-0000-0100-000005000000}" name="Actual Points" totalsRowFunction="sum" dataDxfId="5" totalsRowDxfId="4" dataCellStyle="Normal 2"/>
    <tableColumn id="6" xr3:uid="{00000000-0010-0000-0100-000006000000}" name="Planned Burn" dataDxfId="3" totalsRowDxfId="2" dataCellStyle="Normal 2">
      <calculatedColumnFormula>SUM(Sprints[Planned Points])</calculatedColumnFormula>
    </tableColumn>
    <tableColumn id="7" xr3:uid="{00000000-0010-0000-0100-000007000000}" name="Actual Burn" dataDxfId="1" totalsRowDxfId="0" dataCellStyle="Normal 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DAC7B-9DF1-491C-B628-0C8988FD965F}">
  <dimension ref="B2:IV17"/>
  <sheetViews>
    <sheetView showGridLines="0" showRowColHeaders="0" zoomScaleNormal="100" workbookViewId="0">
      <selection activeCell="N8" sqref="N8"/>
    </sheetView>
  </sheetViews>
  <sheetFormatPr defaultRowHeight="12.75" x14ac:dyDescent="0.2"/>
  <cols>
    <col min="1" max="1" width="2.85546875" style="10" customWidth="1"/>
    <col min="2" max="2" width="11.7109375" style="10" customWidth="1"/>
    <col min="3" max="4" width="22.5703125" style="10" customWidth="1"/>
    <col min="5" max="5" width="16.85546875" style="10" customWidth="1"/>
    <col min="6" max="6" width="24.7109375" style="10" customWidth="1"/>
    <col min="7" max="7" width="16.85546875" style="10" customWidth="1"/>
    <col min="8" max="256" width="8.7109375" style="10"/>
    <col min="257" max="257" width="2.85546875" style="10" customWidth="1"/>
    <col min="258" max="258" width="11.7109375" style="10" customWidth="1"/>
    <col min="259" max="260" width="22.5703125" style="10" customWidth="1"/>
    <col min="261" max="261" width="16.85546875" style="10" customWidth="1"/>
    <col min="262" max="262" width="24.7109375" style="10" customWidth="1"/>
    <col min="263" max="263" width="16.85546875" style="10" customWidth="1"/>
    <col min="264" max="512" width="8.7109375" style="10"/>
    <col min="513" max="513" width="2.85546875" style="10" customWidth="1"/>
    <col min="514" max="514" width="11.7109375" style="10" customWidth="1"/>
    <col min="515" max="516" width="22.5703125" style="10" customWidth="1"/>
    <col min="517" max="517" width="16.85546875" style="10" customWidth="1"/>
    <col min="518" max="518" width="24.7109375" style="10" customWidth="1"/>
    <col min="519" max="519" width="16.85546875" style="10" customWidth="1"/>
    <col min="520" max="768" width="8.7109375" style="10"/>
    <col min="769" max="769" width="2.85546875" style="10" customWidth="1"/>
    <col min="770" max="770" width="11.7109375" style="10" customWidth="1"/>
    <col min="771" max="772" width="22.5703125" style="10" customWidth="1"/>
    <col min="773" max="773" width="16.85546875" style="10" customWidth="1"/>
    <col min="774" max="774" width="24.7109375" style="10" customWidth="1"/>
    <col min="775" max="775" width="16.85546875" style="10" customWidth="1"/>
    <col min="776" max="1024" width="8.7109375" style="10"/>
    <col min="1025" max="1025" width="2.85546875" style="10" customWidth="1"/>
    <col min="1026" max="1026" width="11.7109375" style="10" customWidth="1"/>
    <col min="1027" max="1028" width="22.5703125" style="10" customWidth="1"/>
    <col min="1029" max="1029" width="16.85546875" style="10" customWidth="1"/>
    <col min="1030" max="1030" width="24.7109375" style="10" customWidth="1"/>
    <col min="1031" max="1031" width="16.85546875" style="10" customWidth="1"/>
    <col min="1032" max="1280" width="8.7109375" style="10"/>
    <col min="1281" max="1281" width="2.85546875" style="10" customWidth="1"/>
    <col min="1282" max="1282" width="11.7109375" style="10" customWidth="1"/>
    <col min="1283" max="1284" width="22.5703125" style="10" customWidth="1"/>
    <col min="1285" max="1285" width="16.85546875" style="10" customWidth="1"/>
    <col min="1286" max="1286" width="24.7109375" style="10" customWidth="1"/>
    <col min="1287" max="1287" width="16.85546875" style="10" customWidth="1"/>
    <col min="1288" max="1536" width="8.7109375" style="10"/>
    <col min="1537" max="1537" width="2.85546875" style="10" customWidth="1"/>
    <col min="1538" max="1538" width="11.7109375" style="10" customWidth="1"/>
    <col min="1539" max="1540" width="22.5703125" style="10" customWidth="1"/>
    <col min="1541" max="1541" width="16.85546875" style="10" customWidth="1"/>
    <col min="1542" max="1542" width="24.7109375" style="10" customWidth="1"/>
    <col min="1543" max="1543" width="16.85546875" style="10" customWidth="1"/>
    <col min="1544" max="1792" width="8.7109375" style="10"/>
    <col min="1793" max="1793" width="2.85546875" style="10" customWidth="1"/>
    <col min="1794" max="1794" width="11.7109375" style="10" customWidth="1"/>
    <col min="1795" max="1796" width="22.5703125" style="10" customWidth="1"/>
    <col min="1797" max="1797" width="16.85546875" style="10" customWidth="1"/>
    <col min="1798" max="1798" width="24.7109375" style="10" customWidth="1"/>
    <col min="1799" max="1799" width="16.85546875" style="10" customWidth="1"/>
    <col min="1800" max="2048" width="8.7109375" style="10"/>
    <col min="2049" max="2049" width="2.85546875" style="10" customWidth="1"/>
    <col min="2050" max="2050" width="11.7109375" style="10" customWidth="1"/>
    <col min="2051" max="2052" width="22.5703125" style="10" customWidth="1"/>
    <col min="2053" max="2053" width="16.85546875" style="10" customWidth="1"/>
    <col min="2054" max="2054" width="24.7109375" style="10" customWidth="1"/>
    <col min="2055" max="2055" width="16.85546875" style="10" customWidth="1"/>
    <col min="2056" max="2304" width="8.7109375" style="10"/>
    <col min="2305" max="2305" width="2.85546875" style="10" customWidth="1"/>
    <col min="2306" max="2306" width="11.7109375" style="10" customWidth="1"/>
    <col min="2307" max="2308" width="22.5703125" style="10" customWidth="1"/>
    <col min="2309" max="2309" width="16.85546875" style="10" customWidth="1"/>
    <col min="2310" max="2310" width="24.7109375" style="10" customWidth="1"/>
    <col min="2311" max="2311" width="16.85546875" style="10" customWidth="1"/>
    <col min="2312" max="2560" width="8.7109375" style="10"/>
    <col min="2561" max="2561" width="2.85546875" style="10" customWidth="1"/>
    <col min="2562" max="2562" width="11.7109375" style="10" customWidth="1"/>
    <col min="2563" max="2564" width="22.5703125" style="10" customWidth="1"/>
    <col min="2565" max="2565" width="16.85546875" style="10" customWidth="1"/>
    <col min="2566" max="2566" width="24.7109375" style="10" customWidth="1"/>
    <col min="2567" max="2567" width="16.85546875" style="10" customWidth="1"/>
    <col min="2568" max="2816" width="8.7109375" style="10"/>
    <col min="2817" max="2817" width="2.85546875" style="10" customWidth="1"/>
    <col min="2818" max="2818" width="11.7109375" style="10" customWidth="1"/>
    <col min="2819" max="2820" width="22.5703125" style="10" customWidth="1"/>
    <col min="2821" max="2821" width="16.85546875" style="10" customWidth="1"/>
    <col min="2822" max="2822" width="24.7109375" style="10" customWidth="1"/>
    <col min="2823" max="2823" width="16.85546875" style="10" customWidth="1"/>
    <col min="2824" max="3072" width="8.7109375" style="10"/>
    <col min="3073" max="3073" width="2.85546875" style="10" customWidth="1"/>
    <col min="3074" max="3074" width="11.7109375" style="10" customWidth="1"/>
    <col min="3075" max="3076" width="22.5703125" style="10" customWidth="1"/>
    <col min="3077" max="3077" width="16.85546875" style="10" customWidth="1"/>
    <col min="3078" max="3078" width="24.7109375" style="10" customWidth="1"/>
    <col min="3079" max="3079" width="16.85546875" style="10" customWidth="1"/>
    <col min="3080" max="3328" width="8.7109375" style="10"/>
    <col min="3329" max="3329" width="2.85546875" style="10" customWidth="1"/>
    <col min="3330" max="3330" width="11.7109375" style="10" customWidth="1"/>
    <col min="3331" max="3332" width="22.5703125" style="10" customWidth="1"/>
    <col min="3333" max="3333" width="16.85546875" style="10" customWidth="1"/>
    <col min="3334" max="3334" width="24.7109375" style="10" customWidth="1"/>
    <col min="3335" max="3335" width="16.85546875" style="10" customWidth="1"/>
    <col min="3336" max="3584" width="8.7109375" style="10"/>
    <col min="3585" max="3585" width="2.85546875" style="10" customWidth="1"/>
    <col min="3586" max="3586" width="11.7109375" style="10" customWidth="1"/>
    <col min="3587" max="3588" width="22.5703125" style="10" customWidth="1"/>
    <col min="3589" max="3589" width="16.85546875" style="10" customWidth="1"/>
    <col min="3590" max="3590" width="24.7109375" style="10" customWidth="1"/>
    <col min="3591" max="3591" width="16.85546875" style="10" customWidth="1"/>
    <col min="3592" max="3840" width="8.7109375" style="10"/>
    <col min="3841" max="3841" width="2.85546875" style="10" customWidth="1"/>
    <col min="3842" max="3842" width="11.7109375" style="10" customWidth="1"/>
    <col min="3843" max="3844" width="22.5703125" style="10" customWidth="1"/>
    <col min="3845" max="3845" width="16.85546875" style="10" customWidth="1"/>
    <col min="3846" max="3846" width="24.7109375" style="10" customWidth="1"/>
    <col min="3847" max="3847" width="16.85546875" style="10" customWidth="1"/>
    <col min="3848" max="4096" width="8.7109375" style="10"/>
    <col min="4097" max="4097" width="2.85546875" style="10" customWidth="1"/>
    <col min="4098" max="4098" width="11.7109375" style="10" customWidth="1"/>
    <col min="4099" max="4100" width="22.5703125" style="10" customWidth="1"/>
    <col min="4101" max="4101" width="16.85546875" style="10" customWidth="1"/>
    <col min="4102" max="4102" width="24.7109375" style="10" customWidth="1"/>
    <col min="4103" max="4103" width="16.85546875" style="10" customWidth="1"/>
    <col min="4104" max="4352" width="8.7109375" style="10"/>
    <col min="4353" max="4353" width="2.85546875" style="10" customWidth="1"/>
    <col min="4354" max="4354" width="11.7109375" style="10" customWidth="1"/>
    <col min="4355" max="4356" width="22.5703125" style="10" customWidth="1"/>
    <col min="4357" max="4357" width="16.85546875" style="10" customWidth="1"/>
    <col min="4358" max="4358" width="24.7109375" style="10" customWidth="1"/>
    <col min="4359" max="4359" width="16.85546875" style="10" customWidth="1"/>
    <col min="4360" max="4608" width="8.7109375" style="10"/>
    <col min="4609" max="4609" width="2.85546875" style="10" customWidth="1"/>
    <col min="4610" max="4610" width="11.7109375" style="10" customWidth="1"/>
    <col min="4611" max="4612" width="22.5703125" style="10" customWidth="1"/>
    <col min="4613" max="4613" width="16.85546875" style="10" customWidth="1"/>
    <col min="4614" max="4614" width="24.7109375" style="10" customWidth="1"/>
    <col min="4615" max="4615" width="16.85546875" style="10" customWidth="1"/>
    <col min="4616" max="4864" width="8.7109375" style="10"/>
    <col min="4865" max="4865" width="2.85546875" style="10" customWidth="1"/>
    <col min="4866" max="4866" width="11.7109375" style="10" customWidth="1"/>
    <col min="4867" max="4868" width="22.5703125" style="10" customWidth="1"/>
    <col min="4869" max="4869" width="16.85546875" style="10" customWidth="1"/>
    <col min="4870" max="4870" width="24.7109375" style="10" customWidth="1"/>
    <col min="4871" max="4871" width="16.85546875" style="10" customWidth="1"/>
    <col min="4872" max="5120" width="8.7109375" style="10"/>
    <col min="5121" max="5121" width="2.85546875" style="10" customWidth="1"/>
    <col min="5122" max="5122" width="11.7109375" style="10" customWidth="1"/>
    <col min="5123" max="5124" width="22.5703125" style="10" customWidth="1"/>
    <col min="5125" max="5125" width="16.85546875" style="10" customWidth="1"/>
    <col min="5126" max="5126" width="24.7109375" style="10" customWidth="1"/>
    <col min="5127" max="5127" width="16.85546875" style="10" customWidth="1"/>
    <col min="5128" max="5376" width="8.7109375" style="10"/>
    <col min="5377" max="5377" width="2.85546875" style="10" customWidth="1"/>
    <col min="5378" max="5378" width="11.7109375" style="10" customWidth="1"/>
    <col min="5379" max="5380" width="22.5703125" style="10" customWidth="1"/>
    <col min="5381" max="5381" width="16.85546875" style="10" customWidth="1"/>
    <col min="5382" max="5382" width="24.7109375" style="10" customWidth="1"/>
    <col min="5383" max="5383" width="16.85546875" style="10" customWidth="1"/>
    <col min="5384" max="5632" width="8.7109375" style="10"/>
    <col min="5633" max="5633" width="2.85546875" style="10" customWidth="1"/>
    <col min="5634" max="5634" width="11.7109375" style="10" customWidth="1"/>
    <col min="5635" max="5636" width="22.5703125" style="10" customWidth="1"/>
    <col min="5637" max="5637" width="16.85546875" style="10" customWidth="1"/>
    <col min="5638" max="5638" width="24.7109375" style="10" customWidth="1"/>
    <col min="5639" max="5639" width="16.85546875" style="10" customWidth="1"/>
    <col min="5640" max="5888" width="8.7109375" style="10"/>
    <col min="5889" max="5889" width="2.85546875" style="10" customWidth="1"/>
    <col min="5890" max="5890" width="11.7109375" style="10" customWidth="1"/>
    <col min="5891" max="5892" width="22.5703125" style="10" customWidth="1"/>
    <col min="5893" max="5893" width="16.85546875" style="10" customWidth="1"/>
    <col min="5894" max="5894" width="24.7109375" style="10" customWidth="1"/>
    <col min="5895" max="5895" width="16.85546875" style="10" customWidth="1"/>
    <col min="5896" max="6144" width="8.7109375" style="10"/>
    <col min="6145" max="6145" width="2.85546875" style="10" customWidth="1"/>
    <col min="6146" max="6146" width="11.7109375" style="10" customWidth="1"/>
    <col min="6147" max="6148" width="22.5703125" style="10" customWidth="1"/>
    <col min="6149" max="6149" width="16.85546875" style="10" customWidth="1"/>
    <col min="6150" max="6150" width="24.7109375" style="10" customWidth="1"/>
    <col min="6151" max="6151" width="16.85546875" style="10" customWidth="1"/>
    <col min="6152" max="6400" width="8.7109375" style="10"/>
    <col min="6401" max="6401" width="2.85546875" style="10" customWidth="1"/>
    <col min="6402" max="6402" width="11.7109375" style="10" customWidth="1"/>
    <col min="6403" max="6404" width="22.5703125" style="10" customWidth="1"/>
    <col min="6405" max="6405" width="16.85546875" style="10" customWidth="1"/>
    <col min="6406" max="6406" width="24.7109375" style="10" customWidth="1"/>
    <col min="6407" max="6407" width="16.85546875" style="10" customWidth="1"/>
    <col min="6408" max="6656" width="8.7109375" style="10"/>
    <col min="6657" max="6657" width="2.85546875" style="10" customWidth="1"/>
    <col min="6658" max="6658" width="11.7109375" style="10" customWidth="1"/>
    <col min="6659" max="6660" width="22.5703125" style="10" customWidth="1"/>
    <col min="6661" max="6661" width="16.85546875" style="10" customWidth="1"/>
    <col min="6662" max="6662" width="24.7109375" style="10" customWidth="1"/>
    <col min="6663" max="6663" width="16.85546875" style="10" customWidth="1"/>
    <col min="6664" max="6912" width="8.7109375" style="10"/>
    <col min="6913" max="6913" width="2.85546875" style="10" customWidth="1"/>
    <col min="6914" max="6914" width="11.7109375" style="10" customWidth="1"/>
    <col min="6915" max="6916" width="22.5703125" style="10" customWidth="1"/>
    <col min="6917" max="6917" width="16.85546875" style="10" customWidth="1"/>
    <col min="6918" max="6918" width="24.7109375" style="10" customWidth="1"/>
    <col min="6919" max="6919" width="16.85546875" style="10" customWidth="1"/>
    <col min="6920" max="7168" width="8.7109375" style="10"/>
    <col min="7169" max="7169" width="2.85546875" style="10" customWidth="1"/>
    <col min="7170" max="7170" width="11.7109375" style="10" customWidth="1"/>
    <col min="7171" max="7172" width="22.5703125" style="10" customWidth="1"/>
    <col min="7173" max="7173" width="16.85546875" style="10" customWidth="1"/>
    <col min="7174" max="7174" width="24.7109375" style="10" customWidth="1"/>
    <col min="7175" max="7175" width="16.85546875" style="10" customWidth="1"/>
    <col min="7176" max="7424" width="8.7109375" style="10"/>
    <col min="7425" max="7425" width="2.85546875" style="10" customWidth="1"/>
    <col min="7426" max="7426" width="11.7109375" style="10" customWidth="1"/>
    <col min="7427" max="7428" width="22.5703125" style="10" customWidth="1"/>
    <col min="7429" max="7429" width="16.85546875" style="10" customWidth="1"/>
    <col min="7430" max="7430" width="24.7109375" style="10" customWidth="1"/>
    <col min="7431" max="7431" width="16.85546875" style="10" customWidth="1"/>
    <col min="7432" max="7680" width="8.7109375" style="10"/>
    <col min="7681" max="7681" width="2.85546875" style="10" customWidth="1"/>
    <col min="7682" max="7682" width="11.7109375" style="10" customWidth="1"/>
    <col min="7683" max="7684" width="22.5703125" style="10" customWidth="1"/>
    <col min="7685" max="7685" width="16.85546875" style="10" customWidth="1"/>
    <col min="7686" max="7686" width="24.7109375" style="10" customWidth="1"/>
    <col min="7687" max="7687" width="16.85546875" style="10" customWidth="1"/>
    <col min="7688" max="7936" width="8.7109375" style="10"/>
    <col min="7937" max="7937" width="2.85546875" style="10" customWidth="1"/>
    <col min="7938" max="7938" width="11.7109375" style="10" customWidth="1"/>
    <col min="7939" max="7940" width="22.5703125" style="10" customWidth="1"/>
    <col min="7941" max="7941" width="16.85546875" style="10" customWidth="1"/>
    <col min="7942" max="7942" width="24.7109375" style="10" customWidth="1"/>
    <col min="7943" max="7943" width="16.85546875" style="10" customWidth="1"/>
    <col min="7944" max="8192" width="8.7109375" style="10"/>
    <col min="8193" max="8193" width="2.85546875" style="10" customWidth="1"/>
    <col min="8194" max="8194" width="11.7109375" style="10" customWidth="1"/>
    <col min="8195" max="8196" width="22.5703125" style="10" customWidth="1"/>
    <col min="8197" max="8197" width="16.85546875" style="10" customWidth="1"/>
    <col min="8198" max="8198" width="24.7109375" style="10" customWidth="1"/>
    <col min="8199" max="8199" width="16.85546875" style="10" customWidth="1"/>
    <col min="8200" max="8448" width="8.7109375" style="10"/>
    <col min="8449" max="8449" width="2.85546875" style="10" customWidth="1"/>
    <col min="8450" max="8450" width="11.7109375" style="10" customWidth="1"/>
    <col min="8451" max="8452" width="22.5703125" style="10" customWidth="1"/>
    <col min="8453" max="8453" width="16.85546875" style="10" customWidth="1"/>
    <col min="8454" max="8454" width="24.7109375" style="10" customWidth="1"/>
    <col min="8455" max="8455" width="16.85546875" style="10" customWidth="1"/>
    <col min="8456" max="8704" width="8.7109375" style="10"/>
    <col min="8705" max="8705" width="2.85546875" style="10" customWidth="1"/>
    <col min="8706" max="8706" width="11.7109375" style="10" customWidth="1"/>
    <col min="8707" max="8708" width="22.5703125" style="10" customWidth="1"/>
    <col min="8709" max="8709" width="16.85546875" style="10" customWidth="1"/>
    <col min="8710" max="8710" width="24.7109375" style="10" customWidth="1"/>
    <col min="8711" max="8711" width="16.85546875" style="10" customWidth="1"/>
    <col min="8712" max="8960" width="8.7109375" style="10"/>
    <col min="8961" max="8961" width="2.85546875" style="10" customWidth="1"/>
    <col min="8962" max="8962" width="11.7109375" style="10" customWidth="1"/>
    <col min="8963" max="8964" width="22.5703125" style="10" customWidth="1"/>
    <col min="8965" max="8965" width="16.85546875" style="10" customWidth="1"/>
    <col min="8966" max="8966" width="24.7109375" style="10" customWidth="1"/>
    <col min="8967" max="8967" width="16.85546875" style="10" customWidth="1"/>
    <col min="8968" max="9216" width="8.7109375" style="10"/>
    <col min="9217" max="9217" width="2.85546875" style="10" customWidth="1"/>
    <col min="9218" max="9218" width="11.7109375" style="10" customWidth="1"/>
    <col min="9219" max="9220" width="22.5703125" style="10" customWidth="1"/>
    <col min="9221" max="9221" width="16.85546875" style="10" customWidth="1"/>
    <col min="9222" max="9222" width="24.7109375" style="10" customWidth="1"/>
    <col min="9223" max="9223" width="16.85546875" style="10" customWidth="1"/>
    <col min="9224" max="9472" width="8.7109375" style="10"/>
    <col min="9473" max="9473" width="2.85546875" style="10" customWidth="1"/>
    <col min="9474" max="9474" width="11.7109375" style="10" customWidth="1"/>
    <col min="9475" max="9476" width="22.5703125" style="10" customWidth="1"/>
    <col min="9477" max="9477" width="16.85546875" style="10" customWidth="1"/>
    <col min="9478" max="9478" width="24.7109375" style="10" customWidth="1"/>
    <col min="9479" max="9479" width="16.85546875" style="10" customWidth="1"/>
    <col min="9480" max="9728" width="8.7109375" style="10"/>
    <col min="9729" max="9729" width="2.85546875" style="10" customWidth="1"/>
    <col min="9730" max="9730" width="11.7109375" style="10" customWidth="1"/>
    <col min="9731" max="9732" width="22.5703125" style="10" customWidth="1"/>
    <col min="9733" max="9733" width="16.85546875" style="10" customWidth="1"/>
    <col min="9734" max="9734" width="24.7109375" style="10" customWidth="1"/>
    <col min="9735" max="9735" width="16.85546875" style="10" customWidth="1"/>
    <col min="9736" max="9984" width="8.7109375" style="10"/>
    <col min="9985" max="9985" width="2.85546875" style="10" customWidth="1"/>
    <col min="9986" max="9986" width="11.7109375" style="10" customWidth="1"/>
    <col min="9987" max="9988" width="22.5703125" style="10" customWidth="1"/>
    <col min="9989" max="9989" width="16.85546875" style="10" customWidth="1"/>
    <col min="9990" max="9990" width="24.7109375" style="10" customWidth="1"/>
    <col min="9991" max="9991" width="16.85546875" style="10" customWidth="1"/>
    <col min="9992" max="10240" width="8.7109375" style="10"/>
    <col min="10241" max="10241" width="2.85546875" style="10" customWidth="1"/>
    <col min="10242" max="10242" width="11.7109375" style="10" customWidth="1"/>
    <col min="10243" max="10244" width="22.5703125" style="10" customWidth="1"/>
    <col min="10245" max="10245" width="16.85546875" style="10" customWidth="1"/>
    <col min="10246" max="10246" width="24.7109375" style="10" customWidth="1"/>
    <col min="10247" max="10247" width="16.85546875" style="10" customWidth="1"/>
    <col min="10248" max="10496" width="8.7109375" style="10"/>
    <col min="10497" max="10497" width="2.85546875" style="10" customWidth="1"/>
    <col min="10498" max="10498" width="11.7109375" style="10" customWidth="1"/>
    <col min="10499" max="10500" width="22.5703125" style="10" customWidth="1"/>
    <col min="10501" max="10501" width="16.85546875" style="10" customWidth="1"/>
    <col min="10502" max="10502" width="24.7109375" style="10" customWidth="1"/>
    <col min="10503" max="10503" width="16.85546875" style="10" customWidth="1"/>
    <col min="10504" max="10752" width="8.7109375" style="10"/>
    <col min="10753" max="10753" width="2.85546875" style="10" customWidth="1"/>
    <col min="10754" max="10754" width="11.7109375" style="10" customWidth="1"/>
    <col min="10755" max="10756" width="22.5703125" style="10" customWidth="1"/>
    <col min="10757" max="10757" width="16.85546875" style="10" customWidth="1"/>
    <col min="10758" max="10758" width="24.7109375" style="10" customWidth="1"/>
    <col min="10759" max="10759" width="16.85546875" style="10" customWidth="1"/>
    <col min="10760" max="11008" width="8.7109375" style="10"/>
    <col min="11009" max="11009" width="2.85546875" style="10" customWidth="1"/>
    <col min="11010" max="11010" width="11.7109375" style="10" customWidth="1"/>
    <col min="11011" max="11012" width="22.5703125" style="10" customWidth="1"/>
    <col min="11013" max="11013" width="16.85546875" style="10" customWidth="1"/>
    <col min="11014" max="11014" width="24.7109375" style="10" customWidth="1"/>
    <col min="11015" max="11015" width="16.85546875" style="10" customWidth="1"/>
    <col min="11016" max="11264" width="8.7109375" style="10"/>
    <col min="11265" max="11265" width="2.85546875" style="10" customWidth="1"/>
    <col min="11266" max="11266" width="11.7109375" style="10" customWidth="1"/>
    <col min="11267" max="11268" width="22.5703125" style="10" customWidth="1"/>
    <col min="11269" max="11269" width="16.85546875" style="10" customWidth="1"/>
    <col min="11270" max="11270" width="24.7109375" style="10" customWidth="1"/>
    <col min="11271" max="11271" width="16.85546875" style="10" customWidth="1"/>
    <col min="11272" max="11520" width="8.7109375" style="10"/>
    <col min="11521" max="11521" width="2.85546875" style="10" customWidth="1"/>
    <col min="11522" max="11522" width="11.7109375" style="10" customWidth="1"/>
    <col min="11523" max="11524" width="22.5703125" style="10" customWidth="1"/>
    <col min="11525" max="11525" width="16.85546875" style="10" customWidth="1"/>
    <col min="11526" max="11526" width="24.7109375" style="10" customWidth="1"/>
    <col min="11527" max="11527" width="16.85546875" style="10" customWidth="1"/>
    <col min="11528" max="11776" width="8.7109375" style="10"/>
    <col min="11777" max="11777" width="2.85546875" style="10" customWidth="1"/>
    <col min="11778" max="11778" width="11.7109375" style="10" customWidth="1"/>
    <col min="11779" max="11780" width="22.5703125" style="10" customWidth="1"/>
    <col min="11781" max="11781" width="16.85546875" style="10" customWidth="1"/>
    <col min="11782" max="11782" width="24.7109375" style="10" customWidth="1"/>
    <col min="11783" max="11783" width="16.85546875" style="10" customWidth="1"/>
    <col min="11784" max="12032" width="8.7109375" style="10"/>
    <col min="12033" max="12033" width="2.85546875" style="10" customWidth="1"/>
    <col min="12034" max="12034" width="11.7109375" style="10" customWidth="1"/>
    <col min="12035" max="12036" width="22.5703125" style="10" customWidth="1"/>
    <col min="12037" max="12037" width="16.85546875" style="10" customWidth="1"/>
    <col min="12038" max="12038" width="24.7109375" style="10" customWidth="1"/>
    <col min="12039" max="12039" width="16.85546875" style="10" customWidth="1"/>
    <col min="12040" max="12288" width="8.7109375" style="10"/>
    <col min="12289" max="12289" width="2.85546875" style="10" customWidth="1"/>
    <col min="12290" max="12290" width="11.7109375" style="10" customWidth="1"/>
    <col min="12291" max="12292" width="22.5703125" style="10" customWidth="1"/>
    <col min="12293" max="12293" width="16.85546875" style="10" customWidth="1"/>
    <col min="12294" max="12294" width="24.7109375" style="10" customWidth="1"/>
    <col min="12295" max="12295" width="16.85546875" style="10" customWidth="1"/>
    <col min="12296" max="12544" width="8.7109375" style="10"/>
    <col min="12545" max="12545" width="2.85546875" style="10" customWidth="1"/>
    <col min="12546" max="12546" width="11.7109375" style="10" customWidth="1"/>
    <col min="12547" max="12548" width="22.5703125" style="10" customWidth="1"/>
    <col min="12549" max="12549" width="16.85546875" style="10" customWidth="1"/>
    <col min="12550" max="12550" width="24.7109375" style="10" customWidth="1"/>
    <col min="12551" max="12551" width="16.85546875" style="10" customWidth="1"/>
    <col min="12552" max="12800" width="8.7109375" style="10"/>
    <col min="12801" max="12801" width="2.85546875" style="10" customWidth="1"/>
    <col min="12802" max="12802" width="11.7109375" style="10" customWidth="1"/>
    <col min="12803" max="12804" width="22.5703125" style="10" customWidth="1"/>
    <col min="12805" max="12805" width="16.85546875" style="10" customWidth="1"/>
    <col min="12806" max="12806" width="24.7109375" style="10" customWidth="1"/>
    <col min="12807" max="12807" width="16.85546875" style="10" customWidth="1"/>
    <col min="12808" max="13056" width="8.7109375" style="10"/>
    <col min="13057" max="13057" width="2.85546875" style="10" customWidth="1"/>
    <col min="13058" max="13058" width="11.7109375" style="10" customWidth="1"/>
    <col min="13059" max="13060" width="22.5703125" style="10" customWidth="1"/>
    <col min="13061" max="13061" width="16.85546875" style="10" customWidth="1"/>
    <col min="13062" max="13062" width="24.7109375" style="10" customWidth="1"/>
    <col min="13063" max="13063" width="16.85546875" style="10" customWidth="1"/>
    <col min="13064" max="13312" width="8.7109375" style="10"/>
    <col min="13313" max="13313" width="2.85546875" style="10" customWidth="1"/>
    <col min="13314" max="13314" width="11.7109375" style="10" customWidth="1"/>
    <col min="13315" max="13316" width="22.5703125" style="10" customWidth="1"/>
    <col min="13317" max="13317" width="16.85546875" style="10" customWidth="1"/>
    <col min="13318" max="13318" width="24.7109375" style="10" customWidth="1"/>
    <col min="13319" max="13319" width="16.85546875" style="10" customWidth="1"/>
    <col min="13320" max="13568" width="8.7109375" style="10"/>
    <col min="13569" max="13569" width="2.85546875" style="10" customWidth="1"/>
    <col min="13570" max="13570" width="11.7109375" style="10" customWidth="1"/>
    <col min="13571" max="13572" width="22.5703125" style="10" customWidth="1"/>
    <col min="13573" max="13573" width="16.85546875" style="10" customWidth="1"/>
    <col min="13574" max="13574" width="24.7109375" style="10" customWidth="1"/>
    <col min="13575" max="13575" width="16.85546875" style="10" customWidth="1"/>
    <col min="13576" max="13824" width="8.7109375" style="10"/>
    <col min="13825" max="13825" width="2.85546875" style="10" customWidth="1"/>
    <col min="13826" max="13826" width="11.7109375" style="10" customWidth="1"/>
    <col min="13827" max="13828" width="22.5703125" style="10" customWidth="1"/>
    <col min="13829" max="13829" width="16.85546875" style="10" customWidth="1"/>
    <col min="13830" max="13830" width="24.7109375" style="10" customWidth="1"/>
    <col min="13831" max="13831" width="16.85546875" style="10" customWidth="1"/>
    <col min="13832" max="14080" width="8.7109375" style="10"/>
    <col min="14081" max="14081" width="2.85546875" style="10" customWidth="1"/>
    <col min="14082" max="14082" width="11.7109375" style="10" customWidth="1"/>
    <col min="14083" max="14084" width="22.5703125" style="10" customWidth="1"/>
    <col min="14085" max="14085" width="16.85546875" style="10" customWidth="1"/>
    <col min="14086" max="14086" width="24.7109375" style="10" customWidth="1"/>
    <col min="14087" max="14087" width="16.85546875" style="10" customWidth="1"/>
    <col min="14088" max="14336" width="8.7109375" style="10"/>
    <col min="14337" max="14337" width="2.85546875" style="10" customWidth="1"/>
    <col min="14338" max="14338" width="11.7109375" style="10" customWidth="1"/>
    <col min="14339" max="14340" width="22.5703125" style="10" customWidth="1"/>
    <col min="14341" max="14341" width="16.85546875" style="10" customWidth="1"/>
    <col min="14342" max="14342" width="24.7109375" style="10" customWidth="1"/>
    <col min="14343" max="14343" width="16.85546875" style="10" customWidth="1"/>
    <col min="14344" max="14592" width="8.7109375" style="10"/>
    <col min="14593" max="14593" width="2.85546875" style="10" customWidth="1"/>
    <col min="14594" max="14594" width="11.7109375" style="10" customWidth="1"/>
    <col min="14595" max="14596" width="22.5703125" style="10" customWidth="1"/>
    <col min="14597" max="14597" width="16.85546875" style="10" customWidth="1"/>
    <col min="14598" max="14598" width="24.7109375" style="10" customWidth="1"/>
    <col min="14599" max="14599" width="16.85546875" style="10" customWidth="1"/>
    <col min="14600" max="14848" width="8.7109375" style="10"/>
    <col min="14849" max="14849" width="2.85546875" style="10" customWidth="1"/>
    <col min="14850" max="14850" width="11.7109375" style="10" customWidth="1"/>
    <col min="14851" max="14852" width="22.5703125" style="10" customWidth="1"/>
    <col min="14853" max="14853" width="16.85546875" style="10" customWidth="1"/>
    <col min="14854" max="14854" width="24.7109375" style="10" customWidth="1"/>
    <col min="14855" max="14855" width="16.85546875" style="10" customWidth="1"/>
    <col min="14856" max="15104" width="8.7109375" style="10"/>
    <col min="15105" max="15105" width="2.85546875" style="10" customWidth="1"/>
    <col min="15106" max="15106" width="11.7109375" style="10" customWidth="1"/>
    <col min="15107" max="15108" width="22.5703125" style="10" customWidth="1"/>
    <col min="15109" max="15109" width="16.85546875" style="10" customWidth="1"/>
    <col min="15110" max="15110" width="24.7109375" style="10" customWidth="1"/>
    <col min="15111" max="15111" width="16.85546875" style="10" customWidth="1"/>
    <col min="15112" max="15360" width="8.7109375" style="10"/>
    <col min="15361" max="15361" width="2.85546875" style="10" customWidth="1"/>
    <col min="15362" max="15362" width="11.7109375" style="10" customWidth="1"/>
    <col min="15363" max="15364" width="22.5703125" style="10" customWidth="1"/>
    <col min="15365" max="15365" width="16.85546875" style="10" customWidth="1"/>
    <col min="15366" max="15366" width="24.7109375" style="10" customWidth="1"/>
    <col min="15367" max="15367" width="16.85546875" style="10" customWidth="1"/>
    <col min="15368" max="15616" width="8.7109375" style="10"/>
    <col min="15617" max="15617" width="2.85546875" style="10" customWidth="1"/>
    <col min="15618" max="15618" width="11.7109375" style="10" customWidth="1"/>
    <col min="15619" max="15620" width="22.5703125" style="10" customWidth="1"/>
    <col min="15621" max="15621" width="16.85546875" style="10" customWidth="1"/>
    <col min="15622" max="15622" width="24.7109375" style="10" customWidth="1"/>
    <col min="15623" max="15623" width="16.85546875" style="10" customWidth="1"/>
    <col min="15624" max="15872" width="8.7109375" style="10"/>
    <col min="15873" max="15873" width="2.85546875" style="10" customWidth="1"/>
    <col min="15874" max="15874" width="11.7109375" style="10" customWidth="1"/>
    <col min="15875" max="15876" width="22.5703125" style="10" customWidth="1"/>
    <col min="15877" max="15877" width="16.85546875" style="10" customWidth="1"/>
    <col min="15878" max="15878" width="24.7109375" style="10" customWidth="1"/>
    <col min="15879" max="15879" width="16.85546875" style="10" customWidth="1"/>
    <col min="15880" max="16128" width="8.7109375" style="10"/>
    <col min="16129" max="16129" width="2.85546875" style="10" customWidth="1"/>
    <col min="16130" max="16130" width="11.7109375" style="10" customWidth="1"/>
    <col min="16131" max="16132" width="22.5703125" style="10" customWidth="1"/>
    <col min="16133" max="16133" width="16.85546875" style="10" customWidth="1"/>
    <col min="16134" max="16134" width="24.7109375" style="10" customWidth="1"/>
    <col min="16135" max="16135" width="16.85546875" style="10" customWidth="1"/>
    <col min="16136" max="16384" width="8.7109375" style="10"/>
  </cols>
  <sheetData>
    <row r="2" spans="2:256" ht="22.5" customHeight="1" x14ac:dyDescent="0.25">
      <c r="B2" s="134"/>
      <c r="C2" s="137"/>
      <c r="D2" s="140" t="s">
        <v>0</v>
      </c>
      <c r="E2" s="141"/>
      <c r="F2" s="141"/>
      <c r="G2" s="142"/>
    </row>
    <row r="3" spans="2:256" ht="15.75" customHeight="1" x14ac:dyDescent="0.2">
      <c r="B3" s="135"/>
      <c r="C3" s="138"/>
      <c r="D3" s="143" t="s">
        <v>1</v>
      </c>
      <c r="E3" s="144"/>
      <c r="F3" s="144"/>
      <c r="G3" s="145"/>
    </row>
    <row r="4" spans="2:256" ht="15.75" customHeight="1" x14ac:dyDescent="0.2">
      <c r="B4" s="136"/>
      <c r="C4" s="139"/>
      <c r="D4" s="143" t="s">
        <v>2</v>
      </c>
      <c r="E4" s="146"/>
      <c r="F4" s="143" t="s">
        <v>3</v>
      </c>
      <c r="G4" s="145"/>
    </row>
    <row r="5" spans="2:256" x14ac:dyDescent="0.2">
      <c r="B5" s="43"/>
      <c r="C5" s="44"/>
      <c r="D5" s="45"/>
      <c r="E5" s="45"/>
      <c r="F5" s="45"/>
      <c r="G5" s="46"/>
    </row>
    <row r="6" spans="2:256" ht="27.75" x14ac:dyDescent="0.2">
      <c r="B6" s="147" t="s">
        <v>1</v>
      </c>
      <c r="C6" s="147"/>
      <c r="D6" s="147"/>
      <c r="E6" s="147"/>
      <c r="F6" s="147"/>
      <c r="G6" s="147"/>
      <c r="H6" s="43"/>
    </row>
    <row r="7" spans="2:256" ht="27.75" x14ac:dyDescent="0.2">
      <c r="B7" s="147" t="s">
        <v>4</v>
      </c>
      <c r="C7" s="147"/>
      <c r="D7" s="147"/>
      <c r="E7" s="147"/>
      <c r="F7" s="147"/>
      <c r="G7" s="147"/>
      <c r="H7" s="43"/>
    </row>
    <row r="8" spans="2:256" ht="28.5" thickBot="1" x14ac:dyDescent="0.25">
      <c r="B8" s="147" t="s">
        <v>5</v>
      </c>
      <c r="C8" s="147"/>
      <c r="D8" s="147"/>
      <c r="E8" s="147"/>
      <c r="F8" s="147"/>
      <c r="G8" s="147"/>
      <c r="H8" s="43"/>
    </row>
    <row r="9" spans="2:256" ht="14.25" x14ac:dyDescent="0.2">
      <c r="B9" s="148" t="s">
        <v>6</v>
      </c>
      <c r="C9" s="149"/>
      <c r="D9" s="150"/>
      <c r="E9" s="151"/>
      <c r="F9" s="151"/>
      <c r="G9" s="152"/>
      <c r="H9" s="48"/>
      <c r="J9" s="48"/>
      <c r="L9" s="48"/>
      <c r="N9" s="48"/>
      <c r="P9" s="48"/>
      <c r="R9" s="48"/>
      <c r="T9" s="48"/>
      <c r="V9" s="48"/>
      <c r="X9" s="48"/>
      <c r="Z9" s="48"/>
      <c r="AB9" s="48"/>
      <c r="AD9" s="48"/>
      <c r="AF9" s="48"/>
      <c r="AH9" s="48"/>
      <c r="AJ9" s="48"/>
      <c r="AL9" s="48"/>
      <c r="AN9" s="48"/>
      <c r="AP9" s="48"/>
      <c r="AR9" s="48"/>
      <c r="AT9" s="48"/>
      <c r="AV9" s="48"/>
      <c r="AX9" s="48"/>
      <c r="AZ9" s="48"/>
      <c r="BB9" s="48"/>
      <c r="BD9" s="48"/>
      <c r="BF9" s="48"/>
      <c r="BH9" s="48"/>
      <c r="BJ9" s="48"/>
      <c r="BL9" s="48"/>
      <c r="BN9" s="48"/>
      <c r="BP9" s="48"/>
      <c r="BR9" s="48"/>
      <c r="BT9" s="48"/>
      <c r="BV9" s="48"/>
      <c r="BX9" s="48"/>
      <c r="BZ9" s="48"/>
      <c r="CB9" s="48"/>
      <c r="CD9" s="48"/>
      <c r="CF9" s="48"/>
      <c r="CH9" s="48"/>
      <c r="CJ9" s="48"/>
      <c r="CL9" s="48"/>
      <c r="CN9" s="48"/>
      <c r="CP9" s="48"/>
      <c r="CR9" s="48"/>
      <c r="CT9" s="48"/>
      <c r="CV9" s="48"/>
      <c r="CX9" s="48"/>
      <c r="CZ9" s="48"/>
      <c r="DB9" s="48"/>
      <c r="DD9" s="48"/>
      <c r="DF9" s="48"/>
      <c r="DH9" s="48"/>
      <c r="DJ9" s="48"/>
      <c r="DL9" s="48"/>
      <c r="DN9" s="48"/>
      <c r="DP9" s="48"/>
      <c r="DR9" s="48"/>
      <c r="DT9" s="48"/>
      <c r="DV9" s="48"/>
      <c r="DX9" s="48"/>
      <c r="DZ9" s="48"/>
      <c r="EB9" s="48"/>
      <c r="ED9" s="48"/>
      <c r="EF9" s="48"/>
      <c r="EH9" s="48"/>
      <c r="EJ9" s="48"/>
      <c r="EL9" s="48"/>
      <c r="EN9" s="48"/>
      <c r="EP9" s="48"/>
      <c r="ER9" s="48"/>
      <c r="ET9" s="48"/>
      <c r="EV9" s="48"/>
      <c r="EX9" s="48"/>
      <c r="EZ9" s="48"/>
      <c r="FB9" s="48"/>
      <c r="FD9" s="48"/>
      <c r="FF9" s="48"/>
      <c r="FH9" s="48"/>
      <c r="FJ9" s="48"/>
      <c r="FL9" s="48"/>
      <c r="FN9" s="48"/>
      <c r="FP9" s="48"/>
      <c r="FR9" s="48"/>
      <c r="FT9" s="48"/>
      <c r="FV9" s="48"/>
      <c r="FX9" s="48"/>
      <c r="FZ9" s="48"/>
      <c r="GB9" s="48"/>
      <c r="GD9" s="48"/>
      <c r="GF9" s="48"/>
      <c r="GH9" s="48"/>
      <c r="GJ9" s="48"/>
      <c r="GL9" s="48"/>
      <c r="GN9" s="48"/>
      <c r="GP9" s="48"/>
      <c r="GR9" s="48"/>
      <c r="GT9" s="48"/>
      <c r="GV9" s="48"/>
      <c r="GX9" s="48"/>
      <c r="GZ9" s="48"/>
      <c r="HB9" s="48"/>
      <c r="HD9" s="48"/>
      <c r="HF9" s="48"/>
      <c r="HH9" s="48"/>
      <c r="HJ9" s="48"/>
      <c r="HL9" s="48"/>
      <c r="HN9" s="48"/>
      <c r="HP9" s="48"/>
      <c r="HR9" s="48"/>
      <c r="HT9" s="48"/>
      <c r="HV9" s="48"/>
      <c r="HX9" s="48"/>
      <c r="HZ9" s="48"/>
      <c r="IB9" s="48"/>
      <c r="ID9" s="48"/>
      <c r="IF9" s="48"/>
      <c r="IH9" s="48"/>
      <c r="IJ9" s="48"/>
      <c r="IL9" s="48"/>
      <c r="IN9" s="48"/>
      <c r="IP9" s="48"/>
      <c r="IR9" s="48"/>
      <c r="IT9" s="48"/>
      <c r="IV9" s="48"/>
    </row>
    <row r="10" spans="2:256" ht="26.25" customHeight="1" x14ac:dyDescent="0.2">
      <c r="B10" s="53" t="s">
        <v>7</v>
      </c>
      <c r="C10" s="54" t="s">
        <v>8</v>
      </c>
      <c r="D10" s="54" t="s">
        <v>9</v>
      </c>
      <c r="E10" s="54" t="s">
        <v>10</v>
      </c>
      <c r="F10" s="54" t="s">
        <v>11</v>
      </c>
      <c r="G10" s="55" t="s">
        <v>10</v>
      </c>
    </row>
    <row r="11" spans="2:256" ht="16.5" customHeight="1" x14ac:dyDescent="0.2">
      <c r="B11" s="56" t="s">
        <v>12</v>
      </c>
      <c r="C11" s="57" t="s">
        <v>13</v>
      </c>
      <c r="D11" s="78" t="s">
        <v>14</v>
      </c>
      <c r="E11" s="59">
        <v>45040</v>
      </c>
      <c r="F11" s="58"/>
      <c r="G11" s="60"/>
    </row>
    <row r="12" spans="2:256" x14ac:dyDescent="0.2">
      <c r="B12" s="61"/>
      <c r="C12" s="62"/>
      <c r="D12" s="63"/>
      <c r="E12" s="64"/>
      <c r="F12" s="63"/>
      <c r="G12" s="65"/>
    </row>
    <row r="13" spans="2:256" x14ac:dyDescent="0.2">
      <c r="B13" s="66"/>
      <c r="C13" s="62"/>
      <c r="D13" s="63"/>
      <c r="E13" s="64"/>
      <c r="F13" s="63"/>
      <c r="G13" s="67"/>
    </row>
    <row r="14" spans="2:256" ht="13.5" thickBot="1" x14ac:dyDescent="0.25">
      <c r="B14" s="68"/>
      <c r="C14" s="69"/>
      <c r="D14" s="70"/>
      <c r="E14" s="71"/>
      <c r="F14" s="70"/>
      <c r="G14" s="72"/>
    </row>
    <row r="15" spans="2:256" ht="7.5" customHeight="1" x14ac:dyDescent="0.2">
      <c r="B15" s="47"/>
      <c r="D15" s="48"/>
      <c r="F15" s="48"/>
    </row>
    <row r="16" spans="2:256" x14ac:dyDescent="0.2">
      <c r="B16" s="49" t="s">
        <v>15</v>
      </c>
      <c r="C16" s="50"/>
      <c r="D16" s="50"/>
    </row>
    <row r="17" spans="2:2" x14ac:dyDescent="0.2">
      <c r="B17" s="51"/>
    </row>
  </sheetData>
  <mergeCells count="11">
    <mergeCell ref="B6:G6"/>
    <mergeCell ref="B7:G7"/>
    <mergeCell ref="B8:G8"/>
    <mergeCell ref="B9:C9"/>
    <mergeCell ref="D9:G9"/>
    <mergeCell ref="B2:B4"/>
    <mergeCell ref="C2:C4"/>
    <mergeCell ref="D2:G2"/>
    <mergeCell ref="D3:G3"/>
    <mergeCell ref="D4:E4"/>
    <mergeCell ref="F4:G4"/>
  </mergeCells>
  <pageMargins left="0.75" right="0.75" top="1" bottom="1" header="0.5" footer="0.5"/>
  <pageSetup orientation="landscape" r:id="rId1"/>
  <headerFooter alignWithMargins="0">
    <oddHeader>&amp;LHitachivantara LLC</oddHeader>
    <oddFooter>&amp;L&amp;F&amp;C© 2010 - 2015 Hitachi Vantara. 
All rights reserved.&amp;RPrinted on &amp;D 
Page &amp;P of &amp;N</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4273-0F5A-42F7-8BA3-01D93226EFCE}">
  <sheetPr>
    <tabColor rgb="FF00B050"/>
  </sheetPr>
  <dimension ref="B2:G211"/>
  <sheetViews>
    <sheetView showGridLines="0" zoomScaleNormal="100" workbookViewId="0">
      <selection activeCell="G6" sqref="G6"/>
    </sheetView>
  </sheetViews>
  <sheetFormatPr defaultRowHeight="15" x14ac:dyDescent="0.25"/>
  <cols>
    <col min="1" max="1" width="4.140625" style="107" customWidth="1"/>
    <col min="2" max="2" width="14.5703125" style="107" customWidth="1"/>
    <col min="3" max="5" width="38.140625" style="107" customWidth="1"/>
    <col min="6" max="6" width="42" style="107" bestFit="1" customWidth="1"/>
    <col min="7" max="7" width="38.140625" style="107" customWidth="1"/>
    <col min="8" max="16384" width="9.140625" style="107"/>
  </cols>
  <sheetData>
    <row r="2" spans="2:7" ht="15.75" customHeight="1" x14ac:dyDescent="0.25"/>
    <row r="3" spans="2:7" ht="23.25" x14ac:dyDescent="0.25">
      <c r="B3" s="169" t="s">
        <v>127</v>
      </c>
      <c r="C3" s="170"/>
      <c r="D3" s="170"/>
      <c r="E3" s="170"/>
      <c r="F3" s="170"/>
      <c r="G3" s="171"/>
    </row>
    <row r="4" spans="2:7" s="108" customFormat="1" x14ac:dyDescent="0.2"/>
    <row r="5" spans="2:7" s="112" customFormat="1" ht="25.5" customHeight="1" x14ac:dyDescent="0.2">
      <c r="B5" s="109" t="s">
        <v>128</v>
      </c>
      <c r="C5" s="109" t="s">
        <v>129</v>
      </c>
      <c r="D5" s="110" t="s">
        <v>130</v>
      </c>
      <c r="E5" s="110" t="s">
        <v>131</v>
      </c>
      <c r="F5" s="110" t="s">
        <v>132</v>
      </c>
      <c r="G5" s="111" t="s">
        <v>133</v>
      </c>
    </row>
    <row r="6" spans="2:7" s="108" customFormat="1" ht="45.75" customHeight="1" x14ac:dyDescent="0.2">
      <c r="B6" s="172">
        <v>1</v>
      </c>
      <c r="C6" s="115" t="s">
        <v>134</v>
      </c>
      <c r="D6" s="115" t="s">
        <v>135</v>
      </c>
      <c r="E6" s="116" t="s">
        <v>136</v>
      </c>
      <c r="F6" s="116" t="s">
        <v>137</v>
      </c>
      <c r="G6" s="116" t="s">
        <v>138</v>
      </c>
    </row>
    <row r="7" spans="2:7" s="108" customFormat="1" ht="42" customHeight="1" x14ac:dyDescent="0.2">
      <c r="B7" s="173"/>
      <c r="C7" s="115"/>
      <c r="D7" s="115"/>
      <c r="E7" s="116"/>
      <c r="F7" s="116"/>
      <c r="G7" s="116"/>
    </row>
    <row r="8" spans="2:7" s="108" customFormat="1" ht="42" customHeight="1" x14ac:dyDescent="0.2">
      <c r="B8" s="173"/>
      <c r="C8" s="115"/>
      <c r="D8" s="115"/>
      <c r="E8" s="116"/>
      <c r="F8" s="116"/>
      <c r="G8" s="116"/>
    </row>
    <row r="9" spans="2:7" ht="42" customHeight="1" x14ac:dyDescent="0.25">
      <c r="B9" s="173"/>
      <c r="C9" s="113"/>
      <c r="D9" s="113"/>
      <c r="E9" s="114"/>
      <c r="F9" s="114"/>
      <c r="G9" s="114"/>
    </row>
    <row r="10" spans="2:7" ht="42" customHeight="1" x14ac:dyDescent="0.25">
      <c r="B10" s="173"/>
      <c r="C10" s="113"/>
      <c r="D10" s="113"/>
      <c r="E10" s="114"/>
      <c r="F10" s="114"/>
      <c r="G10" s="114"/>
    </row>
    <row r="11" spans="2:7" ht="42" customHeight="1" x14ac:dyDescent="0.25">
      <c r="B11" s="173"/>
      <c r="C11" s="113"/>
      <c r="D11" s="113"/>
      <c r="E11" s="114"/>
      <c r="F11" s="114"/>
      <c r="G11" s="114"/>
    </row>
    <row r="12" spans="2:7" ht="42" customHeight="1" x14ac:dyDescent="0.25">
      <c r="B12" s="173"/>
      <c r="C12" s="113"/>
      <c r="D12" s="113"/>
      <c r="E12" s="114"/>
      <c r="F12" s="114"/>
      <c r="G12" s="114"/>
    </row>
    <row r="13" spans="2:7" ht="42" customHeight="1" x14ac:dyDescent="0.25">
      <c r="B13" s="173"/>
      <c r="C13" s="113"/>
      <c r="D13" s="113"/>
      <c r="E13" s="114"/>
      <c r="F13" s="114"/>
      <c r="G13" s="114"/>
    </row>
    <row r="14" spans="2:7" ht="42" customHeight="1" x14ac:dyDescent="0.25">
      <c r="B14" s="173"/>
      <c r="C14" s="113"/>
      <c r="D14" s="113"/>
      <c r="E14" s="114"/>
      <c r="F14" s="114"/>
      <c r="G14" s="114"/>
    </row>
    <row r="15" spans="2:7" ht="42" customHeight="1" x14ac:dyDescent="0.25">
      <c r="B15" s="173"/>
      <c r="C15" s="113"/>
      <c r="D15" s="113"/>
      <c r="E15" s="114"/>
      <c r="F15" s="114"/>
      <c r="G15" s="114"/>
    </row>
    <row r="16" spans="2:7" ht="42" customHeight="1" x14ac:dyDescent="0.25">
      <c r="B16" s="173"/>
      <c r="C16" s="113"/>
      <c r="D16" s="113"/>
      <c r="E16" s="114"/>
      <c r="F16" s="114"/>
      <c r="G16" s="114"/>
    </row>
    <row r="17" spans="2:7" ht="42" customHeight="1" x14ac:dyDescent="0.25">
      <c r="B17" s="173"/>
      <c r="C17" s="113"/>
      <c r="D17" s="113"/>
      <c r="E17" s="114"/>
      <c r="F17" s="114"/>
      <c r="G17" s="114"/>
    </row>
    <row r="18" spans="2:7" ht="48.75" customHeight="1" x14ac:dyDescent="0.25">
      <c r="B18" s="173"/>
      <c r="C18" s="113"/>
      <c r="D18" s="113"/>
      <c r="E18" s="114"/>
      <c r="F18" s="114"/>
      <c r="G18" s="114"/>
    </row>
    <row r="19" spans="2:7" ht="48.75" customHeight="1" x14ac:dyDescent="0.25">
      <c r="B19" s="173"/>
      <c r="C19" s="113"/>
      <c r="D19" s="113"/>
      <c r="E19" s="114"/>
      <c r="F19" s="114"/>
      <c r="G19" s="114"/>
    </row>
    <row r="20" spans="2:7" ht="48.75" customHeight="1" x14ac:dyDescent="0.25">
      <c r="B20" s="173"/>
      <c r="C20" s="113"/>
      <c r="D20" s="113"/>
      <c r="E20" s="114"/>
      <c r="F20" s="114"/>
      <c r="G20" s="114"/>
    </row>
    <row r="21" spans="2:7" ht="48.75" customHeight="1" x14ac:dyDescent="0.25">
      <c r="B21" s="173"/>
      <c r="C21" s="113"/>
      <c r="D21" s="113"/>
      <c r="E21" s="114"/>
      <c r="F21" s="114"/>
      <c r="G21" s="114"/>
    </row>
    <row r="22" spans="2:7" ht="48.75" customHeight="1" x14ac:dyDescent="0.25">
      <c r="B22" s="173"/>
      <c r="C22" s="113"/>
      <c r="D22" s="113"/>
      <c r="E22" s="114"/>
      <c r="F22" s="114"/>
      <c r="G22" s="114"/>
    </row>
    <row r="23" spans="2:7" ht="48.75" customHeight="1" x14ac:dyDescent="0.25">
      <c r="B23" s="173"/>
      <c r="C23" s="113"/>
      <c r="D23" s="113"/>
      <c r="E23" s="114"/>
      <c r="F23" s="114"/>
      <c r="G23" s="114"/>
    </row>
    <row r="24" spans="2:7" ht="48.75" customHeight="1" x14ac:dyDescent="0.25">
      <c r="B24" s="173"/>
      <c r="C24" s="113"/>
      <c r="D24" s="113"/>
      <c r="E24" s="114"/>
      <c r="F24" s="114"/>
      <c r="G24" s="114"/>
    </row>
    <row r="25" spans="2:7" ht="48.75" customHeight="1" x14ac:dyDescent="0.25">
      <c r="B25" s="173"/>
      <c r="C25" s="113"/>
      <c r="D25" s="113"/>
      <c r="E25" s="114"/>
      <c r="F25" s="114"/>
      <c r="G25" s="114"/>
    </row>
    <row r="26" spans="2:7" ht="48.75" customHeight="1" x14ac:dyDescent="0.25">
      <c r="B26" s="173"/>
      <c r="C26" s="113"/>
      <c r="D26" s="113"/>
      <c r="E26" s="114"/>
      <c r="F26" s="114"/>
      <c r="G26" s="114"/>
    </row>
    <row r="27" spans="2:7" ht="48.75" customHeight="1" x14ac:dyDescent="0.25">
      <c r="B27" s="173"/>
      <c r="C27" s="113"/>
      <c r="D27" s="113"/>
      <c r="E27" s="114"/>
      <c r="F27" s="114"/>
      <c r="G27" s="114"/>
    </row>
    <row r="28" spans="2:7" ht="48.75" customHeight="1" x14ac:dyDescent="0.25">
      <c r="B28" s="173"/>
      <c r="C28" s="113"/>
      <c r="D28" s="113"/>
      <c r="E28" s="114"/>
      <c r="F28" s="114"/>
      <c r="G28" s="114"/>
    </row>
    <row r="29" spans="2:7" ht="48.75" customHeight="1" x14ac:dyDescent="0.25">
      <c r="B29" s="173"/>
      <c r="C29" s="113"/>
      <c r="D29" s="113"/>
      <c r="E29" s="114"/>
      <c r="F29" s="114"/>
      <c r="G29" s="114"/>
    </row>
    <row r="30" spans="2:7" ht="48.75" customHeight="1" x14ac:dyDescent="0.25">
      <c r="B30" s="173"/>
      <c r="C30" s="113"/>
      <c r="D30" s="113"/>
      <c r="E30" s="114"/>
      <c r="F30" s="114"/>
      <c r="G30" s="114"/>
    </row>
    <row r="31" spans="2:7" ht="48.75" customHeight="1" x14ac:dyDescent="0.25">
      <c r="B31" s="173"/>
      <c r="C31" s="113"/>
      <c r="D31" s="113"/>
      <c r="E31" s="114"/>
      <c r="F31" s="114"/>
      <c r="G31" s="114"/>
    </row>
    <row r="32" spans="2:7" ht="48.75" customHeight="1" x14ac:dyDescent="0.25">
      <c r="B32" s="173"/>
      <c r="C32" s="113"/>
      <c r="D32" s="113"/>
      <c r="E32" s="114"/>
      <c r="F32" s="114"/>
      <c r="G32" s="114"/>
    </row>
    <row r="33" spans="2:7" ht="48.75" customHeight="1" x14ac:dyDescent="0.25">
      <c r="B33" s="173"/>
      <c r="C33" s="113"/>
      <c r="D33" s="113"/>
      <c r="E33" s="114"/>
      <c r="F33" s="114"/>
      <c r="G33" s="114"/>
    </row>
    <row r="34" spans="2:7" ht="48.75" customHeight="1" x14ac:dyDescent="0.25">
      <c r="B34" s="173"/>
      <c r="C34" s="113"/>
      <c r="D34" s="113"/>
      <c r="E34" s="114"/>
      <c r="F34" s="114"/>
      <c r="G34" s="114"/>
    </row>
    <row r="35" spans="2:7" ht="48.75" customHeight="1" x14ac:dyDescent="0.25">
      <c r="B35" s="173"/>
      <c r="C35" s="113"/>
      <c r="D35" s="113"/>
      <c r="E35" s="114"/>
      <c r="F35" s="114"/>
      <c r="G35" s="114"/>
    </row>
    <row r="36" spans="2:7" ht="48.75" customHeight="1" x14ac:dyDescent="0.25">
      <c r="B36" s="173"/>
      <c r="C36" s="113"/>
      <c r="D36" s="113"/>
      <c r="E36" s="114"/>
      <c r="F36" s="114"/>
      <c r="G36" s="114"/>
    </row>
    <row r="37" spans="2:7" ht="48.75" customHeight="1" x14ac:dyDescent="0.25">
      <c r="B37" s="173"/>
      <c r="C37" s="113"/>
      <c r="D37" s="113"/>
      <c r="E37" s="114"/>
      <c r="F37" s="114"/>
      <c r="G37" s="114"/>
    </row>
    <row r="38" spans="2:7" ht="48.75" customHeight="1" x14ac:dyDescent="0.25">
      <c r="B38" s="173"/>
      <c r="C38" s="113"/>
      <c r="D38" s="113"/>
      <c r="E38" s="114"/>
      <c r="F38" s="114"/>
      <c r="G38" s="114"/>
    </row>
    <row r="39" spans="2:7" ht="48.75" customHeight="1" x14ac:dyDescent="0.25">
      <c r="B39" s="173"/>
      <c r="C39" s="113"/>
      <c r="D39" s="113"/>
      <c r="E39" s="114"/>
      <c r="F39" s="114"/>
      <c r="G39" s="114"/>
    </row>
    <row r="40" spans="2:7" ht="48.75" customHeight="1" x14ac:dyDescent="0.25">
      <c r="B40" s="173"/>
      <c r="C40" s="113"/>
      <c r="D40" s="113"/>
      <c r="E40" s="114"/>
      <c r="F40" s="114"/>
      <c r="G40" s="114"/>
    </row>
    <row r="41" spans="2:7" ht="48.75" customHeight="1" x14ac:dyDescent="0.25">
      <c r="B41" s="173"/>
      <c r="C41" s="113"/>
      <c r="D41" s="113"/>
      <c r="E41" s="114"/>
      <c r="F41" s="114"/>
      <c r="G41" s="114"/>
    </row>
    <row r="42" spans="2:7" ht="48.75" customHeight="1" x14ac:dyDescent="0.25">
      <c r="B42" s="173"/>
      <c r="C42" s="113"/>
      <c r="D42" s="113"/>
      <c r="E42" s="114"/>
      <c r="F42" s="114"/>
      <c r="G42" s="114"/>
    </row>
    <row r="43" spans="2:7" ht="48.75" customHeight="1" x14ac:dyDescent="0.25">
      <c r="B43" s="173"/>
      <c r="C43" s="113"/>
      <c r="D43" s="113"/>
      <c r="E43" s="114"/>
      <c r="F43" s="114"/>
      <c r="G43" s="114"/>
    </row>
    <row r="44" spans="2:7" ht="48.75" customHeight="1" x14ac:dyDescent="0.25">
      <c r="B44" s="173"/>
      <c r="C44" s="113"/>
      <c r="D44" s="113"/>
      <c r="E44" s="114"/>
      <c r="F44" s="114"/>
      <c r="G44" s="114"/>
    </row>
    <row r="45" spans="2:7" ht="48.75" customHeight="1" x14ac:dyDescent="0.25">
      <c r="B45" s="173"/>
      <c r="C45" s="113"/>
      <c r="D45" s="113"/>
      <c r="E45" s="114"/>
      <c r="F45" s="114"/>
      <c r="G45" s="114"/>
    </row>
    <row r="46" spans="2:7" ht="48.75" customHeight="1" x14ac:dyDescent="0.25">
      <c r="B46" s="173"/>
      <c r="C46" s="113"/>
      <c r="D46" s="113"/>
      <c r="E46" s="114"/>
      <c r="F46" s="114"/>
      <c r="G46" s="114"/>
    </row>
    <row r="47" spans="2:7" ht="48.75" customHeight="1" x14ac:dyDescent="0.25">
      <c r="B47" s="173"/>
      <c r="C47" s="113"/>
      <c r="D47" s="113"/>
      <c r="E47" s="114"/>
      <c r="F47" s="114"/>
      <c r="G47" s="114"/>
    </row>
    <row r="48" spans="2:7" ht="48.75" customHeight="1" x14ac:dyDescent="0.25">
      <c r="B48" s="173"/>
      <c r="C48" s="113"/>
      <c r="D48" s="113"/>
      <c r="E48" s="114"/>
      <c r="F48" s="114"/>
      <c r="G48" s="114"/>
    </row>
    <row r="49" spans="2:7" ht="48.75" customHeight="1" x14ac:dyDescent="0.25">
      <c r="B49" s="173"/>
      <c r="C49" s="113"/>
      <c r="D49" s="113"/>
      <c r="E49" s="114"/>
      <c r="F49" s="114"/>
      <c r="G49" s="114"/>
    </row>
    <row r="50" spans="2:7" ht="48.75" customHeight="1" x14ac:dyDescent="0.25">
      <c r="B50" s="173"/>
      <c r="C50" s="113"/>
      <c r="D50" s="113"/>
      <c r="E50" s="114"/>
      <c r="F50" s="114"/>
      <c r="G50" s="114"/>
    </row>
    <row r="51" spans="2:7" ht="48.75" customHeight="1" x14ac:dyDescent="0.25">
      <c r="B51" s="173"/>
      <c r="C51" s="113"/>
      <c r="D51" s="113"/>
      <c r="E51" s="114"/>
      <c r="F51" s="114"/>
      <c r="G51" s="114"/>
    </row>
    <row r="52" spans="2:7" ht="48.75" customHeight="1" x14ac:dyDescent="0.25">
      <c r="B52" s="173"/>
      <c r="C52" s="113"/>
      <c r="D52" s="113"/>
      <c r="E52" s="114"/>
      <c r="F52" s="114"/>
      <c r="G52" s="114"/>
    </row>
    <row r="53" spans="2:7" ht="48.75" customHeight="1" x14ac:dyDescent="0.25">
      <c r="B53" s="173"/>
      <c r="C53" s="113"/>
      <c r="D53" s="113"/>
      <c r="E53" s="114"/>
      <c r="F53" s="114"/>
      <c r="G53" s="114"/>
    </row>
    <row r="54" spans="2:7" ht="48.75" customHeight="1" x14ac:dyDescent="0.25">
      <c r="B54" s="173"/>
      <c r="C54" s="113"/>
      <c r="D54" s="113"/>
      <c r="E54" s="114"/>
      <c r="F54" s="114"/>
      <c r="G54" s="114"/>
    </row>
    <row r="55" spans="2:7" ht="48.75" customHeight="1" x14ac:dyDescent="0.25">
      <c r="B55" s="173"/>
      <c r="C55" s="113"/>
      <c r="D55" s="113"/>
      <c r="E55" s="114"/>
      <c r="F55" s="114"/>
      <c r="G55" s="114"/>
    </row>
    <row r="56" spans="2:7" ht="48.75" customHeight="1" x14ac:dyDescent="0.25">
      <c r="B56" s="173"/>
      <c r="C56" s="113"/>
      <c r="D56" s="113"/>
      <c r="E56" s="114"/>
      <c r="F56" s="114"/>
      <c r="G56" s="114"/>
    </row>
    <row r="57" spans="2:7" ht="48.75" customHeight="1" x14ac:dyDescent="0.25">
      <c r="B57" s="173"/>
      <c r="C57" s="113"/>
      <c r="D57" s="113"/>
      <c r="E57" s="114"/>
      <c r="F57" s="114"/>
      <c r="G57" s="114"/>
    </row>
    <row r="58" spans="2:7" ht="48.75" customHeight="1" x14ac:dyDescent="0.25">
      <c r="B58" s="173"/>
      <c r="C58" s="113"/>
      <c r="D58" s="113"/>
      <c r="E58" s="114"/>
      <c r="F58" s="114"/>
      <c r="G58" s="114"/>
    </row>
    <row r="59" spans="2:7" ht="48.75" customHeight="1" x14ac:dyDescent="0.25">
      <c r="B59" s="173"/>
      <c r="C59" s="113"/>
      <c r="D59" s="113"/>
      <c r="E59" s="114"/>
      <c r="F59" s="114"/>
      <c r="G59" s="114"/>
    </row>
    <row r="60" spans="2:7" ht="48.75" customHeight="1" x14ac:dyDescent="0.25">
      <c r="B60" s="173"/>
      <c r="C60" s="113"/>
      <c r="D60" s="113"/>
      <c r="E60" s="114"/>
      <c r="F60" s="114"/>
      <c r="G60" s="114"/>
    </row>
    <row r="61" spans="2:7" ht="48.75" customHeight="1" x14ac:dyDescent="0.25">
      <c r="B61" s="173"/>
      <c r="C61" s="113"/>
      <c r="D61" s="113"/>
      <c r="E61" s="114"/>
      <c r="F61" s="114"/>
      <c r="G61" s="114"/>
    </row>
    <row r="62" spans="2:7" ht="48.75" customHeight="1" x14ac:dyDescent="0.25">
      <c r="B62" s="173"/>
      <c r="C62" s="113"/>
      <c r="D62" s="113"/>
      <c r="E62" s="114"/>
      <c r="F62" s="114"/>
      <c r="G62" s="114"/>
    </row>
    <row r="63" spans="2:7" ht="48.75" customHeight="1" x14ac:dyDescent="0.25">
      <c r="B63" s="173"/>
      <c r="C63" s="113"/>
      <c r="D63" s="113"/>
      <c r="E63" s="114"/>
      <c r="F63" s="114"/>
      <c r="G63" s="114"/>
    </row>
    <row r="64" spans="2:7" ht="48.75" customHeight="1" x14ac:dyDescent="0.25">
      <c r="B64" s="173"/>
      <c r="C64" s="113"/>
      <c r="D64" s="113"/>
      <c r="E64" s="114"/>
      <c r="F64" s="114"/>
      <c r="G64" s="114"/>
    </row>
    <row r="65" spans="2:7" ht="48.75" customHeight="1" x14ac:dyDescent="0.25">
      <c r="B65" s="173"/>
      <c r="C65" s="113"/>
      <c r="D65" s="113"/>
      <c r="E65" s="114"/>
      <c r="F65" s="114"/>
      <c r="G65" s="114"/>
    </row>
    <row r="66" spans="2:7" ht="48.75" customHeight="1" x14ac:dyDescent="0.25">
      <c r="B66" s="173"/>
      <c r="C66" s="113"/>
      <c r="D66" s="113"/>
      <c r="E66" s="114"/>
      <c r="F66" s="114"/>
      <c r="G66" s="114"/>
    </row>
    <row r="67" spans="2:7" ht="48.75" customHeight="1" x14ac:dyDescent="0.25">
      <c r="B67" s="173"/>
      <c r="C67" s="113"/>
      <c r="D67" s="113"/>
      <c r="E67" s="114"/>
      <c r="F67" s="114"/>
      <c r="G67" s="114"/>
    </row>
    <row r="68" spans="2:7" ht="48.75" customHeight="1" x14ac:dyDescent="0.25">
      <c r="B68" s="173"/>
      <c r="C68" s="113"/>
      <c r="D68" s="113"/>
      <c r="E68" s="114"/>
      <c r="F68" s="114"/>
      <c r="G68" s="114"/>
    </row>
    <row r="69" spans="2:7" ht="48.75" customHeight="1" x14ac:dyDescent="0.25">
      <c r="B69" s="173"/>
      <c r="C69" s="113"/>
      <c r="D69" s="113"/>
      <c r="E69" s="114"/>
      <c r="F69" s="114"/>
      <c r="G69" s="114"/>
    </row>
    <row r="70" spans="2:7" ht="48.75" customHeight="1" x14ac:dyDescent="0.25">
      <c r="B70" s="173"/>
      <c r="C70" s="113"/>
      <c r="D70" s="113"/>
      <c r="E70" s="114"/>
      <c r="F70" s="114"/>
      <c r="G70" s="114"/>
    </row>
    <row r="71" spans="2:7" ht="48.75" customHeight="1" x14ac:dyDescent="0.25">
      <c r="B71" s="173"/>
      <c r="C71" s="113"/>
      <c r="D71" s="113"/>
      <c r="E71" s="114"/>
      <c r="F71" s="114"/>
      <c r="G71" s="114"/>
    </row>
    <row r="72" spans="2:7" ht="48.75" customHeight="1" x14ac:dyDescent="0.25">
      <c r="B72" s="173"/>
      <c r="C72" s="113"/>
      <c r="D72" s="113"/>
      <c r="E72" s="114"/>
      <c r="F72" s="114"/>
      <c r="G72" s="114"/>
    </row>
    <row r="73" spans="2:7" ht="48.75" customHeight="1" x14ac:dyDescent="0.25">
      <c r="B73" s="173"/>
      <c r="C73" s="113"/>
      <c r="D73" s="113"/>
      <c r="E73" s="114"/>
      <c r="F73" s="114"/>
      <c r="G73" s="114"/>
    </row>
    <row r="74" spans="2:7" ht="48.75" customHeight="1" x14ac:dyDescent="0.25">
      <c r="B74" s="173"/>
      <c r="C74" s="113"/>
      <c r="D74" s="113"/>
      <c r="E74" s="114"/>
      <c r="F74" s="114"/>
      <c r="G74" s="114"/>
    </row>
    <row r="75" spans="2:7" ht="48.75" customHeight="1" x14ac:dyDescent="0.25">
      <c r="B75" s="173"/>
      <c r="C75" s="113"/>
      <c r="D75" s="113"/>
      <c r="E75" s="114"/>
      <c r="F75" s="114"/>
      <c r="G75" s="114"/>
    </row>
    <row r="76" spans="2:7" ht="48.75" customHeight="1" x14ac:dyDescent="0.25">
      <c r="B76" s="173"/>
      <c r="C76" s="113"/>
      <c r="D76" s="113"/>
      <c r="E76" s="114"/>
      <c r="F76" s="114"/>
      <c r="G76" s="114"/>
    </row>
    <row r="77" spans="2:7" ht="48.75" customHeight="1" x14ac:dyDescent="0.25">
      <c r="B77" s="173"/>
      <c r="C77" s="113"/>
      <c r="D77" s="113"/>
      <c r="E77" s="114"/>
      <c r="F77" s="114"/>
      <c r="G77" s="114"/>
    </row>
    <row r="78" spans="2:7" ht="48.75" customHeight="1" x14ac:dyDescent="0.25">
      <c r="B78" s="173"/>
      <c r="C78" s="113"/>
      <c r="D78" s="113"/>
      <c r="E78" s="114"/>
      <c r="F78" s="114"/>
      <c r="G78" s="114"/>
    </row>
    <row r="79" spans="2:7" ht="48.75" customHeight="1" x14ac:dyDescent="0.25">
      <c r="B79" s="173"/>
      <c r="C79" s="113"/>
      <c r="D79" s="113"/>
      <c r="E79" s="114"/>
      <c r="F79" s="114"/>
      <c r="G79" s="114"/>
    </row>
    <row r="80" spans="2:7" ht="48.75" customHeight="1" x14ac:dyDescent="0.25">
      <c r="B80" s="173"/>
      <c r="C80" s="113"/>
      <c r="D80" s="113"/>
      <c r="E80" s="114"/>
      <c r="F80" s="114"/>
      <c r="G80" s="114"/>
    </row>
    <row r="81" spans="2:7" ht="48.75" customHeight="1" x14ac:dyDescent="0.25">
      <c r="B81" s="173"/>
      <c r="C81" s="113"/>
      <c r="D81" s="113"/>
      <c r="E81" s="114"/>
      <c r="F81" s="114"/>
      <c r="G81" s="114"/>
    </row>
    <row r="82" spans="2:7" ht="48.75" customHeight="1" x14ac:dyDescent="0.25">
      <c r="B82" s="173"/>
      <c r="C82" s="113"/>
      <c r="D82" s="113"/>
      <c r="E82" s="114"/>
      <c r="F82" s="114"/>
      <c r="G82" s="114"/>
    </row>
    <row r="83" spans="2:7" ht="48.75" customHeight="1" x14ac:dyDescent="0.25">
      <c r="B83" s="173"/>
      <c r="C83" s="113"/>
      <c r="D83" s="113"/>
      <c r="E83" s="114"/>
      <c r="F83" s="114"/>
      <c r="G83" s="114"/>
    </row>
    <row r="84" spans="2:7" ht="48.75" customHeight="1" x14ac:dyDescent="0.25">
      <c r="B84" s="173"/>
      <c r="C84" s="113"/>
      <c r="D84" s="113"/>
      <c r="E84" s="114"/>
      <c r="F84" s="114"/>
      <c r="G84" s="114"/>
    </row>
    <row r="85" spans="2:7" ht="48.75" customHeight="1" x14ac:dyDescent="0.25">
      <c r="B85" s="173"/>
      <c r="C85" s="113"/>
      <c r="D85" s="113"/>
      <c r="E85" s="114"/>
      <c r="F85" s="114"/>
      <c r="G85" s="114"/>
    </row>
    <row r="86" spans="2:7" ht="48.75" customHeight="1" x14ac:dyDescent="0.25">
      <c r="B86" s="173"/>
      <c r="C86" s="113"/>
      <c r="D86" s="113"/>
      <c r="E86" s="114"/>
      <c r="F86" s="114"/>
      <c r="G86" s="114"/>
    </row>
    <row r="87" spans="2:7" ht="48.75" customHeight="1" x14ac:dyDescent="0.25">
      <c r="B87" s="173"/>
      <c r="C87" s="113"/>
      <c r="D87" s="113"/>
      <c r="E87" s="114"/>
      <c r="F87" s="114"/>
      <c r="G87" s="114"/>
    </row>
    <row r="88" spans="2:7" ht="48.75" customHeight="1" x14ac:dyDescent="0.25">
      <c r="B88" s="173"/>
      <c r="C88" s="113"/>
      <c r="D88" s="113"/>
      <c r="E88" s="114"/>
      <c r="F88" s="114"/>
      <c r="G88" s="114"/>
    </row>
    <row r="89" spans="2:7" ht="48.75" customHeight="1" x14ac:dyDescent="0.25">
      <c r="B89" s="173"/>
      <c r="C89" s="113"/>
      <c r="D89" s="113"/>
      <c r="E89" s="114"/>
      <c r="F89" s="114"/>
      <c r="G89" s="114"/>
    </row>
    <row r="90" spans="2:7" ht="48.75" customHeight="1" x14ac:dyDescent="0.25">
      <c r="B90" s="173"/>
      <c r="C90" s="113"/>
      <c r="D90" s="113"/>
      <c r="E90" s="114"/>
      <c r="F90" s="114"/>
      <c r="G90" s="114"/>
    </row>
    <row r="91" spans="2:7" ht="48.75" customHeight="1" x14ac:dyDescent="0.25">
      <c r="B91" s="173"/>
      <c r="C91" s="113"/>
      <c r="D91" s="113"/>
      <c r="E91" s="114"/>
      <c r="F91" s="114"/>
      <c r="G91" s="114"/>
    </row>
    <row r="92" spans="2:7" ht="48.75" customHeight="1" x14ac:dyDescent="0.25">
      <c r="B92" s="173"/>
      <c r="C92" s="113"/>
      <c r="D92" s="113"/>
      <c r="E92" s="114"/>
      <c r="F92" s="114"/>
      <c r="G92" s="114"/>
    </row>
    <row r="93" spans="2:7" ht="48.75" customHeight="1" x14ac:dyDescent="0.25">
      <c r="B93" s="173"/>
      <c r="C93" s="113"/>
      <c r="D93" s="113"/>
      <c r="E93" s="114"/>
      <c r="F93" s="114"/>
      <c r="G93" s="114"/>
    </row>
    <row r="94" spans="2:7" ht="48.75" customHeight="1" x14ac:dyDescent="0.25">
      <c r="B94" s="173"/>
      <c r="C94" s="113"/>
      <c r="D94" s="113"/>
      <c r="E94" s="114"/>
      <c r="F94" s="114"/>
      <c r="G94" s="114"/>
    </row>
    <row r="95" spans="2:7" ht="48.75" customHeight="1" x14ac:dyDescent="0.25">
      <c r="B95" s="173"/>
      <c r="C95" s="113"/>
      <c r="D95" s="113"/>
      <c r="E95" s="114"/>
      <c r="F95" s="114"/>
      <c r="G95" s="114"/>
    </row>
    <row r="96" spans="2:7" ht="48.75" customHeight="1" x14ac:dyDescent="0.25">
      <c r="B96" s="173"/>
      <c r="C96" s="113"/>
      <c r="D96" s="113"/>
      <c r="E96" s="114"/>
      <c r="F96" s="114"/>
      <c r="G96" s="114"/>
    </row>
    <row r="97" spans="2:7" ht="48.75" customHeight="1" x14ac:dyDescent="0.25">
      <c r="B97" s="174"/>
      <c r="C97" s="113"/>
      <c r="D97" s="113"/>
      <c r="E97" s="114"/>
      <c r="F97" s="114"/>
      <c r="G97" s="114"/>
    </row>
    <row r="98" spans="2:7" ht="48.75" customHeight="1" x14ac:dyDescent="0.25">
      <c r="C98" s="113"/>
      <c r="D98" s="113"/>
      <c r="E98" s="114"/>
      <c r="F98" s="114"/>
      <c r="G98" s="114"/>
    </row>
    <row r="99" spans="2:7" ht="48.75" customHeight="1" x14ac:dyDescent="0.25">
      <c r="C99" s="113"/>
      <c r="D99" s="113"/>
      <c r="E99" s="114"/>
      <c r="F99" s="114"/>
      <c r="G99" s="114"/>
    </row>
    <row r="100" spans="2:7" ht="48.75" customHeight="1" x14ac:dyDescent="0.25">
      <c r="C100" s="113"/>
      <c r="D100" s="113"/>
      <c r="E100" s="114"/>
      <c r="F100" s="114"/>
      <c r="G100" s="114"/>
    </row>
    <row r="101" spans="2:7" ht="48.75" customHeight="1" x14ac:dyDescent="0.25">
      <c r="C101" s="113"/>
      <c r="D101" s="113"/>
      <c r="E101" s="114"/>
      <c r="F101" s="114"/>
      <c r="G101" s="114"/>
    </row>
    <row r="102" spans="2:7" ht="48.75" customHeight="1" x14ac:dyDescent="0.25">
      <c r="C102" s="113"/>
      <c r="D102" s="113"/>
      <c r="E102" s="114"/>
      <c r="F102" s="114"/>
      <c r="G102" s="114"/>
    </row>
    <row r="103" spans="2:7" ht="48.75" customHeight="1" x14ac:dyDescent="0.25">
      <c r="C103" s="113"/>
      <c r="D103" s="113"/>
      <c r="E103" s="114"/>
      <c r="F103" s="114"/>
      <c r="G103" s="114"/>
    </row>
    <row r="104" spans="2:7" ht="48.75" customHeight="1" x14ac:dyDescent="0.25">
      <c r="C104" s="113"/>
      <c r="D104" s="113"/>
      <c r="E104" s="114"/>
      <c r="F104" s="114"/>
      <c r="G104" s="114"/>
    </row>
    <row r="105" spans="2:7" ht="48.75" customHeight="1" x14ac:dyDescent="0.25">
      <c r="C105" s="113"/>
      <c r="D105" s="113"/>
      <c r="E105" s="114"/>
      <c r="F105" s="114"/>
      <c r="G105" s="114"/>
    </row>
    <row r="106" spans="2:7" ht="48.75" customHeight="1" x14ac:dyDescent="0.25">
      <c r="C106" s="113"/>
      <c r="D106" s="113"/>
      <c r="E106" s="114"/>
      <c r="F106" s="114"/>
      <c r="G106" s="114"/>
    </row>
    <row r="107" spans="2:7" ht="48.75" customHeight="1" x14ac:dyDescent="0.25">
      <c r="C107" s="113"/>
      <c r="D107" s="113"/>
      <c r="E107" s="114"/>
      <c r="F107" s="114"/>
      <c r="G107" s="114"/>
    </row>
    <row r="108" spans="2:7" ht="48.75" customHeight="1" x14ac:dyDescent="0.25">
      <c r="C108" s="113"/>
      <c r="D108" s="113"/>
      <c r="E108" s="114"/>
      <c r="F108" s="114"/>
      <c r="G108" s="114"/>
    </row>
    <row r="109" spans="2:7" ht="48.75" customHeight="1" x14ac:dyDescent="0.25">
      <c r="C109" s="113"/>
      <c r="D109" s="113"/>
      <c r="E109" s="114"/>
      <c r="F109" s="114"/>
      <c r="G109" s="114"/>
    </row>
    <row r="110" spans="2:7" ht="48.75" customHeight="1" x14ac:dyDescent="0.25">
      <c r="C110" s="113"/>
      <c r="D110" s="113"/>
      <c r="E110" s="114"/>
      <c r="F110" s="114"/>
      <c r="G110" s="114"/>
    </row>
    <row r="111" spans="2:7" ht="48.75" customHeight="1" x14ac:dyDescent="0.25">
      <c r="C111" s="113"/>
      <c r="D111" s="113"/>
      <c r="E111" s="114"/>
      <c r="F111" s="114"/>
      <c r="G111" s="114"/>
    </row>
    <row r="112" spans="2:7" ht="48.75" customHeight="1" x14ac:dyDescent="0.25">
      <c r="C112" s="113"/>
      <c r="D112" s="113"/>
      <c r="E112" s="114"/>
      <c r="F112" s="114"/>
      <c r="G112" s="114"/>
    </row>
    <row r="113" spans="3:7" ht="48.75" customHeight="1" x14ac:dyDescent="0.25">
      <c r="C113" s="113"/>
      <c r="D113" s="113"/>
      <c r="E113" s="114"/>
      <c r="F113" s="114"/>
      <c r="G113" s="114"/>
    </row>
    <row r="114" spans="3:7" ht="48.75" customHeight="1" x14ac:dyDescent="0.25">
      <c r="C114" s="113"/>
      <c r="D114" s="113"/>
      <c r="E114" s="114"/>
      <c r="F114" s="114"/>
      <c r="G114" s="114"/>
    </row>
    <row r="115" spans="3:7" ht="48.75" customHeight="1" x14ac:dyDescent="0.25">
      <c r="C115" s="113"/>
      <c r="D115" s="113"/>
      <c r="E115" s="114"/>
      <c r="F115" s="114"/>
      <c r="G115" s="114"/>
    </row>
    <row r="116" spans="3:7" ht="48.75" customHeight="1" x14ac:dyDescent="0.25">
      <c r="C116" s="113"/>
      <c r="D116" s="113"/>
      <c r="E116" s="114"/>
      <c r="F116" s="114"/>
      <c r="G116" s="114"/>
    </row>
    <row r="117" spans="3:7" ht="48.75" customHeight="1" x14ac:dyDescent="0.25">
      <c r="C117" s="113"/>
      <c r="D117" s="113"/>
      <c r="E117" s="114"/>
      <c r="F117" s="114"/>
      <c r="G117" s="114"/>
    </row>
    <row r="118" spans="3:7" ht="48.75" customHeight="1" x14ac:dyDescent="0.25">
      <c r="C118" s="113"/>
      <c r="D118" s="113"/>
      <c r="E118" s="114"/>
      <c r="F118" s="114"/>
      <c r="G118" s="114"/>
    </row>
    <row r="119" spans="3:7" ht="48.75" customHeight="1" x14ac:dyDescent="0.25">
      <c r="C119" s="113"/>
      <c r="D119" s="113"/>
      <c r="E119" s="114"/>
      <c r="F119" s="114"/>
      <c r="G119" s="114"/>
    </row>
    <row r="120" spans="3:7" ht="48.75" customHeight="1" x14ac:dyDescent="0.25">
      <c r="C120" s="113"/>
      <c r="D120" s="113"/>
      <c r="E120" s="114"/>
      <c r="F120" s="114"/>
      <c r="G120" s="114"/>
    </row>
    <row r="121" spans="3:7" ht="48.75" customHeight="1" x14ac:dyDescent="0.25">
      <c r="C121" s="113"/>
      <c r="D121" s="113"/>
      <c r="E121" s="114"/>
      <c r="F121" s="114"/>
      <c r="G121" s="114"/>
    </row>
    <row r="122" spans="3:7" ht="48.75" customHeight="1" x14ac:dyDescent="0.25">
      <c r="C122" s="113"/>
      <c r="D122" s="113"/>
      <c r="E122" s="114"/>
      <c r="F122" s="114"/>
      <c r="G122" s="114"/>
    </row>
    <row r="123" spans="3:7" ht="48.75" customHeight="1" x14ac:dyDescent="0.25">
      <c r="C123" s="113"/>
      <c r="D123" s="113"/>
      <c r="E123" s="114"/>
      <c r="F123" s="114"/>
      <c r="G123" s="114"/>
    </row>
    <row r="124" spans="3:7" ht="48.75" customHeight="1" x14ac:dyDescent="0.25">
      <c r="C124" s="113"/>
      <c r="D124" s="113"/>
      <c r="E124" s="114"/>
      <c r="F124" s="114"/>
      <c r="G124" s="114"/>
    </row>
    <row r="125" spans="3:7" ht="48.75" customHeight="1" x14ac:dyDescent="0.25">
      <c r="C125" s="113"/>
      <c r="D125" s="113"/>
      <c r="E125" s="114"/>
      <c r="F125" s="114"/>
      <c r="G125" s="114"/>
    </row>
    <row r="126" spans="3:7" ht="48.75" customHeight="1" x14ac:dyDescent="0.25">
      <c r="C126" s="113"/>
      <c r="D126" s="113"/>
      <c r="E126" s="114"/>
      <c r="F126" s="114"/>
      <c r="G126" s="114"/>
    </row>
    <row r="127" spans="3:7" ht="48.75" customHeight="1" x14ac:dyDescent="0.25">
      <c r="C127" s="113"/>
      <c r="D127" s="113"/>
      <c r="E127" s="114"/>
      <c r="F127" s="114"/>
      <c r="G127" s="114"/>
    </row>
    <row r="128" spans="3:7" ht="48.75" customHeight="1" x14ac:dyDescent="0.25">
      <c r="C128" s="113"/>
      <c r="D128" s="113"/>
      <c r="E128" s="114"/>
      <c r="F128" s="114"/>
      <c r="G128" s="114"/>
    </row>
    <row r="129" spans="3:7" ht="48.75" customHeight="1" x14ac:dyDescent="0.25">
      <c r="C129" s="113"/>
      <c r="D129" s="113"/>
      <c r="E129" s="114"/>
      <c r="F129" s="114"/>
      <c r="G129" s="114"/>
    </row>
    <row r="130" spans="3:7" ht="48.75" customHeight="1" x14ac:dyDescent="0.25">
      <c r="C130" s="113"/>
      <c r="D130" s="113"/>
      <c r="E130" s="114"/>
      <c r="F130" s="114"/>
      <c r="G130" s="114"/>
    </row>
    <row r="131" spans="3:7" ht="48.75" customHeight="1" x14ac:dyDescent="0.25">
      <c r="C131" s="113"/>
      <c r="D131" s="113"/>
      <c r="E131" s="114"/>
      <c r="F131" s="114"/>
      <c r="G131" s="114"/>
    </row>
    <row r="132" spans="3:7" ht="48.75" customHeight="1" x14ac:dyDescent="0.25">
      <c r="C132" s="113"/>
      <c r="D132" s="113"/>
      <c r="E132" s="114"/>
      <c r="F132" s="114"/>
      <c r="G132" s="114"/>
    </row>
    <row r="133" spans="3:7" ht="48.75" customHeight="1" x14ac:dyDescent="0.25">
      <c r="C133" s="113"/>
      <c r="D133" s="113"/>
      <c r="E133" s="114"/>
      <c r="F133" s="114"/>
      <c r="G133" s="114"/>
    </row>
    <row r="134" spans="3:7" ht="48.75" customHeight="1" x14ac:dyDescent="0.25">
      <c r="C134" s="113"/>
      <c r="D134" s="113"/>
      <c r="E134" s="114"/>
      <c r="F134" s="114"/>
      <c r="G134" s="114"/>
    </row>
    <row r="135" spans="3:7" ht="48.75" customHeight="1" x14ac:dyDescent="0.25">
      <c r="C135" s="113"/>
      <c r="D135" s="113"/>
      <c r="E135" s="114"/>
      <c r="F135" s="114"/>
      <c r="G135" s="114"/>
    </row>
    <row r="136" spans="3:7" ht="48.75" customHeight="1" x14ac:dyDescent="0.25">
      <c r="C136" s="113"/>
      <c r="D136" s="113"/>
      <c r="E136" s="114"/>
      <c r="F136" s="114"/>
      <c r="G136" s="114"/>
    </row>
    <row r="137" spans="3:7" ht="48.75" customHeight="1" x14ac:dyDescent="0.25">
      <c r="C137" s="113"/>
      <c r="D137" s="113"/>
      <c r="E137" s="114"/>
      <c r="F137" s="114"/>
      <c r="G137" s="114"/>
    </row>
    <row r="138" spans="3:7" ht="48.75" customHeight="1" x14ac:dyDescent="0.25">
      <c r="C138" s="113"/>
      <c r="D138" s="113"/>
      <c r="E138" s="114"/>
      <c r="F138" s="114"/>
      <c r="G138" s="114"/>
    </row>
    <row r="139" spans="3:7" ht="48.75" customHeight="1" x14ac:dyDescent="0.25">
      <c r="C139" s="113"/>
      <c r="D139" s="113"/>
      <c r="E139" s="114"/>
      <c r="F139" s="114"/>
      <c r="G139" s="114"/>
    </row>
    <row r="140" spans="3:7" ht="48.75" customHeight="1" x14ac:dyDescent="0.25">
      <c r="C140" s="113"/>
      <c r="D140" s="113"/>
      <c r="E140" s="114"/>
      <c r="F140" s="114"/>
      <c r="G140" s="114"/>
    </row>
    <row r="141" spans="3:7" ht="48.75" customHeight="1" x14ac:dyDescent="0.25">
      <c r="C141" s="113"/>
      <c r="D141" s="113"/>
      <c r="E141" s="114"/>
      <c r="F141" s="114"/>
      <c r="G141" s="114"/>
    </row>
    <row r="142" spans="3:7" ht="48.75" customHeight="1" x14ac:dyDescent="0.25">
      <c r="C142" s="113"/>
      <c r="D142" s="113"/>
      <c r="E142" s="114"/>
      <c r="F142" s="114"/>
      <c r="G142" s="114"/>
    </row>
    <row r="143" spans="3:7" ht="48.75" customHeight="1" x14ac:dyDescent="0.25">
      <c r="C143" s="113"/>
      <c r="D143" s="113"/>
      <c r="E143" s="114"/>
      <c r="F143" s="114"/>
      <c r="G143" s="114"/>
    </row>
    <row r="144" spans="3:7" ht="48.75" customHeight="1" x14ac:dyDescent="0.25">
      <c r="C144" s="113"/>
      <c r="D144" s="113"/>
      <c r="E144" s="114"/>
      <c r="F144" s="114"/>
      <c r="G144" s="114"/>
    </row>
    <row r="145" spans="3:7" ht="48.75" customHeight="1" x14ac:dyDescent="0.25">
      <c r="C145" s="113"/>
      <c r="D145" s="113"/>
      <c r="E145" s="114"/>
      <c r="F145" s="114"/>
      <c r="G145" s="114"/>
    </row>
    <row r="146" spans="3:7" ht="48.75" customHeight="1" x14ac:dyDescent="0.25">
      <c r="C146" s="113"/>
      <c r="D146" s="113"/>
      <c r="E146" s="114"/>
      <c r="F146" s="114"/>
      <c r="G146" s="114"/>
    </row>
    <row r="147" spans="3:7" ht="48.75" customHeight="1" x14ac:dyDescent="0.25">
      <c r="C147" s="113"/>
      <c r="D147" s="113"/>
      <c r="E147" s="114"/>
      <c r="F147" s="114"/>
      <c r="G147" s="114"/>
    </row>
    <row r="148" spans="3:7" ht="48.75" customHeight="1" x14ac:dyDescent="0.25">
      <c r="C148" s="113"/>
      <c r="D148" s="113"/>
      <c r="E148" s="114"/>
      <c r="F148" s="114"/>
      <c r="G148" s="114"/>
    </row>
    <row r="149" spans="3:7" ht="48.75" customHeight="1" x14ac:dyDescent="0.25">
      <c r="C149" s="113"/>
      <c r="D149" s="113"/>
      <c r="E149" s="114"/>
      <c r="F149" s="114"/>
      <c r="G149" s="114"/>
    </row>
    <row r="150" spans="3:7" ht="48.75" customHeight="1" x14ac:dyDescent="0.25">
      <c r="C150" s="113"/>
      <c r="D150" s="113"/>
      <c r="E150" s="114"/>
      <c r="F150" s="114"/>
      <c r="G150" s="114"/>
    </row>
    <row r="151" spans="3:7" ht="48.75" customHeight="1" x14ac:dyDescent="0.25">
      <c r="C151" s="113"/>
      <c r="D151" s="113"/>
      <c r="E151" s="114"/>
      <c r="F151" s="114"/>
      <c r="G151" s="114"/>
    </row>
    <row r="152" spans="3:7" ht="48.75" customHeight="1" x14ac:dyDescent="0.25">
      <c r="C152" s="113"/>
      <c r="D152" s="113"/>
      <c r="E152" s="114"/>
      <c r="F152" s="114"/>
      <c r="G152" s="114"/>
    </row>
    <row r="153" spans="3:7" ht="48.75" customHeight="1" x14ac:dyDescent="0.25">
      <c r="C153" s="113"/>
      <c r="D153" s="113"/>
      <c r="E153" s="114"/>
      <c r="F153" s="114"/>
      <c r="G153" s="114"/>
    </row>
    <row r="154" spans="3:7" ht="48.75" customHeight="1" x14ac:dyDescent="0.25">
      <c r="C154" s="113"/>
      <c r="D154" s="113"/>
      <c r="E154" s="114"/>
      <c r="F154" s="114"/>
      <c r="G154" s="114"/>
    </row>
    <row r="155" spans="3:7" ht="48.75" customHeight="1" x14ac:dyDescent="0.25">
      <c r="C155" s="113"/>
      <c r="D155" s="113"/>
      <c r="E155" s="114"/>
      <c r="F155" s="114"/>
      <c r="G155" s="114"/>
    </row>
    <row r="156" spans="3:7" ht="48.75" customHeight="1" x14ac:dyDescent="0.25">
      <c r="C156" s="113"/>
      <c r="D156" s="113"/>
      <c r="E156" s="114"/>
      <c r="F156" s="114"/>
      <c r="G156" s="114"/>
    </row>
    <row r="157" spans="3:7" ht="48.75" customHeight="1" x14ac:dyDescent="0.25">
      <c r="C157" s="113"/>
      <c r="D157" s="113"/>
      <c r="E157" s="114"/>
      <c r="F157" s="114"/>
      <c r="G157" s="114"/>
    </row>
    <row r="158" spans="3:7" ht="48.75" customHeight="1" x14ac:dyDescent="0.25">
      <c r="C158" s="113"/>
      <c r="D158" s="113"/>
      <c r="E158" s="114"/>
      <c r="F158" s="114"/>
      <c r="G158" s="114"/>
    </row>
    <row r="159" spans="3:7" ht="48.75" customHeight="1" x14ac:dyDescent="0.25">
      <c r="C159" s="113"/>
      <c r="D159" s="113"/>
      <c r="E159" s="114"/>
      <c r="F159" s="114"/>
      <c r="G159" s="114"/>
    </row>
    <row r="160" spans="3:7" ht="48.75" customHeight="1" x14ac:dyDescent="0.25">
      <c r="C160" s="113"/>
      <c r="D160" s="113"/>
      <c r="E160" s="114"/>
      <c r="F160" s="114"/>
      <c r="G160" s="114"/>
    </row>
    <row r="161" spans="3:7" ht="48.75" customHeight="1" x14ac:dyDescent="0.25">
      <c r="C161" s="113"/>
      <c r="D161" s="113"/>
      <c r="E161" s="114"/>
      <c r="F161" s="114"/>
      <c r="G161" s="114"/>
    </row>
    <row r="162" spans="3:7" ht="48.75" customHeight="1" x14ac:dyDescent="0.25">
      <c r="C162" s="113"/>
      <c r="D162" s="113"/>
      <c r="E162" s="114"/>
      <c r="F162" s="114"/>
      <c r="G162" s="114"/>
    </row>
    <row r="163" spans="3:7" ht="48.75" customHeight="1" x14ac:dyDescent="0.25">
      <c r="C163" s="113"/>
      <c r="D163" s="113"/>
      <c r="E163" s="114"/>
      <c r="F163" s="114"/>
      <c r="G163" s="114"/>
    </row>
    <row r="164" spans="3:7" ht="48.75" customHeight="1" x14ac:dyDescent="0.25">
      <c r="C164" s="113"/>
      <c r="D164" s="113"/>
      <c r="E164" s="114"/>
      <c r="F164" s="114"/>
      <c r="G164" s="114"/>
    </row>
    <row r="165" spans="3:7" ht="48.75" customHeight="1" x14ac:dyDescent="0.25">
      <c r="C165" s="113"/>
      <c r="D165" s="113"/>
      <c r="E165" s="114"/>
      <c r="F165" s="114"/>
      <c r="G165" s="114"/>
    </row>
    <row r="166" spans="3:7" ht="48.75" customHeight="1" x14ac:dyDescent="0.25">
      <c r="C166" s="113"/>
      <c r="D166" s="113"/>
      <c r="E166" s="114"/>
      <c r="F166" s="114"/>
      <c r="G166" s="114"/>
    </row>
    <row r="167" spans="3:7" ht="48.75" customHeight="1" x14ac:dyDescent="0.25">
      <c r="C167" s="113"/>
      <c r="D167" s="113"/>
      <c r="E167" s="114"/>
      <c r="F167" s="114"/>
      <c r="G167" s="114"/>
    </row>
    <row r="168" spans="3:7" ht="48.75" customHeight="1" x14ac:dyDescent="0.25">
      <c r="C168" s="113"/>
      <c r="D168" s="113"/>
      <c r="E168" s="114"/>
      <c r="F168" s="114"/>
      <c r="G168" s="114"/>
    </row>
    <row r="169" spans="3:7" ht="48.75" customHeight="1" x14ac:dyDescent="0.25">
      <c r="C169" s="113"/>
      <c r="D169" s="113"/>
      <c r="E169" s="114"/>
      <c r="F169" s="114"/>
      <c r="G169" s="114"/>
    </row>
    <row r="170" spans="3:7" ht="48.75" customHeight="1" x14ac:dyDescent="0.25">
      <c r="C170" s="113"/>
      <c r="D170" s="113"/>
      <c r="E170" s="114"/>
      <c r="F170" s="114"/>
      <c r="G170" s="114"/>
    </row>
    <row r="171" spans="3:7" ht="48.75" customHeight="1" x14ac:dyDescent="0.25">
      <c r="C171" s="113"/>
      <c r="D171" s="113"/>
      <c r="E171" s="114"/>
      <c r="F171" s="114"/>
      <c r="G171" s="114"/>
    </row>
    <row r="172" spans="3:7" ht="48.75" customHeight="1" x14ac:dyDescent="0.25">
      <c r="C172" s="113"/>
      <c r="D172" s="113"/>
      <c r="E172" s="114"/>
      <c r="F172" s="114"/>
      <c r="G172" s="114"/>
    </row>
    <row r="173" spans="3:7" ht="48.75" customHeight="1" x14ac:dyDescent="0.25">
      <c r="C173" s="113"/>
      <c r="D173" s="113"/>
      <c r="E173" s="114"/>
      <c r="F173" s="114"/>
      <c r="G173" s="114"/>
    </row>
    <row r="174" spans="3:7" ht="48.75" customHeight="1" x14ac:dyDescent="0.25">
      <c r="C174" s="113"/>
      <c r="D174" s="113"/>
      <c r="E174" s="114"/>
      <c r="F174" s="114"/>
      <c r="G174" s="114"/>
    </row>
    <row r="175" spans="3:7" ht="48.75" customHeight="1" x14ac:dyDescent="0.25">
      <c r="C175" s="113"/>
      <c r="D175" s="113"/>
      <c r="E175" s="114"/>
      <c r="F175" s="114"/>
      <c r="G175" s="114"/>
    </row>
    <row r="176" spans="3:7" ht="48.75" customHeight="1" x14ac:dyDescent="0.25">
      <c r="C176" s="113"/>
      <c r="D176" s="113"/>
      <c r="E176" s="114"/>
      <c r="F176" s="114"/>
      <c r="G176" s="114"/>
    </row>
    <row r="177" spans="3:7" ht="48.75" customHeight="1" x14ac:dyDescent="0.25">
      <c r="C177" s="113"/>
      <c r="D177" s="113"/>
      <c r="E177" s="114"/>
      <c r="F177" s="114"/>
      <c r="G177" s="114"/>
    </row>
    <row r="178" spans="3:7" ht="48.75" customHeight="1" x14ac:dyDescent="0.25">
      <c r="C178" s="113"/>
      <c r="D178" s="113"/>
      <c r="E178" s="114"/>
      <c r="F178" s="114"/>
      <c r="G178" s="114"/>
    </row>
    <row r="179" spans="3:7" ht="48.75" customHeight="1" x14ac:dyDescent="0.25">
      <c r="C179" s="113"/>
      <c r="D179" s="113"/>
      <c r="E179" s="114"/>
      <c r="F179" s="114"/>
      <c r="G179" s="114"/>
    </row>
    <row r="180" spans="3:7" ht="48.75" customHeight="1" x14ac:dyDescent="0.25">
      <c r="C180" s="113"/>
      <c r="D180" s="113"/>
      <c r="E180" s="114"/>
      <c r="F180" s="114"/>
      <c r="G180" s="114"/>
    </row>
    <row r="181" spans="3:7" ht="48.75" customHeight="1" x14ac:dyDescent="0.25">
      <c r="C181" s="113"/>
      <c r="D181" s="113"/>
      <c r="E181" s="114"/>
      <c r="F181" s="114"/>
      <c r="G181" s="114"/>
    </row>
    <row r="182" spans="3:7" ht="48.75" customHeight="1" x14ac:dyDescent="0.25">
      <c r="C182" s="113"/>
      <c r="D182" s="113"/>
      <c r="E182" s="114"/>
      <c r="F182" s="114"/>
      <c r="G182" s="114"/>
    </row>
    <row r="183" spans="3:7" ht="48.75" customHeight="1" x14ac:dyDescent="0.25">
      <c r="C183" s="113"/>
      <c r="D183" s="113"/>
      <c r="E183" s="114"/>
      <c r="F183" s="114"/>
      <c r="G183" s="114"/>
    </row>
    <row r="184" spans="3:7" ht="48.75" customHeight="1" x14ac:dyDescent="0.25">
      <c r="C184" s="113"/>
      <c r="D184" s="113"/>
      <c r="E184" s="114"/>
      <c r="F184" s="114"/>
      <c r="G184" s="114"/>
    </row>
    <row r="185" spans="3:7" ht="48.75" customHeight="1" x14ac:dyDescent="0.25">
      <c r="C185" s="113"/>
      <c r="D185" s="113"/>
      <c r="E185" s="114"/>
      <c r="F185" s="114"/>
      <c r="G185" s="114"/>
    </row>
    <row r="186" spans="3:7" ht="48.75" customHeight="1" x14ac:dyDescent="0.25">
      <c r="C186" s="113"/>
      <c r="D186" s="113"/>
      <c r="E186" s="114"/>
      <c r="F186" s="114"/>
      <c r="G186" s="114"/>
    </row>
    <row r="187" spans="3:7" ht="48.75" customHeight="1" x14ac:dyDescent="0.25">
      <c r="C187" s="113"/>
      <c r="D187" s="113"/>
      <c r="E187" s="114"/>
      <c r="F187" s="114"/>
      <c r="G187" s="114"/>
    </row>
    <row r="188" spans="3:7" ht="48.75" customHeight="1" x14ac:dyDescent="0.25">
      <c r="C188" s="113"/>
      <c r="D188" s="113"/>
      <c r="E188" s="114"/>
      <c r="F188" s="114"/>
      <c r="G188" s="114"/>
    </row>
    <row r="189" spans="3:7" ht="48.75" customHeight="1" x14ac:dyDescent="0.25">
      <c r="C189" s="113"/>
      <c r="D189" s="113"/>
      <c r="E189" s="114"/>
      <c r="F189" s="114"/>
      <c r="G189" s="114"/>
    </row>
    <row r="190" spans="3:7" ht="48.75" customHeight="1" x14ac:dyDescent="0.25">
      <c r="C190" s="113"/>
      <c r="D190" s="113"/>
      <c r="E190" s="114"/>
      <c r="F190" s="114"/>
      <c r="G190" s="114"/>
    </row>
    <row r="191" spans="3:7" ht="48.75" customHeight="1" x14ac:dyDescent="0.25">
      <c r="C191" s="113"/>
      <c r="D191" s="113"/>
      <c r="E191" s="114"/>
      <c r="F191" s="114"/>
      <c r="G191" s="114"/>
    </row>
    <row r="192" spans="3:7" ht="48.75" customHeight="1" x14ac:dyDescent="0.25">
      <c r="C192" s="113"/>
      <c r="D192" s="113"/>
      <c r="E192" s="114"/>
      <c r="F192" s="114"/>
      <c r="G192" s="114"/>
    </row>
    <row r="193" spans="3:7" ht="48.75" customHeight="1" x14ac:dyDescent="0.25">
      <c r="C193" s="113"/>
      <c r="D193" s="113"/>
      <c r="E193" s="114"/>
      <c r="F193" s="114"/>
      <c r="G193" s="114"/>
    </row>
    <row r="194" spans="3:7" ht="48.75" customHeight="1" x14ac:dyDescent="0.25">
      <c r="C194" s="113"/>
      <c r="D194" s="113"/>
      <c r="E194" s="114"/>
      <c r="F194" s="114"/>
      <c r="G194" s="114"/>
    </row>
    <row r="195" spans="3:7" ht="48.75" customHeight="1" x14ac:dyDescent="0.25">
      <c r="C195" s="113"/>
      <c r="D195" s="113"/>
      <c r="E195" s="114"/>
      <c r="F195" s="114"/>
      <c r="G195" s="114"/>
    </row>
    <row r="196" spans="3:7" ht="48.75" customHeight="1" x14ac:dyDescent="0.25">
      <c r="C196" s="113"/>
      <c r="D196" s="113"/>
      <c r="E196" s="114"/>
      <c r="F196" s="114"/>
      <c r="G196" s="114"/>
    </row>
    <row r="197" spans="3:7" ht="48.75" customHeight="1" x14ac:dyDescent="0.25">
      <c r="C197" s="113"/>
      <c r="D197" s="113"/>
      <c r="E197" s="114"/>
      <c r="F197" s="114"/>
      <c r="G197" s="114"/>
    </row>
    <row r="198" spans="3:7" ht="48.75" customHeight="1" x14ac:dyDescent="0.25">
      <c r="C198" s="113"/>
      <c r="D198" s="113"/>
      <c r="E198" s="114"/>
      <c r="F198" s="114"/>
      <c r="G198" s="114"/>
    </row>
    <row r="199" spans="3:7" ht="48.75" customHeight="1" x14ac:dyDescent="0.25">
      <c r="C199" s="113"/>
      <c r="D199" s="113"/>
      <c r="E199" s="114"/>
      <c r="F199" s="114"/>
      <c r="G199" s="114"/>
    </row>
    <row r="200" spans="3:7" ht="48.75" customHeight="1" x14ac:dyDescent="0.25">
      <c r="C200" s="113"/>
      <c r="D200" s="113"/>
      <c r="E200" s="114"/>
      <c r="F200" s="114"/>
      <c r="G200" s="114"/>
    </row>
    <row r="201" spans="3:7" ht="48.75" customHeight="1" x14ac:dyDescent="0.25">
      <c r="C201" s="113"/>
      <c r="D201" s="113"/>
      <c r="E201" s="114"/>
      <c r="F201" s="114"/>
      <c r="G201" s="114"/>
    </row>
    <row r="202" spans="3:7" ht="48.75" customHeight="1" x14ac:dyDescent="0.25">
      <c r="C202" s="113"/>
      <c r="D202" s="113"/>
      <c r="E202" s="114"/>
      <c r="F202" s="114"/>
      <c r="G202" s="114"/>
    </row>
    <row r="203" spans="3:7" ht="48.75" customHeight="1" x14ac:dyDescent="0.25">
      <c r="C203" s="113"/>
      <c r="D203" s="113"/>
      <c r="E203" s="114"/>
      <c r="F203" s="114"/>
      <c r="G203" s="114"/>
    </row>
    <row r="204" spans="3:7" ht="48.75" customHeight="1" x14ac:dyDescent="0.25">
      <c r="C204" s="113"/>
      <c r="D204" s="113"/>
      <c r="E204" s="114"/>
      <c r="F204" s="114"/>
      <c r="G204" s="114"/>
    </row>
    <row r="205" spans="3:7" ht="48.75" customHeight="1" x14ac:dyDescent="0.25">
      <c r="C205" s="113"/>
      <c r="D205" s="113"/>
      <c r="E205" s="114"/>
      <c r="F205" s="114"/>
      <c r="G205" s="114"/>
    </row>
    <row r="206" spans="3:7" ht="48.75" customHeight="1" x14ac:dyDescent="0.25">
      <c r="C206" s="113"/>
      <c r="D206" s="113"/>
      <c r="E206" s="114"/>
      <c r="F206" s="114"/>
      <c r="G206" s="114"/>
    </row>
    <row r="207" spans="3:7" ht="48.75" customHeight="1" x14ac:dyDescent="0.25">
      <c r="C207" s="113"/>
      <c r="D207" s="113"/>
      <c r="E207" s="114"/>
      <c r="F207" s="114"/>
      <c r="G207" s="114"/>
    </row>
    <row r="208" spans="3:7" ht="48.75" customHeight="1" x14ac:dyDescent="0.25">
      <c r="C208" s="113"/>
      <c r="D208" s="113"/>
      <c r="E208" s="114"/>
      <c r="F208" s="114"/>
      <c r="G208" s="114"/>
    </row>
    <row r="209" spans="3:7" ht="48.75" customHeight="1" x14ac:dyDescent="0.25">
      <c r="C209" s="113"/>
      <c r="D209" s="113"/>
      <c r="E209" s="114"/>
      <c r="F209" s="114"/>
      <c r="G209" s="114"/>
    </row>
    <row r="210" spans="3:7" ht="48.75" customHeight="1" x14ac:dyDescent="0.25">
      <c r="C210" s="113"/>
      <c r="D210" s="113"/>
      <c r="E210" s="114"/>
      <c r="F210" s="114"/>
      <c r="G210" s="114"/>
    </row>
    <row r="211" spans="3:7" ht="48.75" customHeight="1" x14ac:dyDescent="0.25">
      <c r="C211" s="113"/>
      <c r="D211" s="113"/>
      <c r="E211" s="114"/>
      <c r="F211" s="114"/>
      <c r="G211" s="114"/>
    </row>
  </sheetData>
  <mergeCells count="2">
    <mergeCell ref="B3:G3"/>
    <mergeCell ref="B6:B9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26"/>
  <sheetViews>
    <sheetView showGridLines="0" zoomScaleNormal="100" workbookViewId="0">
      <selection activeCell="A19" sqref="A19"/>
    </sheetView>
  </sheetViews>
  <sheetFormatPr defaultRowHeight="12.75" x14ac:dyDescent="0.2"/>
  <cols>
    <col min="1" max="1" width="123.85546875" customWidth="1"/>
    <col min="8" max="9" width="9.140625" customWidth="1"/>
  </cols>
  <sheetData>
    <row r="4" spans="1:1" ht="15.75" x14ac:dyDescent="0.25">
      <c r="A4" s="2" t="s">
        <v>16</v>
      </c>
    </row>
    <row r="5" spans="1:1" x14ac:dyDescent="0.2">
      <c r="A5" s="3"/>
    </row>
    <row r="6" spans="1:1" x14ac:dyDescent="0.2">
      <c r="A6" s="4" t="s">
        <v>17</v>
      </c>
    </row>
    <row r="7" spans="1:1" ht="38.25" x14ac:dyDescent="0.2">
      <c r="A7" s="13" t="s">
        <v>18</v>
      </c>
    </row>
    <row r="8" spans="1:1" x14ac:dyDescent="0.2">
      <c r="A8" s="5"/>
    </row>
    <row r="9" spans="1:1" x14ac:dyDescent="0.2">
      <c r="A9" s="4" t="s">
        <v>19</v>
      </c>
    </row>
    <row r="10" spans="1:1" ht="76.5" x14ac:dyDescent="0.2">
      <c r="A10" s="6" t="s">
        <v>20</v>
      </c>
    </row>
    <row r="11" spans="1:1" x14ac:dyDescent="0.2">
      <c r="A11" s="4" t="s">
        <v>21</v>
      </c>
    </row>
    <row r="12" spans="1:1" ht="25.5" x14ac:dyDescent="0.2">
      <c r="A12" s="12" t="s">
        <v>22</v>
      </c>
    </row>
    <row r="13" spans="1:1" ht="38.25" x14ac:dyDescent="0.2">
      <c r="A13" s="12" t="s">
        <v>23</v>
      </c>
    </row>
    <row r="14" spans="1:1" ht="38.25" x14ac:dyDescent="0.2">
      <c r="A14" s="12" t="s">
        <v>24</v>
      </c>
    </row>
    <row r="15" spans="1:1" ht="63.75" x14ac:dyDescent="0.2">
      <c r="A15" s="12" t="s">
        <v>25</v>
      </c>
    </row>
    <row r="16" spans="1:1" ht="25.5" x14ac:dyDescent="0.2">
      <c r="A16" s="12" t="s">
        <v>26</v>
      </c>
    </row>
    <row r="17" spans="1:1" x14ac:dyDescent="0.2">
      <c r="A17" s="4" t="s">
        <v>27</v>
      </c>
    </row>
    <row r="18" spans="1:1" x14ac:dyDescent="0.2">
      <c r="A18" s="7"/>
    </row>
    <row r="19" spans="1:1" s="9" customFormat="1" ht="165.75" x14ac:dyDescent="0.2">
      <c r="A19" s="7" t="s">
        <v>28</v>
      </c>
    </row>
    <row r="20" spans="1:1" ht="229.5" x14ac:dyDescent="0.2">
      <c r="A20" s="7" t="s">
        <v>29</v>
      </c>
    </row>
    <row r="21" spans="1:1" x14ac:dyDescent="0.2">
      <c r="A21" s="14"/>
    </row>
    <row r="22" spans="1:1" x14ac:dyDescent="0.2">
      <c r="A22" s="14"/>
    </row>
    <row r="23" spans="1:1" x14ac:dyDescent="0.2">
      <c r="A23" s="7"/>
    </row>
    <row r="24" spans="1:1" x14ac:dyDescent="0.2">
      <c r="A24" s="7"/>
    </row>
    <row r="25" spans="1:1" x14ac:dyDescent="0.2">
      <c r="A25" s="8"/>
    </row>
    <row r="26" spans="1:1" x14ac:dyDescent="0.2">
      <c r="A26" s="7"/>
    </row>
  </sheetData>
  <pageMargins left="0.7" right="0.7" top="0.75" bottom="0.75" header="0.3" footer="0.3"/>
  <pageSetup orientation="portrait" r:id="rId1"/>
  <headerFooter>
    <oddHeader>&amp;L&amp;G&amp;R[Standard Placement for Client Logo if OIC approved]
Product Backlog Template</oddHeader>
    <oddFooter>&amp;L&amp;F&amp;C© 2010 - 2015 Hitachi Consulting Corporation. 
All rights reserved.&amp;R
Printed on &amp;D 
Page &amp;P of &amp;N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L46"/>
  <sheetViews>
    <sheetView showGridLines="0" showRuler="0" view="pageBreakPreview" zoomScaleNormal="100" zoomScaleSheetLayoutView="100" workbookViewId="0">
      <selection activeCell="D13" sqref="D13"/>
    </sheetView>
  </sheetViews>
  <sheetFormatPr defaultRowHeight="12.75" x14ac:dyDescent="0.2"/>
  <cols>
    <col min="1" max="1" width="6.5703125" customWidth="1"/>
    <col min="2" max="2" width="48.5703125" customWidth="1"/>
    <col min="3" max="3" width="10.7109375" bestFit="1" customWidth="1"/>
    <col min="4" max="4" width="16.140625" customWidth="1"/>
    <col min="5" max="5" width="9.85546875" customWidth="1"/>
    <col min="6" max="6" width="9.140625" customWidth="1"/>
    <col min="7" max="7" width="10" customWidth="1"/>
    <col min="8" max="8" width="9.140625" customWidth="1"/>
  </cols>
  <sheetData>
    <row r="1" spans="1:12" ht="36.75" customHeight="1" x14ac:dyDescent="0.2">
      <c r="A1" s="153" t="s">
        <v>30</v>
      </c>
      <c r="B1" s="153"/>
      <c r="C1" s="153"/>
      <c r="D1" s="153"/>
      <c r="E1" s="153"/>
      <c r="F1" s="153"/>
      <c r="G1" s="153"/>
      <c r="H1" s="153"/>
      <c r="I1" s="153"/>
      <c r="J1" s="153"/>
      <c r="K1" s="79"/>
      <c r="L1" s="79"/>
    </row>
    <row r="2" spans="1:12" s="10" customFormat="1" ht="38.25" hidden="1" x14ac:dyDescent="0.2">
      <c r="A2" s="52"/>
      <c r="B2" s="18" t="s">
        <v>31</v>
      </c>
      <c r="C2" s="18"/>
      <c r="D2" s="38"/>
      <c r="E2" s="18"/>
      <c r="F2" s="18"/>
      <c r="G2" s="18"/>
      <c r="H2" s="52"/>
    </row>
    <row r="3" spans="1:12" s="10" customFormat="1" ht="11.25" customHeight="1" x14ac:dyDescent="0.2">
      <c r="A3" s="52"/>
      <c r="B3" s="18"/>
      <c r="C3" s="18"/>
      <c r="D3" s="18"/>
      <c r="F3" s="18"/>
      <c r="G3" s="18"/>
      <c r="H3" s="52"/>
    </row>
    <row r="4" spans="1:12" s="10" customFormat="1" ht="14.45" customHeight="1" x14ac:dyDescent="0.2">
      <c r="A4" s="20" t="s">
        <v>32</v>
      </c>
      <c r="B4" s="22" t="s">
        <v>33</v>
      </c>
      <c r="C4" s="36">
        <f>COUNTIF(Table14[Status], B4)</f>
        <v>0</v>
      </c>
      <c r="D4" s="18"/>
      <c r="F4" s="18"/>
      <c r="G4" s="18"/>
      <c r="H4" s="52"/>
    </row>
    <row r="5" spans="1:12" s="10" customFormat="1" ht="14.45" customHeight="1" x14ac:dyDescent="0.2">
      <c r="A5" s="20"/>
      <c r="B5" s="22" t="s">
        <v>34</v>
      </c>
      <c r="C5" s="36">
        <f>COUNTIF(Table14[Status], B5)</f>
        <v>0</v>
      </c>
      <c r="D5" s="18"/>
      <c r="E5" s="18"/>
      <c r="F5" s="18"/>
      <c r="G5" s="18"/>
      <c r="H5" s="52"/>
    </row>
    <row r="6" spans="1:12" s="10" customFormat="1" ht="14.45" customHeight="1" x14ac:dyDescent="0.2">
      <c r="A6" s="20"/>
      <c r="B6" s="22" t="s">
        <v>35</v>
      </c>
      <c r="C6" s="36">
        <f>COUNTIF(Table14[Status], B6)</f>
        <v>0</v>
      </c>
      <c r="D6" s="18"/>
      <c r="E6" s="18"/>
      <c r="F6" s="18"/>
      <c r="G6" s="18"/>
      <c r="H6" s="52"/>
    </row>
    <row r="7" spans="1:12" s="10" customFormat="1" ht="14.45" customHeight="1" x14ac:dyDescent="0.2">
      <c r="A7" s="20"/>
      <c r="B7" s="22" t="s">
        <v>36</v>
      </c>
      <c r="C7" s="36">
        <f>COUNTIF(Table14[Status], B7)</f>
        <v>0</v>
      </c>
      <c r="D7" s="18"/>
      <c r="E7" s="18"/>
      <c r="F7" s="18"/>
      <c r="G7" s="18"/>
      <c r="H7" s="52"/>
    </row>
    <row r="8" spans="1:12" s="10" customFormat="1" ht="14.45" customHeight="1" x14ac:dyDescent="0.2">
      <c r="A8" s="20"/>
      <c r="B8" s="22" t="s">
        <v>37</v>
      </c>
      <c r="C8" s="36">
        <f>COUNTIF(Table14[Status], B8)</f>
        <v>0</v>
      </c>
      <c r="D8" s="18"/>
      <c r="E8" s="18"/>
      <c r="F8" s="18"/>
      <c r="G8" s="18"/>
      <c r="H8" s="52"/>
    </row>
    <row r="9" spans="1:12" s="10" customFormat="1" ht="14.45" customHeight="1" x14ac:dyDescent="0.2">
      <c r="A9" s="20"/>
      <c r="B9" s="42" t="s">
        <v>38</v>
      </c>
      <c r="C9" s="41">
        <f>SUM(C4:C7)</f>
        <v>0</v>
      </c>
      <c r="D9" s="18"/>
      <c r="E9" s="18"/>
      <c r="F9" s="18"/>
      <c r="G9" s="18"/>
      <c r="H9" s="52"/>
    </row>
    <row r="10" spans="1:12" s="9" customFormat="1" ht="14.25" customHeight="1" x14ac:dyDescent="0.2"/>
    <row r="11" spans="1:12" s="1" customFormat="1" ht="64.5" customHeight="1" x14ac:dyDescent="0.2">
      <c r="A11" s="23" t="s">
        <v>39</v>
      </c>
      <c r="B11" s="82" t="s">
        <v>40</v>
      </c>
      <c r="C11" s="83" t="s">
        <v>41</v>
      </c>
      <c r="D11" s="83" t="s">
        <v>42</v>
      </c>
      <c r="E11" s="82" t="s">
        <v>43</v>
      </c>
      <c r="F11" s="82" t="s">
        <v>44</v>
      </c>
      <c r="G11" s="82" t="s">
        <v>45</v>
      </c>
    </row>
    <row r="12" spans="1:12" s="19" customFormat="1" x14ac:dyDescent="0.2">
      <c r="A12" s="84"/>
      <c r="B12" s="88" t="s">
        <v>46</v>
      </c>
      <c r="C12" s="89" t="s">
        <v>47</v>
      </c>
      <c r="D12" s="89"/>
      <c r="E12" s="90"/>
      <c r="F12" s="91"/>
      <c r="G12" s="92"/>
    </row>
    <row r="13" spans="1:12" s="19" customFormat="1" x14ac:dyDescent="0.2">
      <c r="A13" s="84">
        <v>1</v>
      </c>
      <c r="B13" s="87" t="s">
        <v>48</v>
      </c>
      <c r="C13" s="85" t="s">
        <v>49</v>
      </c>
      <c r="D13" s="85" t="s">
        <v>50</v>
      </c>
      <c r="E13" s="86">
        <v>1</v>
      </c>
      <c r="F13" s="85" t="s">
        <v>51</v>
      </c>
      <c r="G13" s="21"/>
    </row>
    <row r="14" spans="1:12" s="19" customFormat="1" x14ac:dyDescent="0.2">
      <c r="A14" s="84">
        <v>2</v>
      </c>
      <c r="B14" s="87" t="s">
        <v>52</v>
      </c>
      <c r="C14" s="85" t="s">
        <v>49</v>
      </c>
      <c r="D14" s="85" t="s">
        <v>50</v>
      </c>
      <c r="E14" s="86">
        <v>1</v>
      </c>
      <c r="F14" s="85" t="s">
        <v>51</v>
      </c>
      <c r="G14" s="21"/>
    </row>
    <row r="15" spans="1:12" s="19" customFormat="1" x14ac:dyDescent="0.2">
      <c r="A15" s="84">
        <v>3</v>
      </c>
      <c r="B15" s="87" t="s">
        <v>53</v>
      </c>
      <c r="C15" s="85" t="s">
        <v>49</v>
      </c>
      <c r="D15" s="85" t="s">
        <v>50</v>
      </c>
      <c r="E15" s="86">
        <v>1</v>
      </c>
      <c r="F15" s="85" t="s">
        <v>51</v>
      </c>
      <c r="G15" s="21"/>
    </row>
    <row r="16" spans="1:12" s="19" customFormat="1" x14ac:dyDescent="0.2">
      <c r="A16" s="84">
        <v>4</v>
      </c>
      <c r="B16" s="87" t="s">
        <v>54</v>
      </c>
      <c r="C16" s="85" t="s">
        <v>49</v>
      </c>
      <c r="D16" s="85" t="s">
        <v>50</v>
      </c>
      <c r="E16" s="86">
        <v>1</v>
      </c>
      <c r="F16" s="85" t="s">
        <v>51</v>
      </c>
      <c r="G16" s="21"/>
    </row>
    <row r="17" spans="1:7" s="19" customFormat="1" x14ac:dyDescent="0.2">
      <c r="A17" s="84"/>
      <c r="B17" s="88" t="s">
        <v>55</v>
      </c>
      <c r="C17" s="89" t="s">
        <v>47</v>
      </c>
      <c r="D17" s="89"/>
      <c r="E17" s="90"/>
      <c r="F17" s="91"/>
      <c r="G17" s="92"/>
    </row>
    <row r="18" spans="1:7" s="19" customFormat="1" x14ac:dyDescent="0.2">
      <c r="A18" s="84">
        <v>5</v>
      </c>
      <c r="B18" s="87" t="s">
        <v>56</v>
      </c>
      <c r="C18" s="85" t="s">
        <v>49</v>
      </c>
      <c r="D18" s="85" t="s">
        <v>50</v>
      </c>
      <c r="E18" s="86">
        <v>1</v>
      </c>
      <c r="F18" s="85" t="s">
        <v>51</v>
      </c>
      <c r="G18" s="21"/>
    </row>
    <row r="19" spans="1:7" s="19" customFormat="1" x14ac:dyDescent="0.2">
      <c r="A19" s="84">
        <v>6</v>
      </c>
      <c r="B19" s="87" t="s">
        <v>57</v>
      </c>
      <c r="C19" s="85" t="s">
        <v>49</v>
      </c>
      <c r="D19" s="85" t="s">
        <v>50</v>
      </c>
      <c r="E19" s="86">
        <v>1</v>
      </c>
      <c r="F19" s="85" t="s">
        <v>51</v>
      </c>
      <c r="G19" s="21"/>
    </row>
    <row r="20" spans="1:7" s="19" customFormat="1" x14ac:dyDescent="0.2">
      <c r="A20" s="84">
        <v>7</v>
      </c>
      <c r="B20" s="87" t="s">
        <v>58</v>
      </c>
      <c r="C20" s="85" t="s">
        <v>49</v>
      </c>
      <c r="D20" s="85" t="s">
        <v>50</v>
      </c>
      <c r="E20" s="86">
        <v>1</v>
      </c>
      <c r="F20" s="85" t="s">
        <v>51</v>
      </c>
      <c r="G20" s="21"/>
    </row>
    <row r="21" spans="1:7" s="19" customFormat="1" x14ac:dyDescent="0.2">
      <c r="A21" s="84">
        <v>8</v>
      </c>
      <c r="B21" s="87" t="s">
        <v>59</v>
      </c>
      <c r="C21" s="85" t="s">
        <v>49</v>
      </c>
      <c r="D21" s="85" t="s">
        <v>50</v>
      </c>
      <c r="E21" s="86">
        <v>1</v>
      </c>
      <c r="F21" s="85" t="s">
        <v>51</v>
      </c>
      <c r="G21" s="21"/>
    </row>
    <row r="22" spans="1:7" s="19" customFormat="1" x14ac:dyDescent="0.2">
      <c r="A22" s="84">
        <v>9</v>
      </c>
      <c r="B22" s="87" t="s">
        <v>60</v>
      </c>
      <c r="C22" s="85" t="s">
        <v>49</v>
      </c>
      <c r="D22" s="85" t="s">
        <v>50</v>
      </c>
      <c r="E22" s="86">
        <v>1</v>
      </c>
      <c r="F22" s="85" t="s">
        <v>51</v>
      </c>
      <c r="G22" s="21"/>
    </row>
    <row r="23" spans="1:7" s="19" customFormat="1" x14ac:dyDescent="0.2">
      <c r="A23" s="84">
        <v>10</v>
      </c>
      <c r="B23" s="87" t="s">
        <v>61</v>
      </c>
      <c r="C23" s="85" t="s">
        <v>49</v>
      </c>
      <c r="D23" s="85" t="s">
        <v>50</v>
      </c>
      <c r="E23" s="86">
        <v>1</v>
      </c>
      <c r="F23" s="85" t="s">
        <v>51</v>
      </c>
      <c r="G23" s="21"/>
    </row>
    <row r="24" spans="1:7" s="19" customFormat="1" x14ac:dyDescent="0.2">
      <c r="A24" s="84"/>
      <c r="B24" s="88" t="s">
        <v>62</v>
      </c>
      <c r="C24" s="89" t="s">
        <v>47</v>
      </c>
      <c r="D24" s="89"/>
      <c r="E24" s="90"/>
      <c r="F24" s="91"/>
      <c r="G24" s="92"/>
    </row>
    <row r="25" spans="1:7" s="19" customFormat="1" x14ac:dyDescent="0.2">
      <c r="A25" s="84">
        <v>11</v>
      </c>
      <c r="B25" s="87" t="s">
        <v>63</v>
      </c>
      <c r="C25" s="85" t="s">
        <v>49</v>
      </c>
      <c r="D25" s="85" t="s">
        <v>50</v>
      </c>
      <c r="E25" s="86">
        <v>1</v>
      </c>
      <c r="F25" s="85" t="s">
        <v>51</v>
      </c>
      <c r="G25" s="21"/>
    </row>
    <row r="26" spans="1:7" s="19" customFormat="1" x14ac:dyDescent="0.2">
      <c r="A26" s="84">
        <v>12</v>
      </c>
      <c r="B26" s="87" t="s">
        <v>64</v>
      </c>
      <c r="C26" s="85" t="s">
        <v>49</v>
      </c>
      <c r="D26" s="85" t="s">
        <v>50</v>
      </c>
      <c r="E26" s="86">
        <v>1</v>
      </c>
      <c r="F26" s="85" t="s">
        <v>51</v>
      </c>
      <c r="G26" s="21"/>
    </row>
    <row r="27" spans="1:7" s="19" customFormat="1" x14ac:dyDescent="0.2">
      <c r="A27" s="84">
        <v>13</v>
      </c>
      <c r="B27" s="87" t="s">
        <v>65</v>
      </c>
      <c r="C27" s="85" t="s">
        <v>49</v>
      </c>
      <c r="D27" s="85" t="s">
        <v>50</v>
      </c>
      <c r="E27" s="86">
        <v>1</v>
      </c>
      <c r="F27" s="85" t="s">
        <v>51</v>
      </c>
      <c r="G27" s="21"/>
    </row>
    <row r="28" spans="1:7" s="19" customFormat="1" x14ac:dyDescent="0.2">
      <c r="A28" s="84">
        <v>14</v>
      </c>
      <c r="B28" s="87" t="s">
        <v>66</v>
      </c>
      <c r="C28" s="85" t="s">
        <v>49</v>
      </c>
      <c r="D28" s="85" t="s">
        <v>50</v>
      </c>
      <c r="E28" s="86">
        <v>1</v>
      </c>
      <c r="F28" s="85" t="s">
        <v>51</v>
      </c>
      <c r="G28" s="21"/>
    </row>
    <row r="29" spans="1:7" s="19" customFormat="1" x14ac:dyDescent="0.2">
      <c r="A29" s="84"/>
      <c r="B29" s="88" t="s">
        <v>67</v>
      </c>
      <c r="C29" s="89" t="s">
        <v>47</v>
      </c>
      <c r="D29" s="89"/>
      <c r="E29" s="90"/>
      <c r="F29" s="91"/>
      <c r="G29" s="92"/>
    </row>
    <row r="30" spans="1:7" s="19" customFormat="1" x14ac:dyDescent="0.2">
      <c r="A30" s="84">
        <v>15</v>
      </c>
      <c r="B30" s="87" t="s">
        <v>68</v>
      </c>
      <c r="C30" s="85" t="s">
        <v>49</v>
      </c>
      <c r="D30" s="85" t="s">
        <v>50</v>
      </c>
      <c r="E30" s="86">
        <v>1</v>
      </c>
      <c r="F30" s="85" t="s">
        <v>51</v>
      </c>
      <c r="G30" s="21"/>
    </row>
    <row r="31" spans="1:7" s="19" customFormat="1" x14ac:dyDescent="0.2">
      <c r="A31" s="84">
        <v>16</v>
      </c>
      <c r="B31" s="87" t="s">
        <v>69</v>
      </c>
      <c r="C31" s="85" t="s">
        <v>49</v>
      </c>
      <c r="D31" s="85" t="s">
        <v>50</v>
      </c>
      <c r="E31" s="86">
        <v>1</v>
      </c>
      <c r="F31" s="85" t="s">
        <v>51</v>
      </c>
      <c r="G31" s="21"/>
    </row>
    <row r="32" spans="1:7" s="19" customFormat="1" x14ac:dyDescent="0.2">
      <c r="A32" s="84">
        <v>17</v>
      </c>
      <c r="B32" s="87" t="s">
        <v>70</v>
      </c>
      <c r="C32" s="85" t="s">
        <v>49</v>
      </c>
      <c r="D32" s="85" t="s">
        <v>50</v>
      </c>
      <c r="E32" s="86">
        <v>1</v>
      </c>
      <c r="F32" s="85" t="s">
        <v>51</v>
      </c>
      <c r="G32" s="21"/>
    </row>
    <row r="33" spans="1:7" s="19" customFormat="1" x14ac:dyDescent="0.2">
      <c r="A33" s="84">
        <v>18</v>
      </c>
      <c r="B33" s="87" t="s">
        <v>71</v>
      </c>
      <c r="C33" s="85" t="s">
        <v>49</v>
      </c>
      <c r="D33" s="85" t="s">
        <v>50</v>
      </c>
      <c r="E33" s="86">
        <v>1</v>
      </c>
      <c r="F33" s="85" t="s">
        <v>51</v>
      </c>
      <c r="G33" s="21"/>
    </row>
    <row r="34" spans="1:7" s="19" customFormat="1" x14ac:dyDescent="0.2">
      <c r="A34" s="84">
        <v>19</v>
      </c>
      <c r="B34" s="87" t="s">
        <v>72</v>
      </c>
      <c r="C34" s="85" t="s">
        <v>49</v>
      </c>
      <c r="D34" s="85" t="s">
        <v>50</v>
      </c>
      <c r="E34" s="86">
        <v>1</v>
      </c>
      <c r="F34" s="85" t="s">
        <v>51</v>
      </c>
      <c r="G34" s="21"/>
    </row>
    <row r="35" spans="1:7" x14ac:dyDescent="0.2">
      <c r="A35" s="40" t="s">
        <v>38</v>
      </c>
      <c r="B35" s="81">
        <f>COUNTIF(D12:D34,"&lt;&gt;")</f>
        <v>19</v>
      </c>
      <c r="C35" s="40"/>
      <c r="D35" s="40"/>
      <c r="E35" s="40"/>
      <c r="F35" s="40"/>
      <c r="G35" s="40"/>
    </row>
    <row r="36" spans="1:7" x14ac:dyDescent="0.2">
      <c r="A36" s="9"/>
      <c r="B36" s="39"/>
      <c r="C36" s="9"/>
      <c r="D36" s="9"/>
      <c r="E36" s="9"/>
      <c r="F36" s="9"/>
      <c r="G36" s="9"/>
    </row>
    <row r="37" spans="1:7" hidden="1" x14ac:dyDescent="0.2">
      <c r="A37" s="9"/>
      <c r="B37" s="39"/>
      <c r="C37" s="9"/>
      <c r="D37" s="9"/>
      <c r="E37" s="9"/>
      <c r="F37" s="9"/>
      <c r="G37" s="9"/>
    </row>
    <row r="38" spans="1:7" hidden="1" x14ac:dyDescent="0.2">
      <c r="A38" s="9"/>
      <c r="B38" s="39"/>
      <c r="C38" s="9"/>
      <c r="D38" s="9"/>
      <c r="E38" s="9"/>
      <c r="F38" s="9"/>
      <c r="G38" s="9"/>
    </row>
    <row r="39" spans="1:7" hidden="1" x14ac:dyDescent="0.2">
      <c r="A39" s="9"/>
      <c r="B39" s="39"/>
      <c r="C39" s="9"/>
      <c r="D39" s="9"/>
      <c r="E39" s="9"/>
      <c r="F39" s="9"/>
      <c r="G39" s="9"/>
    </row>
    <row r="40" spans="1:7" hidden="1" x14ac:dyDescent="0.2">
      <c r="A40" s="9"/>
      <c r="B40" s="39"/>
      <c r="C40" s="9"/>
      <c r="D40" s="9"/>
      <c r="E40" s="9"/>
      <c r="F40" s="9"/>
      <c r="G40" s="9"/>
    </row>
    <row r="41" spans="1:7" hidden="1" x14ac:dyDescent="0.2"/>
    <row r="42" spans="1:7" hidden="1" x14ac:dyDescent="0.2">
      <c r="B42" s="80" t="s">
        <v>73</v>
      </c>
    </row>
    <row r="43" spans="1:7" hidden="1" x14ac:dyDescent="0.2">
      <c r="B43" s="9" t="s">
        <v>74</v>
      </c>
    </row>
    <row r="44" spans="1:7" hidden="1" x14ac:dyDescent="0.2">
      <c r="B44" s="9" t="s">
        <v>75</v>
      </c>
    </row>
    <row r="45" spans="1:7" hidden="1" x14ac:dyDescent="0.2">
      <c r="B45" s="9" t="s">
        <v>76</v>
      </c>
    </row>
    <row r="46" spans="1:7" hidden="1" x14ac:dyDescent="0.2">
      <c r="B46" s="9" t="s">
        <v>77</v>
      </c>
    </row>
  </sheetData>
  <mergeCells count="1">
    <mergeCell ref="A1:J1"/>
  </mergeCells>
  <phoneticPr fontId="0" type="noConversion"/>
  <conditionalFormatting sqref="G12:G34">
    <cfRule type="expression" dxfId="45" priority="9">
      <formula>$D12="Removed"</formula>
    </cfRule>
    <cfRule type="expression" dxfId="44" priority="10">
      <formula>$D12="On-going"</formula>
    </cfRule>
    <cfRule type="expression" dxfId="43" priority="11">
      <formula>$D12="Done"</formula>
    </cfRule>
    <cfRule type="expression" dxfId="42" priority="12">
      <formula>$D12="Planned"</formula>
    </cfRule>
  </conditionalFormatting>
  <pageMargins left="0.7" right="0.7" top="0.75" bottom="0.75" header="0.3" footer="0.3"/>
  <pageSetup paperSize="9" scale="96" fitToHeight="0" orientation="landscape" r:id="rId1"/>
  <headerFooter alignWithMargins="0">
    <oddHeader>&amp;L&amp;"Arial,Bold"Hitachi Vantara LLC&amp;R&amp;8&amp;K0000FF[Standard Placement for Client Logo if OIC approved]
Project Name</oddHeader>
    <oddFooter>&amp;L&amp;F&amp;C© 2020 Hitachi Vantara LLC&amp;K000000
All rights reserved.&amp;RPrinted on &amp;D 
Page &amp;P of &amp;N</oddFooter>
  </headerFooter>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A753C-3CBC-49B5-B6B9-0767515D2778}">
  <dimension ref="A2:C18"/>
  <sheetViews>
    <sheetView topLeftCell="A3" workbookViewId="0">
      <selection activeCell="C7" sqref="C7"/>
    </sheetView>
  </sheetViews>
  <sheetFormatPr defaultRowHeight="12.75" x14ac:dyDescent="0.2"/>
  <cols>
    <col min="1" max="1" width="9.140625" style="123"/>
    <col min="2" max="2" width="39.28515625" bestFit="1" customWidth="1"/>
    <col min="3" max="3" width="116.140625" bestFit="1" customWidth="1"/>
  </cols>
  <sheetData>
    <row r="2" spans="1:3" x14ac:dyDescent="0.2">
      <c r="A2" s="121" t="s">
        <v>78</v>
      </c>
      <c r="B2" s="9" t="s">
        <v>79</v>
      </c>
      <c r="C2" s="9" t="s">
        <v>80</v>
      </c>
    </row>
    <row r="3" spans="1:3" ht="63.75" x14ac:dyDescent="0.2">
      <c r="A3" s="122">
        <v>1</v>
      </c>
      <c r="B3" s="119" t="s">
        <v>56</v>
      </c>
      <c r="C3" s="19" t="s">
        <v>81</v>
      </c>
    </row>
    <row r="4" spans="1:3" ht="76.5" x14ac:dyDescent="0.2">
      <c r="A4" s="122">
        <v>2</v>
      </c>
      <c r="B4" s="119" t="s">
        <v>57</v>
      </c>
      <c r="C4" s="19" t="s">
        <v>82</v>
      </c>
    </row>
    <row r="5" spans="1:3" ht="51" x14ac:dyDescent="0.2">
      <c r="A5" s="122">
        <v>3</v>
      </c>
      <c r="B5" s="119" t="s">
        <v>58</v>
      </c>
      <c r="C5" s="19" t="s">
        <v>83</v>
      </c>
    </row>
    <row r="6" spans="1:3" ht="140.25" x14ac:dyDescent="0.2">
      <c r="A6" s="122">
        <v>4</v>
      </c>
      <c r="B6" s="119" t="s">
        <v>59</v>
      </c>
      <c r="C6" s="19" t="s">
        <v>84</v>
      </c>
    </row>
    <row r="7" spans="1:3" ht="76.5" x14ac:dyDescent="0.2">
      <c r="A7" s="122">
        <v>5</v>
      </c>
      <c r="B7" s="119" t="s">
        <v>60</v>
      </c>
      <c r="C7" s="19" t="s">
        <v>85</v>
      </c>
    </row>
    <row r="8" spans="1:3" ht="51" x14ac:dyDescent="0.2">
      <c r="A8" s="122">
        <v>6</v>
      </c>
      <c r="B8" s="120" t="s">
        <v>61</v>
      </c>
      <c r="C8" s="19" t="s">
        <v>86</v>
      </c>
    </row>
    <row r="9" spans="1:3" ht="63.75" x14ac:dyDescent="0.2">
      <c r="A9" s="122">
        <v>7</v>
      </c>
      <c r="B9" s="119" t="s">
        <v>63</v>
      </c>
      <c r="C9" s="124" t="s">
        <v>87</v>
      </c>
    </row>
    <row r="10" spans="1:3" ht="76.5" x14ac:dyDescent="0.2">
      <c r="A10" s="122">
        <v>8</v>
      </c>
      <c r="B10" s="119" t="s">
        <v>64</v>
      </c>
      <c r="C10" s="19" t="s">
        <v>88</v>
      </c>
    </row>
    <row r="11" spans="1:3" ht="63.75" x14ac:dyDescent="0.2">
      <c r="A11" s="122">
        <v>9</v>
      </c>
      <c r="B11" s="119" t="s">
        <v>65</v>
      </c>
      <c r="C11" s="124" t="s">
        <v>89</v>
      </c>
    </row>
    <row r="12" spans="1:3" ht="63.75" x14ac:dyDescent="0.2">
      <c r="A12" s="122">
        <v>10</v>
      </c>
      <c r="B12" s="119" t="s">
        <v>66</v>
      </c>
      <c r="C12" s="124" t="s">
        <v>90</v>
      </c>
    </row>
    <row r="13" spans="1:3" ht="51" x14ac:dyDescent="0.2">
      <c r="A13" s="122">
        <v>11</v>
      </c>
      <c r="B13" s="119" t="s">
        <v>91</v>
      </c>
      <c r="C13" s="19" t="s">
        <v>92</v>
      </c>
    </row>
    <row r="14" spans="1:3" ht="38.25" x14ac:dyDescent="0.2">
      <c r="A14" s="122">
        <v>12</v>
      </c>
      <c r="B14" s="119" t="s">
        <v>69</v>
      </c>
      <c r="C14" s="19" t="s">
        <v>93</v>
      </c>
    </row>
    <row r="15" spans="1:3" ht="51" x14ac:dyDescent="0.2">
      <c r="A15" s="122">
        <v>13</v>
      </c>
      <c r="B15" s="119" t="s">
        <v>70</v>
      </c>
      <c r="C15" s="19" t="s">
        <v>94</v>
      </c>
    </row>
    <row r="16" spans="1:3" ht="89.25" x14ac:dyDescent="0.2">
      <c r="A16" s="122">
        <v>14</v>
      </c>
      <c r="B16" s="119" t="s">
        <v>71</v>
      </c>
      <c r="C16" s="19" t="s">
        <v>95</v>
      </c>
    </row>
    <row r="17" spans="1:3" ht="38.25" x14ac:dyDescent="0.2">
      <c r="A17" s="122">
        <v>15</v>
      </c>
      <c r="B17" s="119" t="s">
        <v>72</v>
      </c>
      <c r="C17" s="19" t="s">
        <v>96</v>
      </c>
    </row>
    <row r="18" spans="1:3" x14ac:dyDescent="0.2">
      <c r="A18" s="12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170E-5C9C-420A-A9D6-D2E38A0D4A40}">
  <dimension ref="A1"/>
  <sheetViews>
    <sheetView workbookViewId="0"/>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7"/>
  <sheetViews>
    <sheetView showGridLines="0" zoomScale="106" zoomScaleNormal="106" zoomScaleSheetLayoutView="85" workbookViewId="0">
      <selection activeCell="E4" sqref="E4"/>
    </sheetView>
  </sheetViews>
  <sheetFormatPr defaultColWidth="8" defaultRowHeight="12.75" x14ac:dyDescent="0.2"/>
  <cols>
    <col min="1" max="1" width="4" style="10" customWidth="1"/>
    <col min="2" max="2" width="9.7109375" style="10" customWidth="1"/>
    <col min="3" max="3" width="8" style="10"/>
    <col min="4" max="5" width="13" style="10" customWidth="1"/>
    <col min="6" max="6" width="18.140625" style="10" customWidth="1"/>
    <col min="7" max="7" width="16.42578125" style="10" bestFit="1" customWidth="1"/>
    <col min="8" max="9" width="18.140625" style="10" customWidth="1"/>
    <col min="10" max="10" width="8" style="10"/>
    <col min="11" max="11" width="4.140625" style="10" customWidth="1"/>
    <col min="12" max="16384" width="8" style="10"/>
  </cols>
  <sheetData>
    <row r="1" spans="2:10" ht="33" customHeight="1" x14ac:dyDescent="0.2">
      <c r="B1" s="153" t="s">
        <v>97</v>
      </c>
      <c r="C1" s="153"/>
      <c r="D1" s="154"/>
      <c r="E1" s="154"/>
      <c r="F1" s="154"/>
      <c r="G1" s="154"/>
      <c r="H1" s="154"/>
      <c r="I1" s="154"/>
      <c r="J1" s="154"/>
    </row>
    <row r="2" spans="2:10" ht="33" customHeight="1" x14ac:dyDescent="0.2">
      <c r="B2" s="52"/>
      <c r="C2" s="52"/>
      <c r="D2" s="160" t="s">
        <v>98</v>
      </c>
      <c r="E2" s="160"/>
      <c r="F2" s="160"/>
      <c r="G2" s="160"/>
      <c r="H2" s="160"/>
      <c r="I2" s="160"/>
      <c r="J2" s="52"/>
    </row>
    <row r="3" spans="2:10" x14ac:dyDescent="0.2">
      <c r="G3" s="35"/>
    </row>
    <row r="4" spans="2:10" ht="15" x14ac:dyDescent="0.25">
      <c r="B4" s="161" t="s">
        <v>99</v>
      </c>
      <c r="C4" s="162"/>
      <c r="D4" s="163"/>
      <c r="E4" s="118" t="s">
        <v>5</v>
      </c>
    </row>
    <row r="5" spans="2:10" ht="15" x14ac:dyDescent="0.25">
      <c r="B5" s="155" t="s">
        <v>100</v>
      </c>
      <c r="C5" s="155"/>
      <c r="D5" s="156"/>
      <c r="E5" s="125" t="e">
        <f>Sprints[[#Totals],[Planned Points]]</f>
        <v>#REF!</v>
      </c>
    </row>
    <row r="6" spans="2:10" ht="15" x14ac:dyDescent="0.25">
      <c r="B6" s="155" t="s">
        <v>101</v>
      </c>
      <c r="C6" s="155"/>
      <c r="D6" s="156"/>
      <c r="E6" s="125">
        <f>Sprints[[#Totals],[Actual Points]]</f>
        <v>0</v>
      </c>
    </row>
    <row r="7" spans="2:10" ht="15" x14ac:dyDescent="0.25">
      <c r="B7" s="155" t="s">
        <v>102</v>
      </c>
      <c r="C7" s="155"/>
      <c r="D7" s="156"/>
      <c r="E7" s="125">
        <f>MAX(Sprints[Release])</f>
        <v>0</v>
      </c>
    </row>
    <row r="8" spans="2:10" ht="15" x14ac:dyDescent="0.25">
      <c r="B8" s="161" t="s">
        <v>103</v>
      </c>
      <c r="C8" s="162"/>
      <c r="D8" s="163"/>
      <c r="E8" s="126">
        <v>44585</v>
      </c>
    </row>
    <row r="10" spans="2:10" ht="114.75" customHeight="1" x14ac:dyDescent="0.2"/>
    <row r="11" spans="2:10" ht="28.5" customHeight="1" x14ac:dyDescent="0.2"/>
    <row r="19" spans="2:9" ht="36.75" customHeight="1" x14ac:dyDescent="0.2">
      <c r="B19" s="11" t="s">
        <v>104</v>
      </c>
      <c r="C19" s="11"/>
      <c r="D19" s="11"/>
      <c r="E19" s="157" t="s">
        <v>105</v>
      </c>
      <c r="F19" s="158"/>
      <c r="G19" s="158"/>
      <c r="H19" s="158"/>
      <c r="I19" s="159"/>
    </row>
    <row r="21" spans="2:9" ht="14.25" x14ac:dyDescent="0.2">
      <c r="B21" s="24" t="s">
        <v>106</v>
      </c>
      <c r="C21" s="24" t="s">
        <v>107</v>
      </c>
      <c r="D21" s="25" t="s">
        <v>108</v>
      </c>
      <c r="E21" s="25" t="s">
        <v>109</v>
      </c>
      <c r="F21" s="25" t="s">
        <v>110</v>
      </c>
      <c r="G21" s="25" t="s">
        <v>111</v>
      </c>
      <c r="H21" s="25" t="s">
        <v>112</v>
      </c>
      <c r="I21" s="26" t="s">
        <v>113</v>
      </c>
    </row>
    <row r="22" spans="2:9" x14ac:dyDescent="0.2">
      <c r="B22" s="27"/>
      <c r="C22" s="27"/>
      <c r="D22" s="16"/>
      <c r="E22" s="16"/>
      <c r="F22" s="28"/>
      <c r="G22" s="28"/>
      <c r="H22" s="74" t="e">
        <f>SUM(Sprints[Planned Points])</f>
        <v>#REF!</v>
      </c>
      <c r="I22" s="75">
        <v>37</v>
      </c>
    </row>
    <row r="23" spans="2:9" x14ac:dyDescent="0.2">
      <c r="B23" s="15" t="s">
        <v>114</v>
      </c>
      <c r="C23" s="15">
        <v>0</v>
      </c>
      <c r="D23" s="16">
        <f>StartDate</f>
        <v>44585</v>
      </c>
      <c r="E23" s="16" t="e">
        <f>Sprints[[#This Row],[Start]]+VelPlan</f>
        <v>#REF!</v>
      </c>
      <c r="F23" s="34" t="e">
        <f>SUMIFS(#REF!,Table14[Status],"&lt;&gt;Removed",Table14[Sprint],"="&amp;C23)</f>
        <v>#REF!</v>
      </c>
      <c r="G23" s="17">
        <v>0</v>
      </c>
      <c r="H23" s="76" t="e">
        <f>H22-Sprints[[#This Row],[Planned Points]]</f>
        <v>#REF!</v>
      </c>
      <c r="I23" s="77">
        <f>IF(ISNUMBER(Sprints[[#This Row],[Actual Points]]),I22-Sprints[[#This Row],[Actual Points]],NA())</f>
        <v>37</v>
      </c>
    </row>
    <row r="24" spans="2:9" x14ac:dyDescent="0.2">
      <c r="B24" s="29"/>
      <c r="C24" s="29"/>
      <c r="D24" s="30"/>
      <c r="E24" s="31"/>
      <c r="F24" s="32" t="e">
        <f>SUBTOTAL(109,Sprints[Planned Points])</f>
        <v>#REF!</v>
      </c>
      <c r="G24" s="32">
        <f>SUBTOTAL(109,Sprints[Actual Points])</f>
        <v>0</v>
      </c>
      <c r="H24" s="32"/>
      <c r="I24" s="33"/>
    </row>
    <row r="25" spans="2:9" x14ac:dyDescent="0.2">
      <c r="F25" s="37"/>
    </row>
    <row r="26" spans="2:9" x14ac:dyDescent="0.2">
      <c r="B26" s="10" t="s">
        <v>115</v>
      </c>
    </row>
    <row r="27" spans="2:9" x14ac:dyDescent="0.2">
      <c r="B27" s="10" t="s">
        <v>116</v>
      </c>
      <c r="D27" s="73">
        <f>AVERAGE(G23:G23)</f>
        <v>0</v>
      </c>
      <c r="E27" s="10" t="s">
        <v>117</v>
      </c>
    </row>
  </sheetData>
  <mergeCells count="8">
    <mergeCell ref="B1:J1"/>
    <mergeCell ref="B5:D5"/>
    <mergeCell ref="B6:D6"/>
    <mergeCell ref="B7:D7"/>
    <mergeCell ref="E19:I19"/>
    <mergeCell ref="D2:I2"/>
    <mergeCell ref="B4:D4"/>
    <mergeCell ref="B8:D8"/>
  </mergeCells>
  <pageMargins left="0.7" right="0.7" top="0.75" bottom="0.75" header="0.3" footer="0.3"/>
  <pageSetup scale="94" orientation="landscape" r:id="rId1"/>
  <headerFooter>
    <oddHeader>&amp;L&amp;"Arial,Bold"Hitachi Vantara LLC&amp;R&amp;8&amp;K0000FF[Standard Placement for Client Logo if OIC approved]
Project Name</oddHeader>
    <oddFooter>&amp;L&amp;F&amp;C© 2020 Hitachi Vantara LLC. &amp;KFF0000
&amp;K000000All rights reserved.&amp;RPrinted on &amp;D 
Page &amp;P of &amp;N</oddFooter>
  </headerFooter>
  <drawing r:id="rId2"/>
  <legacy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6FD8E-B9EB-44D3-89EF-A38C8BDDFBED}">
  <dimension ref="A1:O37"/>
  <sheetViews>
    <sheetView zoomScale="85" zoomScaleNormal="100" workbookViewId="0">
      <selection activeCell="B3" sqref="B3"/>
    </sheetView>
  </sheetViews>
  <sheetFormatPr defaultColWidth="8.42578125" defaultRowHeight="15" outlineLevelCol="1" x14ac:dyDescent="0.2"/>
  <cols>
    <col min="1" max="1" width="8.42578125" style="99"/>
    <col min="2" max="2" width="14.85546875" style="99" customWidth="1"/>
    <col min="3" max="3" width="18.42578125" style="99" bestFit="1" customWidth="1"/>
    <col min="4" max="4" width="64.85546875" style="99" bestFit="1" customWidth="1" outlineLevel="1"/>
    <col min="5" max="5" width="17" style="99" customWidth="1"/>
    <col min="6" max="6" width="19.7109375" style="99" customWidth="1"/>
    <col min="7" max="7" width="11" style="99" customWidth="1"/>
    <col min="8" max="8" width="39.7109375" style="99" customWidth="1"/>
    <col min="9" max="10" width="11" style="99" customWidth="1"/>
    <col min="11" max="13" width="11" style="94" customWidth="1"/>
    <col min="14" max="14" width="11" style="99" customWidth="1"/>
    <col min="15" max="15" width="30.85546875" style="99" customWidth="1"/>
    <col min="16" max="16" width="8.42578125" style="99" customWidth="1"/>
    <col min="17" max="17" width="27" style="99" customWidth="1"/>
    <col min="18" max="16384" width="8.42578125" style="99"/>
  </cols>
  <sheetData>
    <row r="1" spans="1:13" s="94" customFormat="1" x14ac:dyDescent="0.2">
      <c r="A1" s="93" t="s">
        <v>78</v>
      </c>
      <c r="B1" s="93" t="s">
        <v>118</v>
      </c>
      <c r="C1" s="93" t="s">
        <v>119</v>
      </c>
      <c r="D1" s="93" t="s">
        <v>120</v>
      </c>
      <c r="E1" s="93" t="s">
        <v>121</v>
      </c>
      <c r="F1" s="93" t="s">
        <v>122</v>
      </c>
      <c r="G1" s="93" t="s">
        <v>123</v>
      </c>
      <c r="H1" s="93" t="s">
        <v>124</v>
      </c>
    </row>
    <row r="2" spans="1:13" ht="20.100000000000001" customHeight="1" x14ac:dyDescent="0.2">
      <c r="A2" s="95">
        <v>1</v>
      </c>
      <c r="B2" s="96"/>
      <c r="C2" s="96" t="s">
        <v>125</v>
      </c>
      <c r="D2" s="96"/>
      <c r="E2" s="96" t="s">
        <v>126</v>
      </c>
      <c r="F2" s="96"/>
      <c r="G2" s="97"/>
      <c r="H2" s="95"/>
      <c r="K2" s="99"/>
      <c r="L2" s="99"/>
      <c r="M2" s="99"/>
    </row>
    <row r="3" spans="1:13" x14ac:dyDescent="0.2">
      <c r="A3" s="100"/>
      <c r="B3" s="100"/>
      <c r="C3" s="101"/>
      <c r="D3" s="117"/>
      <c r="E3" s="101"/>
      <c r="F3" s="101"/>
      <c r="G3" s="100"/>
      <c r="H3" s="100"/>
      <c r="K3" s="99"/>
      <c r="L3" s="99"/>
      <c r="M3" s="99"/>
    </row>
    <row r="4" spans="1:13" x14ac:dyDescent="0.2">
      <c r="A4" s="100"/>
      <c r="B4" s="100"/>
      <c r="C4" s="101"/>
      <c r="D4" s="117"/>
      <c r="E4" s="101"/>
      <c r="F4" s="101"/>
      <c r="G4" s="100"/>
      <c r="H4" s="100"/>
      <c r="K4" s="99"/>
      <c r="L4" s="99"/>
      <c r="M4" s="99"/>
    </row>
    <row r="5" spans="1:13" x14ac:dyDescent="0.2">
      <c r="A5" s="117"/>
      <c r="B5" s="117"/>
      <c r="C5" s="101"/>
      <c r="D5" s="117"/>
      <c r="E5" s="101"/>
      <c r="F5" s="101"/>
      <c r="G5" s="117"/>
      <c r="H5" s="117"/>
      <c r="I5" s="127"/>
      <c r="K5" s="99"/>
      <c r="L5" s="99"/>
      <c r="M5" s="99"/>
    </row>
    <row r="6" spans="1:13" ht="20.100000000000001" customHeight="1" x14ac:dyDescent="0.2">
      <c r="A6" s="95">
        <v>2</v>
      </c>
      <c r="B6" s="96"/>
      <c r="C6" s="96" t="s">
        <v>125</v>
      </c>
      <c r="D6" s="96"/>
      <c r="E6" s="96" t="s">
        <v>126</v>
      </c>
      <c r="F6" s="96"/>
      <c r="G6" s="97"/>
      <c r="H6" s="95"/>
      <c r="K6" s="99"/>
      <c r="L6" s="99"/>
      <c r="M6" s="99"/>
    </row>
    <row r="7" spans="1:13" x14ac:dyDescent="0.2">
      <c r="A7" s="100"/>
      <c r="B7" s="100"/>
      <c r="C7" s="101"/>
      <c r="D7" s="117"/>
      <c r="E7" s="101"/>
      <c r="F7" s="101"/>
      <c r="G7" s="100"/>
      <c r="H7" s="100"/>
      <c r="K7" s="99"/>
      <c r="L7" s="99"/>
      <c r="M7" s="99"/>
    </row>
    <row r="8" spans="1:13" x14ac:dyDescent="0.2">
      <c r="A8" s="100"/>
      <c r="B8" s="100"/>
      <c r="C8" s="101"/>
      <c r="D8" s="117"/>
      <c r="E8" s="101"/>
      <c r="F8" s="101"/>
      <c r="G8" s="100"/>
      <c r="H8" s="100"/>
      <c r="K8" s="99"/>
      <c r="L8" s="99"/>
      <c r="M8" s="99"/>
    </row>
    <row r="9" spans="1:13" x14ac:dyDescent="0.2">
      <c r="A9" s="100"/>
      <c r="B9" s="100"/>
      <c r="C9" s="101"/>
      <c r="D9" s="100"/>
      <c r="E9" s="101"/>
      <c r="F9" s="101"/>
      <c r="G9" s="100"/>
      <c r="H9" s="100"/>
      <c r="K9" s="99"/>
      <c r="L9" s="99"/>
      <c r="M9" s="99"/>
    </row>
    <row r="10" spans="1:13" x14ac:dyDescent="0.2">
      <c r="A10" s="95">
        <v>3</v>
      </c>
      <c r="B10" s="96"/>
      <c r="C10" s="96" t="s">
        <v>125</v>
      </c>
      <c r="D10" s="96"/>
      <c r="E10" s="96" t="s">
        <v>126</v>
      </c>
      <c r="F10" s="96"/>
      <c r="G10" s="97"/>
      <c r="H10" s="98"/>
      <c r="K10" s="99"/>
      <c r="L10" s="99"/>
      <c r="M10" s="99"/>
    </row>
    <row r="11" spans="1:13" x14ac:dyDescent="0.2">
      <c r="A11" s="100"/>
      <c r="B11" s="100"/>
      <c r="C11" s="101"/>
      <c r="D11" s="117"/>
      <c r="E11" s="101"/>
      <c r="F11" s="101"/>
      <c r="G11" s="100"/>
      <c r="H11" s="100"/>
      <c r="K11" s="99"/>
      <c r="L11" s="99"/>
      <c r="M11" s="99"/>
    </row>
    <row r="12" spans="1:13" x14ac:dyDescent="0.2">
      <c r="A12" s="100"/>
      <c r="B12" s="100"/>
      <c r="C12" s="101"/>
      <c r="D12" s="117"/>
      <c r="E12" s="101"/>
      <c r="F12" s="101"/>
      <c r="G12" s="100"/>
      <c r="H12" s="117"/>
      <c r="I12" s="127"/>
      <c r="K12" s="99"/>
      <c r="L12" s="99"/>
      <c r="M12" s="99"/>
    </row>
    <row r="13" spans="1:13" x14ac:dyDescent="0.2">
      <c r="A13" s="100"/>
      <c r="B13" s="100"/>
      <c r="C13" s="101"/>
      <c r="D13" s="117"/>
      <c r="E13" s="101"/>
      <c r="F13" s="101"/>
      <c r="G13" s="100"/>
      <c r="H13" s="100"/>
      <c r="I13" s="127"/>
      <c r="K13" s="99"/>
      <c r="L13" s="99"/>
      <c r="M13" s="99"/>
    </row>
    <row r="14" spans="1:13" ht="20.100000000000001" customHeight="1" x14ac:dyDescent="0.2">
      <c r="A14" s="95">
        <v>4</v>
      </c>
      <c r="B14" s="106"/>
      <c r="C14" s="96" t="s">
        <v>125</v>
      </c>
      <c r="D14" s="96"/>
      <c r="E14" s="96" t="s">
        <v>126</v>
      </c>
      <c r="F14" s="96"/>
      <c r="G14" s="97"/>
      <c r="H14" s="98"/>
      <c r="K14" s="99"/>
      <c r="L14" s="99"/>
      <c r="M14" s="99"/>
    </row>
    <row r="15" spans="1:13" x14ac:dyDescent="0.2">
      <c r="A15" s="100"/>
      <c r="B15" s="100"/>
      <c r="C15" s="101"/>
      <c r="D15" s="100"/>
      <c r="E15" s="101"/>
      <c r="F15" s="101"/>
      <c r="G15" s="100"/>
      <c r="H15" s="100"/>
      <c r="K15" s="99"/>
      <c r="L15" s="99"/>
      <c r="M15" s="99"/>
    </row>
    <row r="16" spans="1:13" x14ac:dyDescent="0.2">
      <c r="A16" s="100"/>
      <c r="B16" s="100"/>
      <c r="C16" s="101"/>
      <c r="D16" s="100"/>
      <c r="E16" s="101"/>
      <c r="F16" s="101"/>
      <c r="G16" s="100"/>
      <c r="H16" s="117"/>
      <c r="I16" s="127"/>
      <c r="K16" s="99"/>
      <c r="L16" s="99"/>
      <c r="M16" s="99"/>
    </row>
    <row r="17" spans="1:15" x14ac:dyDescent="0.2">
      <c r="A17" s="100"/>
      <c r="B17" s="100"/>
      <c r="C17" s="101"/>
      <c r="D17" s="100"/>
      <c r="E17" s="101"/>
      <c r="F17" s="101"/>
      <c r="G17" s="100"/>
      <c r="H17" s="100"/>
      <c r="K17" s="99"/>
      <c r="L17" s="99"/>
      <c r="M17" s="99"/>
    </row>
    <row r="18" spans="1:15" x14ac:dyDescent="0.2">
      <c r="A18" s="95">
        <v>5</v>
      </c>
      <c r="B18" s="96"/>
      <c r="C18" s="96" t="s">
        <v>125</v>
      </c>
      <c r="D18" s="96"/>
      <c r="E18" s="96" t="s">
        <v>126</v>
      </c>
      <c r="F18" s="96"/>
      <c r="G18" s="97"/>
      <c r="H18" s="98"/>
      <c r="K18" s="99"/>
      <c r="L18" s="99"/>
      <c r="M18" s="99"/>
    </row>
    <row r="19" spans="1:15" x14ac:dyDescent="0.2">
      <c r="A19" s="100"/>
      <c r="B19" s="100"/>
      <c r="C19" s="101"/>
      <c r="D19" s="100"/>
      <c r="E19" s="101"/>
      <c r="F19" s="101"/>
      <c r="G19" s="100"/>
      <c r="H19" s="100"/>
      <c r="K19" s="99"/>
      <c r="L19" s="99"/>
      <c r="M19" s="99"/>
    </row>
    <row r="20" spans="1:15" x14ac:dyDescent="0.2">
      <c r="A20" s="100"/>
      <c r="B20" s="102"/>
      <c r="C20" s="101"/>
      <c r="D20" s="100"/>
      <c r="E20" s="101"/>
      <c r="F20" s="101"/>
      <c r="G20" s="100"/>
      <c r="H20" s="100"/>
      <c r="I20" s="127"/>
      <c r="K20" s="99"/>
      <c r="L20" s="99"/>
      <c r="M20" s="99"/>
    </row>
    <row r="21" spans="1:15" x14ac:dyDescent="0.2">
      <c r="A21" s="104"/>
      <c r="B21" s="100"/>
      <c r="C21" s="105"/>
      <c r="D21" s="100"/>
      <c r="E21" s="101"/>
      <c r="F21" s="101"/>
      <c r="G21" s="100"/>
      <c r="H21" s="100"/>
      <c r="I21" s="127"/>
      <c r="K21" s="99"/>
      <c r="L21" s="99"/>
      <c r="M21" s="99"/>
    </row>
    <row r="22" spans="1:15" ht="20.100000000000001" customHeight="1" x14ac:dyDescent="0.2">
      <c r="A22" s="95">
        <v>6</v>
      </c>
      <c r="B22" s="106"/>
      <c r="C22" s="96" t="s">
        <v>125</v>
      </c>
      <c r="D22" s="96"/>
      <c r="E22" s="96" t="s">
        <v>126</v>
      </c>
      <c r="F22" s="96"/>
      <c r="G22" s="97"/>
      <c r="H22" s="98"/>
      <c r="K22" s="99"/>
      <c r="L22" s="99"/>
      <c r="M22" s="99"/>
    </row>
    <row r="23" spans="1:15" x14ac:dyDescent="0.2">
      <c r="A23" s="100"/>
      <c r="B23" s="100"/>
      <c r="C23" s="101"/>
      <c r="D23" s="100"/>
      <c r="E23" s="101"/>
      <c r="F23" s="101"/>
      <c r="G23" s="100"/>
      <c r="H23" s="100"/>
      <c r="K23" s="99"/>
      <c r="L23" s="99"/>
      <c r="M23" s="99"/>
    </row>
    <row r="24" spans="1:15" x14ac:dyDescent="0.2">
      <c r="A24" s="100"/>
      <c r="B24" s="100"/>
      <c r="C24" s="101"/>
      <c r="D24" s="100"/>
      <c r="E24" s="101"/>
      <c r="F24" s="101"/>
      <c r="G24" s="100"/>
      <c r="H24" s="100"/>
      <c r="I24" s="127"/>
      <c r="K24" s="99"/>
      <c r="L24" s="99"/>
      <c r="M24" s="99"/>
    </row>
    <row r="25" spans="1:15" x14ac:dyDescent="0.2">
      <c r="A25" s="100"/>
      <c r="B25" s="100"/>
      <c r="C25" s="101"/>
      <c r="D25" s="100"/>
      <c r="E25" s="101"/>
      <c r="F25" s="101"/>
      <c r="G25" s="100"/>
      <c r="H25" s="100"/>
      <c r="I25" s="127"/>
      <c r="K25" s="99"/>
      <c r="L25" s="99"/>
      <c r="M25" s="99"/>
    </row>
    <row r="26" spans="1:15" x14ac:dyDescent="0.2">
      <c r="F26" s="94">
        <f>SUM(F2:F25)</f>
        <v>0</v>
      </c>
      <c r="K26" s="127"/>
      <c r="L26" s="127"/>
      <c r="M26" s="127"/>
      <c r="N26" s="127"/>
      <c r="O26" s="127"/>
    </row>
    <row r="27" spans="1:15" x14ac:dyDescent="0.2">
      <c r="F27" s="94"/>
      <c r="G27" s="94"/>
      <c r="H27" s="94"/>
      <c r="I27" s="94"/>
      <c r="J27" s="94"/>
      <c r="N27" s="94"/>
      <c r="O27" s="94"/>
    </row>
    <row r="28" spans="1:15" x14ac:dyDescent="0.2">
      <c r="F28" s="94"/>
      <c r="G28" s="94"/>
      <c r="H28" s="94"/>
      <c r="I28" s="94"/>
      <c r="J28" s="94"/>
      <c r="N28" s="94"/>
      <c r="O28" s="94"/>
    </row>
    <row r="29" spans="1:15" x14ac:dyDescent="0.2">
      <c r="F29" s="94"/>
      <c r="G29" s="94"/>
      <c r="H29" s="94"/>
      <c r="I29" s="94"/>
      <c r="J29" s="94"/>
      <c r="N29" s="94"/>
      <c r="O29" s="94"/>
    </row>
    <row r="30" spans="1:15" ht="36.950000000000003" customHeight="1" x14ac:dyDescent="0.2">
      <c r="F30" s="94"/>
      <c r="G30" s="94"/>
      <c r="H30" s="94"/>
      <c r="I30" s="94"/>
      <c r="J30" s="94"/>
      <c r="N30" s="94"/>
      <c r="O30" s="94"/>
    </row>
    <row r="31" spans="1:15" x14ac:dyDescent="0.2">
      <c r="F31" s="94"/>
      <c r="G31" s="94"/>
      <c r="H31" s="94"/>
      <c r="I31" s="94"/>
      <c r="J31" s="94"/>
      <c r="N31" s="94"/>
      <c r="O31" s="94"/>
    </row>
    <row r="32" spans="1:15" x14ac:dyDescent="0.2">
      <c r="D32" s="103"/>
      <c r="F32" s="94"/>
      <c r="G32" s="94"/>
      <c r="H32" s="94"/>
      <c r="I32" s="94"/>
      <c r="J32" s="94"/>
      <c r="N32" s="94"/>
      <c r="O32" s="94"/>
    </row>
    <row r="33" spans="4:15" x14ac:dyDescent="0.2">
      <c r="F33" s="94"/>
      <c r="G33" s="94"/>
      <c r="H33" s="94"/>
      <c r="I33" s="94"/>
      <c r="J33" s="94"/>
      <c r="N33" s="94"/>
      <c r="O33" s="94"/>
    </row>
    <row r="34" spans="4:15" x14ac:dyDescent="0.2">
      <c r="D34" s="103"/>
      <c r="F34" s="94"/>
      <c r="G34" s="94"/>
      <c r="H34" s="94"/>
      <c r="I34" s="94"/>
      <c r="J34" s="94"/>
      <c r="N34" s="94"/>
      <c r="O34" s="94"/>
    </row>
    <row r="35" spans="4:15" x14ac:dyDescent="0.2">
      <c r="F35" s="94"/>
      <c r="G35" s="94"/>
      <c r="H35" s="94"/>
      <c r="I35" s="94"/>
      <c r="J35" s="94"/>
      <c r="N35" s="94"/>
      <c r="O35" s="94"/>
    </row>
    <row r="36" spans="4:15" x14ac:dyDescent="0.2">
      <c r="F36" s="94"/>
      <c r="G36" s="94"/>
      <c r="H36" s="94"/>
      <c r="I36" s="94"/>
      <c r="J36" s="94"/>
      <c r="N36" s="94"/>
      <c r="O36" s="94"/>
    </row>
    <row r="37" spans="4:15" x14ac:dyDescent="0.2">
      <c r="F37" s="94"/>
      <c r="G37" s="94"/>
      <c r="H37" s="94"/>
      <c r="I37" s="94"/>
      <c r="J37" s="94"/>
      <c r="N37" s="94"/>
      <c r="O37" s="9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146FF-73C9-4C40-A9E9-B24A7234FF34}">
  <dimension ref="A1:E23"/>
  <sheetViews>
    <sheetView topLeftCell="A8" zoomScale="130" zoomScaleNormal="130" workbookViewId="0">
      <selection activeCell="E20" sqref="A1:XFD1048576"/>
    </sheetView>
  </sheetViews>
  <sheetFormatPr defaultRowHeight="12.75" x14ac:dyDescent="0.2"/>
  <cols>
    <col min="1" max="1" width="37.85546875" style="122" customWidth="1"/>
    <col min="2" max="2" width="76" style="122" customWidth="1"/>
    <col min="3" max="3" width="10.7109375" style="122" customWidth="1"/>
    <col min="4" max="4" width="17" style="122" customWidth="1"/>
    <col min="5" max="5" width="19.85546875" style="122" customWidth="1"/>
    <col min="6" max="16384" width="9.140625" style="122"/>
  </cols>
  <sheetData>
    <row r="1" spans="1:5" x14ac:dyDescent="0.2">
      <c r="A1" s="164" t="s">
        <v>139</v>
      </c>
      <c r="B1" s="164"/>
      <c r="C1" s="164"/>
      <c r="D1" s="164"/>
      <c r="E1" s="164"/>
    </row>
    <row r="2" spans="1:5" x14ac:dyDescent="0.2">
      <c r="A2" s="165" t="s">
        <v>56</v>
      </c>
      <c r="B2" s="165"/>
      <c r="C2" s="165"/>
      <c r="D2" s="165"/>
      <c r="E2" s="165"/>
    </row>
    <row r="3" spans="1:5" ht="23.25" customHeight="1" x14ac:dyDescent="0.2">
      <c r="A3" s="130" t="s">
        <v>140</v>
      </c>
      <c r="B3" s="122" t="s">
        <v>144</v>
      </c>
      <c r="C3" s="130" t="s">
        <v>141</v>
      </c>
      <c r="D3" s="122" t="s">
        <v>142</v>
      </c>
      <c r="E3" s="130" t="s">
        <v>143</v>
      </c>
    </row>
    <row r="4" spans="1:5" ht="31.5" customHeight="1" x14ac:dyDescent="0.2">
      <c r="A4" s="166" t="s">
        <v>163</v>
      </c>
      <c r="B4" s="128" t="s">
        <v>153</v>
      </c>
      <c r="C4" s="128" t="s">
        <v>164</v>
      </c>
      <c r="D4" s="128" t="s">
        <v>164</v>
      </c>
      <c r="E4" s="128"/>
    </row>
    <row r="5" spans="1:5" ht="28.5" customHeight="1" x14ac:dyDescent="0.2">
      <c r="A5" s="167"/>
      <c r="B5" s="128" t="s">
        <v>152</v>
      </c>
      <c r="C5" s="128" t="s">
        <v>164</v>
      </c>
      <c r="D5" s="128" t="s">
        <v>164</v>
      </c>
      <c r="E5" s="128"/>
    </row>
    <row r="6" spans="1:5" ht="31.5" customHeight="1" x14ac:dyDescent="0.2">
      <c r="A6" s="167"/>
      <c r="B6" s="128" t="s">
        <v>151</v>
      </c>
      <c r="C6" s="128" t="s">
        <v>164</v>
      </c>
      <c r="D6" s="128" t="s">
        <v>164</v>
      </c>
      <c r="E6" s="128"/>
    </row>
    <row r="7" spans="1:5" ht="30" customHeight="1" x14ac:dyDescent="0.2">
      <c r="A7" s="167"/>
      <c r="B7" s="128" t="s">
        <v>150</v>
      </c>
      <c r="C7" s="128" t="s">
        <v>164</v>
      </c>
      <c r="D7" s="128" t="s">
        <v>164</v>
      </c>
      <c r="E7" s="128"/>
    </row>
    <row r="8" spans="1:5" ht="27.75" customHeight="1" x14ac:dyDescent="0.2">
      <c r="A8" s="167"/>
      <c r="B8" s="128" t="s">
        <v>157</v>
      </c>
      <c r="C8" s="128" t="s">
        <v>164</v>
      </c>
      <c r="D8" s="128" t="s">
        <v>164</v>
      </c>
      <c r="E8" s="128"/>
    </row>
    <row r="9" spans="1:5" ht="25.5" customHeight="1" x14ac:dyDescent="0.2">
      <c r="A9" s="167"/>
      <c r="B9" s="128" t="s">
        <v>146</v>
      </c>
      <c r="C9" s="128" t="s">
        <v>164</v>
      </c>
      <c r="D9" s="128" t="s">
        <v>164</v>
      </c>
      <c r="E9" s="128"/>
    </row>
    <row r="10" spans="1:5" ht="24.75" customHeight="1" x14ac:dyDescent="0.2">
      <c r="A10" s="167"/>
      <c r="B10" s="128" t="s">
        <v>147</v>
      </c>
      <c r="C10" s="128" t="s">
        <v>164</v>
      </c>
      <c r="D10" s="128" t="s">
        <v>164</v>
      </c>
      <c r="E10" s="128"/>
    </row>
    <row r="11" spans="1:5" ht="26.25" customHeight="1" x14ac:dyDescent="0.2">
      <c r="A11" s="167"/>
      <c r="B11" s="128" t="s">
        <v>145</v>
      </c>
      <c r="C11" s="128" t="s">
        <v>164</v>
      </c>
      <c r="D11" s="128" t="s">
        <v>164</v>
      </c>
      <c r="E11" s="128"/>
    </row>
    <row r="12" spans="1:5" ht="18.75" customHeight="1" x14ac:dyDescent="0.2">
      <c r="A12" s="167"/>
      <c r="B12" s="128" t="s">
        <v>148</v>
      </c>
      <c r="C12" s="128" t="s">
        <v>164</v>
      </c>
      <c r="D12" s="128" t="s">
        <v>164</v>
      </c>
      <c r="E12" s="128"/>
    </row>
    <row r="13" spans="1:5" ht="21.75" customHeight="1" x14ac:dyDescent="0.2">
      <c r="A13" s="167"/>
      <c r="B13" s="128" t="s">
        <v>149</v>
      </c>
      <c r="C13" s="128" t="s">
        <v>164</v>
      </c>
      <c r="D13" s="128" t="s">
        <v>164</v>
      </c>
      <c r="E13" s="128"/>
    </row>
    <row r="14" spans="1:5" ht="19.5" customHeight="1" x14ac:dyDescent="0.2">
      <c r="A14" s="167"/>
      <c r="B14" s="128" t="s">
        <v>154</v>
      </c>
      <c r="C14" s="128" t="s">
        <v>164</v>
      </c>
      <c r="D14" s="128" t="s">
        <v>164</v>
      </c>
      <c r="E14" s="128"/>
    </row>
    <row r="15" spans="1:5" ht="52.5" customHeight="1" x14ac:dyDescent="0.2">
      <c r="B15" s="122" t="s">
        <v>165</v>
      </c>
      <c r="C15" s="122" t="s">
        <v>164</v>
      </c>
      <c r="D15" s="122" t="s">
        <v>164</v>
      </c>
      <c r="E15" s="128"/>
    </row>
    <row r="16" spans="1:5" x14ac:dyDescent="0.2">
      <c r="E16" s="128"/>
    </row>
    <row r="17" spans="1:5" x14ac:dyDescent="0.2">
      <c r="A17" s="128" t="s">
        <v>160</v>
      </c>
      <c r="B17" s="128" t="s">
        <v>158</v>
      </c>
      <c r="E17" s="128"/>
    </row>
    <row r="18" spans="1:5" x14ac:dyDescent="0.2">
      <c r="B18" s="128" t="s">
        <v>162</v>
      </c>
      <c r="E18" s="128"/>
    </row>
    <row r="19" spans="1:5" x14ac:dyDescent="0.2">
      <c r="A19" s="128" t="s">
        <v>161</v>
      </c>
      <c r="C19" s="128" t="s">
        <v>164</v>
      </c>
      <c r="D19" s="128" t="s">
        <v>164</v>
      </c>
      <c r="E19" s="128"/>
    </row>
    <row r="20" spans="1:5" x14ac:dyDescent="0.2">
      <c r="E20" s="128"/>
    </row>
    <row r="21" spans="1:5" x14ac:dyDescent="0.2">
      <c r="E21" s="128"/>
    </row>
    <row r="22" spans="1:5" x14ac:dyDescent="0.2">
      <c r="A22" s="128" t="s">
        <v>155</v>
      </c>
      <c r="B22" s="128" t="s">
        <v>156</v>
      </c>
      <c r="C22" s="128" t="s">
        <v>164</v>
      </c>
      <c r="D22" s="128" t="s">
        <v>164</v>
      </c>
    </row>
    <row r="23" spans="1:5" x14ac:dyDescent="0.2">
      <c r="B23" s="128" t="s">
        <v>159</v>
      </c>
      <c r="C23" s="128"/>
      <c r="D23" s="128"/>
    </row>
  </sheetData>
  <mergeCells count="3">
    <mergeCell ref="A1:E1"/>
    <mergeCell ref="A2:E2"/>
    <mergeCell ref="A4:A14"/>
  </mergeCells>
  <phoneticPr fontId="47"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3D5B-6481-4CBD-8702-39FDE571E944}">
  <dimension ref="A1:T23"/>
  <sheetViews>
    <sheetView tabSelected="1" zoomScale="85" zoomScaleNormal="85" workbookViewId="0">
      <selection activeCell="F15" sqref="F15"/>
    </sheetView>
  </sheetViews>
  <sheetFormatPr defaultRowHeight="12.75" x14ac:dyDescent="0.2"/>
  <cols>
    <col min="1" max="1" width="37.85546875" style="122" customWidth="1"/>
    <col min="2" max="2" width="76" style="122" customWidth="1"/>
    <col min="3" max="3" width="10.7109375" style="122" customWidth="1"/>
    <col min="4" max="4" width="17" style="122" customWidth="1"/>
    <col min="5" max="5" width="19.85546875" style="122" customWidth="1"/>
    <col min="6" max="6" width="12.140625" style="122" customWidth="1"/>
    <col min="7" max="16384" width="9.140625" style="122"/>
  </cols>
  <sheetData>
    <row r="1" spans="1:20" x14ac:dyDescent="0.2">
      <c r="A1" s="164" t="s">
        <v>139</v>
      </c>
      <c r="B1" s="164"/>
      <c r="C1" s="164"/>
      <c r="D1" s="164"/>
      <c r="E1" s="164"/>
    </row>
    <row r="2" spans="1:20" x14ac:dyDescent="0.2">
      <c r="A2" s="165" t="s">
        <v>166</v>
      </c>
      <c r="B2" s="165"/>
      <c r="C2" s="165"/>
      <c r="D2" s="165"/>
      <c r="E2" s="165"/>
    </row>
    <row r="3" spans="1:20" ht="23.25" customHeight="1" x14ac:dyDescent="0.2">
      <c r="A3" s="130" t="s">
        <v>140</v>
      </c>
      <c r="B3" s="122" t="s">
        <v>144</v>
      </c>
      <c r="C3" s="130" t="s">
        <v>141</v>
      </c>
      <c r="D3" s="122" t="s">
        <v>142</v>
      </c>
      <c r="E3" s="130" t="s">
        <v>143</v>
      </c>
      <c r="F3" s="128" t="s">
        <v>178</v>
      </c>
    </row>
    <row r="4" spans="1:20" ht="31.5" customHeight="1" x14ac:dyDescent="0.2">
      <c r="A4" s="166" t="s">
        <v>167</v>
      </c>
      <c r="B4" s="128" t="s">
        <v>168</v>
      </c>
      <c r="C4" s="128" t="s">
        <v>164</v>
      </c>
      <c r="D4" s="128" t="s">
        <v>164</v>
      </c>
      <c r="E4" s="128"/>
    </row>
    <row r="5" spans="1:20" ht="28.5" customHeight="1" x14ac:dyDescent="0.2">
      <c r="A5" s="166"/>
      <c r="B5" s="128" t="s">
        <v>170</v>
      </c>
      <c r="C5" s="128" t="s">
        <v>164</v>
      </c>
      <c r="D5" s="128" t="s">
        <v>164</v>
      </c>
      <c r="E5" s="128"/>
    </row>
    <row r="6" spans="1:20" ht="31.5" customHeight="1" x14ac:dyDescent="0.2">
      <c r="A6" s="166"/>
      <c r="B6" s="128" t="s">
        <v>171</v>
      </c>
      <c r="C6" s="128" t="s">
        <v>164</v>
      </c>
      <c r="D6" s="128" t="s">
        <v>164</v>
      </c>
      <c r="E6" s="128"/>
    </row>
    <row r="7" spans="1:20" ht="30" customHeight="1" x14ac:dyDescent="0.2">
      <c r="A7" s="166"/>
      <c r="B7" s="128" t="s">
        <v>172</v>
      </c>
      <c r="C7" s="128" t="s">
        <v>164</v>
      </c>
      <c r="D7" s="128" t="s">
        <v>164</v>
      </c>
      <c r="E7" s="128"/>
      <c r="Q7" s="168" t="s">
        <v>169</v>
      </c>
      <c r="R7" s="168"/>
      <c r="S7" s="168"/>
      <c r="T7" s="168"/>
    </row>
    <row r="8" spans="1:20" ht="27.75" customHeight="1" x14ac:dyDescent="0.2">
      <c r="A8" s="166"/>
      <c r="B8" s="122" t="s">
        <v>175</v>
      </c>
      <c r="C8" s="128" t="s">
        <v>164</v>
      </c>
      <c r="D8" s="128" t="s">
        <v>164</v>
      </c>
      <c r="E8" s="128"/>
      <c r="Q8" s="168"/>
      <c r="R8" s="168"/>
      <c r="S8" s="168"/>
      <c r="T8" s="168"/>
    </row>
    <row r="9" spans="1:20" ht="25.5" customHeight="1" x14ac:dyDescent="0.2">
      <c r="A9" s="166"/>
      <c r="B9" s="128" t="s">
        <v>173</v>
      </c>
      <c r="C9" s="128" t="s">
        <v>164</v>
      </c>
      <c r="D9" s="128" t="s">
        <v>164</v>
      </c>
      <c r="E9" s="128"/>
      <c r="Q9" s="168"/>
      <c r="R9" s="168"/>
      <c r="S9" s="168"/>
      <c r="T9" s="168"/>
    </row>
    <row r="10" spans="1:20" ht="24.75" customHeight="1" x14ac:dyDescent="0.2">
      <c r="A10" s="166"/>
      <c r="B10" s="128" t="s">
        <v>174</v>
      </c>
      <c r="C10" s="128" t="s">
        <v>164</v>
      </c>
      <c r="D10" s="128" t="s">
        <v>164</v>
      </c>
      <c r="E10" s="128"/>
      <c r="Q10" s="168"/>
      <c r="R10" s="168"/>
      <c r="S10" s="168"/>
      <c r="T10" s="168"/>
    </row>
    <row r="11" spans="1:20" ht="45.75" customHeight="1" x14ac:dyDescent="0.2">
      <c r="A11" s="129" t="s">
        <v>176</v>
      </c>
      <c r="B11" s="131" t="s">
        <v>177</v>
      </c>
      <c r="C11" s="128" t="s">
        <v>164</v>
      </c>
      <c r="D11" s="128" t="s">
        <v>164</v>
      </c>
      <c r="E11" s="128"/>
      <c r="Q11" s="168"/>
      <c r="R11" s="168"/>
      <c r="S11" s="168"/>
      <c r="T11" s="168"/>
    </row>
    <row r="12" spans="1:20" ht="18.75" customHeight="1" x14ac:dyDescent="0.2">
      <c r="A12" s="132"/>
      <c r="B12" s="128"/>
      <c r="C12" s="128"/>
      <c r="D12" s="128"/>
      <c r="E12" s="128"/>
      <c r="Q12" s="168"/>
      <c r="R12" s="168"/>
      <c r="S12" s="168"/>
      <c r="T12" s="168"/>
    </row>
    <row r="13" spans="1:20" ht="21.75" customHeight="1" x14ac:dyDescent="0.2">
      <c r="A13" s="132"/>
      <c r="B13" s="128"/>
      <c r="C13" s="128"/>
      <c r="D13" s="128"/>
      <c r="E13" s="128"/>
      <c r="Q13" s="168"/>
      <c r="R13" s="168"/>
      <c r="S13" s="168"/>
      <c r="T13" s="168"/>
    </row>
    <row r="14" spans="1:20" ht="19.5" customHeight="1" x14ac:dyDescent="0.2">
      <c r="A14" s="132"/>
      <c r="B14" s="133" t="s">
        <v>165</v>
      </c>
      <c r="C14" s="128"/>
      <c r="D14" s="128"/>
      <c r="E14" s="128"/>
      <c r="Q14" s="168"/>
      <c r="R14" s="168"/>
      <c r="S14" s="168"/>
      <c r="T14" s="168"/>
    </row>
    <row r="15" spans="1:20" ht="24" customHeight="1" x14ac:dyDescent="0.2">
      <c r="E15" s="128"/>
      <c r="Q15" s="168"/>
      <c r="R15" s="168"/>
      <c r="S15" s="168"/>
      <c r="T15" s="168"/>
    </row>
    <row r="16" spans="1:20" hidden="1" x14ac:dyDescent="0.2">
      <c r="E16" s="128"/>
    </row>
    <row r="17" spans="1:5" ht="53.25" customHeight="1" x14ac:dyDescent="0.2">
      <c r="E17" s="128"/>
    </row>
    <row r="18" spans="1:5" x14ac:dyDescent="0.2">
      <c r="B18" s="128"/>
      <c r="E18" s="128"/>
    </row>
    <row r="19" spans="1:5" x14ac:dyDescent="0.2">
      <c r="A19" s="128"/>
      <c r="C19" s="128"/>
      <c r="D19" s="128"/>
      <c r="E19" s="128"/>
    </row>
    <row r="20" spans="1:5" x14ac:dyDescent="0.2">
      <c r="E20" s="128"/>
    </row>
    <row r="21" spans="1:5" x14ac:dyDescent="0.2">
      <c r="D21" s="122" t="s">
        <v>180</v>
      </c>
      <c r="E21" s="128" t="s">
        <v>181</v>
      </c>
    </row>
    <row r="22" spans="1:5" x14ac:dyDescent="0.2">
      <c r="A22" s="128"/>
      <c r="B22" s="128"/>
      <c r="C22" s="128"/>
      <c r="D22" s="128" t="s">
        <v>179</v>
      </c>
      <c r="E22" s="122" t="s">
        <v>182</v>
      </c>
    </row>
    <row r="23" spans="1:5" x14ac:dyDescent="0.2">
      <c r="B23" s="128"/>
      <c r="C23" s="128"/>
      <c r="D23" s="128"/>
    </row>
  </sheetData>
  <mergeCells count="4">
    <mergeCell ref="A1:E1"/>
    <mergeCell ref="A2:E2"/>
    <mergeCell ref="Q7:T15"/>
    <mergeCell ref="A4:A10"/>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lcf76f155ced4ddcb4097134ff3c332f xmlns="70aec471-1d4d-4b02-9515-7583ccbf69b7">
      <Terms xmlns="http://schemas.microsoft.com/office/infopath/2007/PartnerControls"/>
    </lcf76f155ced4ddcb4097134ff3c332f>
    <TaxCatchAll xmlns="20bf7c3d-7b50-4f47-8baf-8fabd18b653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6778A15FF22D47AC2725904AD68544" ma:contentTypeVersion="12" ma:contentTypeDescription="Create a new document." ma:contentTypeScope="" ma:versionID="1424832508e1ed3aa9efa23077cdc826">
  <xsd:schema xmlns:xsd="http://www.w3.org/2001/XMLSchema" xmlns:xs="http://www.w3.org/2001/XMLSchema" xmlns:p="http://schemas.microsoft.com/office/2006/metadata/properties" xmlns:ns2="70aec471-1d4d-4b02-9515-7583ccbf69b7" xmlns:ns3="20bf7c3d-7b50-4f47-8baf-8fabd18b6533" targetNamespace="http://schemas.microsoft.com/office/2006/metadata/properties" ma:root="true" ma:fieldsID="856e3b196502890395261f64c93e5321" ns2:_="" ns3:_="">
    <xsd:import namespace="70aec471-1d4d-4b02-9515-7583ccbf69b7"/>
    <xsd:import namespace="20bf7c3d-7b50-4f47-8baf-8fabd18b65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aec471-1d4d-4b02-9515-7583ccbf69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7650c0f-eee0-4e17-8522-a3a6532ea55c"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0bf7c3d-7b50-4f47-8baf-8fabd18b65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255270b-021e-4958-a154-fd2f47841ac7}" ma:internalName="TaxCatchAll" ma:showField="CatchAllData" ma:web="20bf7c3d-7b50-4f47-8baf-8fabd18b653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440FC-48CA-44F3-99FB-5B9D8034D70E}">
  <ds:schemaRefs>
    <ds:schemaRef ds:uri="http://schemas.microsoft.com/sharepoint/v3/contenttype/forms"/>
  </ds:schemaRefs>
</ds:datastoreItem>
</file>

<file path=customXml/itemProps2.xml><?xml version="1.0" encoding="utf-8"?>
<ds:datastoreItem xmlns:ds="http://schemas.openxmlformats.org/officeDocument/2006/customXml" ds:itemID="{D5E4488B-A28B-4DF5-A206-2E38DA4B8040}">
  <ds:schemaRefs>
    <ds:schemaRef ds:uri="http://schemas.microsoft.com/office/2006/metadata/properties"/>
    <ds:schemaRef ds:uri="70aec471-1d4d-4b02-9515-7583ccbf69b7"/>
    <ds:schemaRef ds:uri="http://schemas.microsoft.com/office/infopath/2007/PartnerControls"/>
    <ds:schemaRef ds:uri="20bf7c3d-7b50-4f47-8baf-8fabd18b6533"/>
  </ds:schemaRefs>
</ds:datastoreItem>
</file>

<file path=customXml/itemProps3.xml><?xml version="1.0" encoding="utf-8"?>
<ds:datastoreItem xmlns:ds="http://schemas.openxmlformats.org/officeDocument/2006/customXml" ds:itemID="{71F99D1F-133C-4F59-9B63-378DE31694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aec471-1d4d-4b02-9515-7583ccbf69b7"/>
    <ds:schemaRef ds:uri="20bf7c3d-7b50-4f47-8baf-8fabd18b65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Cover</vt:lpstr>
      <vt:lpstr>Guidelines</vt:lpstr>
      <vt:lpstr>Product Backlog</vt:lpstr>
      <vt:lpstr>User story detail</vt:lpstr>
      <vt:lpstr>Sheet1</vt:lpstr>
      <vt:lpstr>Project Release Plan</vt:lpstr>
      <vt:lpstr>Sprint 1</vt:lpstr>
      <vt:lpstr>US01</vt:lpstr>
      <vt:lpstr>US05</vt:lpstr>
      <vt:lpstr>RETROSPECTIVE</vt:lpstr>
      <vt:lpstr>'Product Backlog'!Print_Area</vt:lpstr>
      <vt:lpstr>'Project Release Plan'!Print_Area</vt:lpstr>
      <vt:lpstr>'Project Release Plan'!ProjectName</vt:lpstr>
      <vt:lpstr>'Project Release Plan'!SprintPlan</vt:lpstr>
      <vt:lpstr>'Project Release Plan'!StartDate</vt:lpstr>
      <vt:lpstr>'Project Release Plan'!VelCur</vt:lpstr>
      <vt:lpstr>'Project Release Plan'!VelPlan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RQT.020 Agile Backlog and Burndown Matrix (RTM) Template</dc:title>
  <dc:subject/>
  <dc:creator>Tham Thi Pham</dc:creator>
  <cp:keywords/>
  <dc:description/>
  <cp:lastModifiedBy>Nguyen Nien</cp:lastModifiedBy>
  <cp:revision/>
  <dcterms:created xsi:type="dcterms:W3CDTF">2006-07-26T01:02:05Z</dcterms:created>
  <dcterms:modified xsi:type="dcterms:W3CDTF">2023-05-09T11:06:20Z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0x0101006C6778A15FF22D47AC2725904AD68544</vt:lpwstr>
  </property>
  <property fmtid="{D5CDD505-2E9C-101B-9397-08002B2CF9AE}" pid="3" name="Content Category">
    <vt:lpwstr>Delivery IP</vt:lpwstr>
  </property>
  <property fmtid="{D5CDD505-2E9C-101B-9397-08002B2CF9AE}" pid="4" name="IP Type">
    <vt:lpwstr>Template</vt:lpwstr>
  </property>
  <property fmtid="{D5CDD505-2E9C-101B-9397-08002B2CF9AE}" pid="5" name="Status">
    <vt:lpwstr>Completed</vt:lpwstr>
  </property>
  <property fmtid="{D5CDD505-2E9C-101B-9397-08002B2CF9AE}" pid="6" name="Agile Process">
    <vt:lpwstr>Backlog</vt:lpwstr>
  </property>
  <property fmtid="{D5CDD505-2E9C-101B-9397-08002B2CF9AE}" pid="7" name="WorkflowCreationPath">
    <vt:lpwstr>1325c16c-f7c0-4d5d-88c7-f2df4b92a988,4;1325c16c-f7c0-4d5d-88c7-f2df4b92a988,10;1325c16c-f7c0-4d5d-88c7-f2df4b92a988,18;</vt:lpwstr>
  </property>
  <property fmtid="{D5CDD505-2E9C-101B-9397-08002B2CF9AE}" pid="8" name="Submitter">
    <vt:lpwstr/>
  </property>
  <property fmtid="{D5CDD505-2E9C-101B-9397-08002B2CF9AE}" pid="9" name="Language">
    <vt:lpwstr>English</vt:lpwstr>
  </property>
  <property fmtid="{D5CDD505-2E9C-101B-9397-08002B2CF9AE}" pid="10" name="Artifact Source">
    <vt:lpwstr>8</vt:lpwstr>
  </property>
  <property fmtid="{D5CDD505-2E9C-101B-9397-08002B2CF9AE}" pid="11" name="Artifact Classification">
    <vt:lpwstr>1</vt:lpwstr>
  </property>
  <property fmtid="{D5CDD505-2E9C-101B-9397-08002B2CF9AE}" pid="12" name="Template Title (HIDDEN)">
    <vt:lpwstr>RQT.020 Agile Backlog and Burndown Matrix (RTM) Template</vt:lpwstr>
  </property>
  <property fmtid="{D5CDD505-2E9C-101B-9397-08002B2CF9AE}" pid="13" name="Deliverable">
    <vt:lpwstr>544;#;#548;#;#528;#;#529;#;#545;#</vt:lpwstr>
  </property>
  <property fmtid="{D5CDD505-2E9C-101B-9397-08002B2CF9AE}" pid="14" name="Sub-workstream">
    <vt:lpwstr>14</vt:lpwstr>
  </property>
  <property fmtid="{D5CDD505-2E9C-101B-9397-08002B2CF9AE}" pid="15" name="Artifact Sub-Source">
    <vt:lpwstr>4</vt:lpwstr>
  </property>
  <property fmtid="{D5CDD505-2E9C-101B-9397-08002B2CF9AE}" pid="16" name="Methodology Owner">
    <vt:lpwstr>11</vt:lpwstr>
  </property>
  <property fmtid="{D5CDD505-2E9C-101B-9397-08002B2CF9AE}" pid="17" name="Order">
    <vt:r8>200</vt:r8>
  </property>
  <property fmtid="{D5CDD505-2E9C-101B-9397-08002B2CF9AE}" pid="18" name="xd_ProgID">
    <vt:lpwstr/>
  </property>
  <property fmtid="{D5CDD505-2E9C-101B-9397-08002B2CF9AE}" pid="19" name="TemplateUrl">
    <vt:lpwstr/>
  </property>
  <property fmtid="{D5CDD505-2E9C-101B-9397-08002B2CF9AE}" pid="20" name="Assigned To:">
    <vt:lpwstr>Gia</vt:lpwstr>
  </property>
  <property fmtid="{D5CDD505-2E9C-101B-9397-08002B2CF9AE}" pid="21" name="Artifact Classifications">
    <vt:lpwstr>1</vt:lpwstr>
  </property>
  <property fmtid="{D5CDD505-2E9C-101B-9397-08002B2CF9AE}" pid="22" name="Artifact Status">
    <vt:lpwstr>4</vt:lpwstr>
  </property>
  <property fmtid="{D5CDD505-2E9C-101B-9397-08002B2CF9AE}" pid="23" name="OIC">
    <vt:lpwstr/>
  </property>
  <property fmtid="{D5CDD505-2E9C-101B-9397-08002B2CF9AE}" pid="24" name="MediaServiceImageTags">
    <vt:lpwstr/>
  </property>
</Properties>
</file>