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neji\ML DS\"/>
    </mc:Choice>
  </mc:AlternateContent>
  <bookViews>
    <workbookView minimized="1" xWindow="0" yWindow="0" windowWidth="13608" windowHeight="7812"/>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2" i="1" l="1"/>
  <c r="E12" i="1"/>
  <c r="D12" i="1"/>
  <c r="C12" i="1"/>
</calcChain>
</file>

<file path=xl/sharedStrings.xml><?xml version="1.0" encoding="utf-8"?>
<sst xmlns="http://schemas.openxmlformats.org/spreadsheetml/2006/main" count="516" uniqueCount="293">
  <si>
    <t>Environmental Indicators: Energy</t>
  </si>
  <si>
    <t>Energy Supply and Renewable Electricity Production in 2013</t>
  </si>
  <si>
    <r>
      <t>Last update:</t>
    </r>
    <r>
      <rPr>
        <sz val="9"/>
        <rFont val="Arial"/>
        <family val="2"/>
      </rPr>
      <t xml:space="preserve"> December 2015</t>
    </r>
  </si>
  <si>
    <t>Choose a country from the following drop-down list:</t>
  </si>
  <si>
    <t>Andorra</t>
  </si>
  <si>
    <t>Country</t>
  </si>
  <si>
    <t>Energy Supply</t>
  </si>
  <si>
    <t>Energy Supply per capita</t>
  </si>
  <si>
    <t>Renewable Electricity Production</t>
  </si>
  <si>
    <t>Petajoules</t>
  </si>
  <si>
    <t>Gigajoules</t>
  </si>
  <si>
    <t>%</t>
  </si>
  <si>
    <t>website: http://unstats.un.org/unsd/ENVIRONMENT/qindicators.htm</t>
  </si>
  <si>
    <t>Afghanistan</t>
  </si>
  <si>
    <t>Albania</t>
  </si>
  <si>
    <t>Algeria</t>
  </si>
  <si>
    <t>American Samoa</t>
  </si>
  <si>
    <t>...</t>
  </si>
  <si>
    <t>Angola</t>
  </si>
  <si>
    <t>Anguilla</t>
  </si>
  <si>
    <t>Antigua and Barbuda</t>
  </si>
  <si>
    <t>Argentina</t>
  </si>
  <si>
    <t>Armenia</t>
  </si>
  <si>
    <t>Aruba</t>
  </si>
  <si>
    <t>Australia</t>
  </si>
  <si>
    <r>
      <t>Australia</t>
    </r>
    <r>
      <rPr>
        <vertAlign val="superscript"/>
        <sz val="8"/>
        <rFont val="Arial"/>
        <family val="2"/>
      </rPr>
      <t>1</t>
    </r>
  </si>
  <si>
    <t>Austria</t>
  </si>
  <si>
    <t>Azerbaijan</t>
  </si>
  <si>
    <t>Bahamas</t>
  </si>
  <si>
    <t>Bahrain</t>
  </si>
  <si>
    <t>Bangladesh</t>
  </si>
  <si>
    <t>Barbados</t>
  </si>
  <si>
    <t>Belarus</t>
  </si>
  <si>
    <t>Belgium</t>
  </si>
  <si>
    <t>Belize</t>
  </si>
  <si>
    <t>Benin</t>
  </si>
  <si>
    <t>Bermuda</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</si>
  <si>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</si>
  <si>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</si>
  <si>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</si>
  <si>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</si>
  <si>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</si>
  <si>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</si>
  <si>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</si>
  <si>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</si>
  <si>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</si>
  <si>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</si>
  <si>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</si>
  <si>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</si>
  <si>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</si>
  <si>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</si>
  <si>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</si>
  <si>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</si>
  <si>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</si>
  <si>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</si>
  <si>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</si>
  <si>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</si>
  <si>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r>
      <t>China</t>
    </r>
    <r>
      <rPr>
        <vertAlign val="superscript"/>
        <sz val="8"/>
        <rFont val="Arial"/>
        <family val="2"/>
      </rPr>
      <t>2</t>
    </r>
  </si>
  <si>
    <t>China, Hong Kong Special Administrative Region</t>
  </si>
  <si>
    <r>
      <t>China, Hong Kong Special Administrative Region</t>
    </r>
    <r>
      <rPr>
        <vertAlign val="superscript"/>
        <sz val="8"/>
        <rFont val="Arial"/>
        <family val="2"/>
      </rPr>
      <t>3</t>
    </r>
  </si>
  <si>
    <t>China, Macao Special Administrative Region</t>
  </si>
  <si>
    <r>
      <t>China, Macao Special Administrative Region</t>
    </r>
    <r>
      <rPr>
        <vertAlign val="superscript"/>
        <sz val="8"/>
        <rFont val="Arial"/>
        <family val="2"/>
      </rPr>
      <t>4</t>
    </r>
  </si>
  <si>
    <t>Colombia</t>
  </si>
  <si>
    <t>Comoros</t>
  </si>
  <si>
    <t>Congo</t>
  </si>
  <si>
    <t>Cook Islands</t>
  </si>
  <si>
    <t>Costa Rica</t>
  </si>
  <si>
    <t>Côte d'Ivoire</t>
  </si>
  <si>
    <t>Croatia</t>
  </si>
  <si>
    <t>Cuba</t>
  </si>
  <si>
    <t>Curaçao</t>
  </si>
  <si>
    <t>Cyprus</t>
  </si>
  <si>
    <t>Czech Republic</t>
  </si>
  <si>
    <t>Democratic People's Republic of Korea</t>
  </si>
  <si>
    <t>Democratic Republic of the Congo</t>
  </si>
  <si>
    <t>Denmark</t>
  </si>
  <si>
    <r>
      <t>Denmark</t>
    </r>
    <r>
      <rPr>
        <vertAlign val="superscript"/>
        <sz val="8"/>
        <color indexed="8"/>
        <rFont val="Arial"/>
        <family val="2"/>
      </rPr>
      <t>5</t>
    </r>
  </si>
  <si>
    <t>Djibouti</t>
  </si>
  <si>
    <t>Dominica</t>
  </si>
  <si>
    <t>Dominican Republic</t>
  </si>
  <si>
    <t>Ecuador</t>
  </si>
  <si>
    <t>Egypt</t>
  </si>
  <si>
    <t>El Salvador</t>
  </si>
  <si>
    <t>Equatorial Guinea</t>
  </si>
  <si>
    <t>Eritrea</t>
  </si>
  <si>
    <t>Estonia</t>
  </si>
  <si>
    <t>Ethiopia</t>
  </si>
  <si>
    <t>Faeroe Islands</t>
  </si>
  <si>
    <t>Falkland Islands (Malvinas)</t>
  </si>
  <si>
    <t>Fiji</t>
  </si>
  <si>
    <t>Finland</t>
  </si>
  <si>
    <t>France</t>
  </si>
  <si>
    <r>
      <t>France</t>
    </r>
    <r>
      <rPr>
        <vertAlign val="superscript"/>
        <sz val="8"/>
        <rFont val="Arial"/>
        <family val="2"/>
      </rPr>
      <t>6</t>
    </r>
  </si>
  <si>
    <t>French Guiana</t>
  </si>
  <si>
    <t>French Polynesia</t>
  </si>
  <si>
    <t>Gabon</t>
  </si>
  <si>
    <t>Gambia</t>
  </si>
  <si>
    <t>Georgia</t>
  </si>
  <si>
    <t>Germany</t>
  </si>
  <si>
    <t>Ghana</t>
  </si>
  <si>
    <t>Gibraltar</t>
  </si>
  <si>
    <t>Greece</t>
  </si>
  <si>
    <t>Greenland</t>
  </si>
  <si>
    <r>
      <t>Greenland</t>
    </r>
    <r>
      <rPr>
        <vertAlign val="superscript"/>
        <sz val="8"/>
        <rFont val="Arial"/>
        <family val="2"/>
      </rPr>
      <t>7</t>
    </r>
  </si>
  <si>
    <t>Grenada</t>
  </si>
  <si>
    <t>Guadeloupe</t>
  </si>
  <si>
    <t>Guam</t>
  </si>
  <si>
    <t>Guatemala</t>
  </si>
  <si>
    <t>Guernsey</t>
  </si>
  <si>
    <t>Guinea</t>
  </si>
  <si>
    <t>Guinea-Bissau</t>
  </si>
  <si>
    <t>Guyana</t>
  </si>
  <si>
    <t>Haiti</t>
  </si>
  <si>
    <t>Honduras</t>
  </si>
  <si>
    <t>Hungary</t>
  </si>
  <si>
    <t>Iceland</t>
  </si>
  <si>
    <t>India</t>
  </si>
  <si>
    <t>Indonesia</t>
  </si>
  <si>
    <r>
      <t>Indonesia</t>
    </r>
    <r>
      <rPr>
        <vertAlign val="superscript"/>
        <sz val="8"/>
        <color indexed="8"/>
        <rFont val="Arial"/>
        <family val="2"/>
      </rPr>
      <t>8</t>
    </r>
  </si>
  <si>
    <t>Iran (Islamic Republic of)</t>
  </si>
  <si>
    <t>Iraq</t>
  </si>
  <si>
    <t>Ireland</t>
  </si>
  <si>
    <t>Isle of Man</t>
  </si>
  <si>
    <t>Israel</t>
  </si>
  <si>
    <t>Italy</t>
  </si>
  <si>
    <r>
      <t>Italy</t>
    </r>
    <r>
      <rPr>
        <vertAlign val="superscript"/>
        <sz val="8"/>
        <rFont val="Arial"/>
        <family val="2"/>
      </rPr>
      <t>9</t>
    </r>
  </si>
  <si>
    <t>Jamaica</t>
  </si>
  <si>
    <t>Japan</t>
  </si>
  <si>
    <r>
      <t>Japan</t>
    </r>
    <r>
      <rPr>
        <vertAlign val="superscript"/>
        <sz val="8"/>
        <color indexed="8"/>
        <rFont val="Arial"/>
        <family val="2"/>
      </rPr>
      <t>10</t>
    </r>
  </si>
  <si>
    <t>Jersey</t>
  </si>
  <si>
    <t>Jordan</t>
  </si>
  <si>
    <t>Kazakhstan</t>
  </si>
  <si>
    <t>Kenya</t>
  </si>
  <si>
    <t>Kiribati</t>
  </si>
  <si>
    <t>Kuwait</t>
  </si>
  <si>
    <r>
      <t>Kuwait</t>
    </r>
    <r>
      <rPr>
        <vertAlign val="superscript"/>
        <sz val="8"/>
        <rFont val="Arial"/>
        <family val="2"/>
      </rPr>
      <t>11</t>
    </r>
  </si>
  <si>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</si>
  <si>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</si>
  <si>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</si>
  <si>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</si>
  <si>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</si>
  <si>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</si>
  <si>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</si>
  <si>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</si>
  <si>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</si>
  <si>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</si>
  <si>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</si>
  <si>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</si>
  <si>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</si>
  <si>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</si>
  <si>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</si>
  <si>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</si>
  <si>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</si>
  <si>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Martinique</t>
  </si>
  <si>
    <t>Mauritania</t>
  </si>
  <si>
    <t>Mauritius</t>
  </si>
  <si>
    <t>Mexico</t>
  </si>
  <si>
    <t>Micronesia (Federated States of)</t>
  </si>
  <si>
    <t>Mongolia</t>
  </si>
  <si>
    <t>Montenegro</t>
  </si>
  <si>
    <t>Montserrat</t>
  </si>
  <si>
    <t>Morocco</t>
  </si>
  <si>
    <t>Mozambique</t>
  </si>
  <si>
    <t>Myanmar</t>
  </si>
  <si>
    <t>Namibia</t>
  </si>
  <si>
    <t>Nauru</t>
  </si>
  <si>
    <t>Nepal</t>
  </si>
  <si>
    <t>Netherlands</t>
  </si>
  <si>
    <r>
      <t>Netherlands</t>
    </r>
    <r>
      <rPr>
        <vertAlign val="superscript"/>
        <sz val="8"/>
        <rFont val="Arial"/>
        <family val="2"/>
      </rPr>
      <t>12</t>
    </r>
  </si>
  <si>
    <t>New Caledonia</t>
  </si>
  <si>
    <t>New Zealand</t>
  </si>
  <si>
    <t>Nicaragua</t>
  </si>
  <si>
    <t>Niger</t>
  </si>
  <si>
    <t>Nigeria</t>
  </si>
  <si>
    <t>Niue</t>
  </si>
  <si>
    <t>Northern Mariana Islands</t>
  </si>
  <si>
    <t>Norway</t>
  </si>
  <si>
    <t>Oman</t>
  </si>
  <si>
    <t>Pakistan</t>
  </si>
  <si>
    <t>Palau</t>
  </si>
  <si>
    <t>Panama</t>
  </si>
  <si>
    <t>Papua New Guinea</t>
  </si>
  <si>
    <t>Paraguay</t>
  </si>
  <si>
    <t>Peru</t>
  </si>
  <si>
    <t>Philippines</t>
  </si>
  <si>
    <t>Poland</t>
  </si>
  <si>
    <t>Portugal</t>
  </si>
  <si>
    <r>
      <t>Portugal</t>
    </r>
    <r>
      <rPr>
        <vertAlign val="superscript"/>
        <sz val="8"/>
        <rFont val="Arial"/>
        <family val="2"/>
      </rPr>
      <t>13</t>
    </r>
  </si>
  <si>
    <t>Puerto Rico</t>
  </si>
  <si>
    <t>Qatar</t>
  </si>
  <si>
    <t>Republic of Korea</t>
  </si>
  <si>
    <t>Republic of Moldova</t>
  </si>
  <si>
    <t>Réunion</t>
  </si>
  <si>
    <t>Romania</t>
  </si>
  <si>
    <t>Russian Federation</t>
  </si>
  <si>
    <t>Rwanda</t>
  </si>
  <si>
    <t>Saint Helena</t>
  </si>
  <si>
    <t>Saint Kitts and Nevis</t>
  </si>
  <si>
    <t>Saint Lucia</t>
  </si>
  <si>
    <t>Saint Pierre and Miquelon</t>
  </si>
  <si>
    <t>Saint Vincent and the Grenadines</t>
  </si>
  <si>
    <t>Samoa</t>
  </si>
  <si>
    <t>Sao Tome and Principe</t>
  </si>
  <si>
    <t>Saudi Arabia</t>
  </si>
  <si>
    <r>
      <t>Saudi Arabia</t>
    </r>
    <r>
      <rPr>
        <vertAlign val="superscript"/>
        <sz val="8"/>
        <color indexed="8"/>
        <rFont val="Arial"/>
        <family val="2"/>
      </rPr>
      <t>14</t>
    </r>
  </si>
  <si>
    <t>Senegal</t>
  </si>
  <si>
    <t>Serbia</t>
  </si>
  <si>
    <r>
      <t>Serbia</t>
    </r>
    <r>
      <rPr>
        <vertAlign val="superscript"/>
        <sz val="8"/>
        <rFont val="Arial"/>
        <family val="2"/>
      </rPr>
      <t>15</t>
    </r>
  </si>
  <si>
    <t>Seychelles</t>
  </si>
  <si>
    <t>Sierra Leone</t>
  </si>
  <si>
    <t>Singapore</t>
  </si>
  <si>
    <t>Sint Maarten (Dutch part)</t>
  </si>
  <si>
    <t>Slovakia</t>
  </si>
  <si>
    <t>Slovenia</t>
  </si>
  <si>
    <t>Solomon Islands</t>
  </si>
  <si>
    <t>Somalia</t>
  </si>
  <si>
    <t>South Africa</t>
  </si>
  <si>
    <t>South Sudan</t>
  </si>
  <si>
    <t>Spain</t>
  </si>
  <si>
    <r>
      <t>Spain</t>
    </r>
    <r>
      <rPr>
        <vertAlign val="superscript"/>
        <sz val="8"/>
        <rFont val="Arial"/>
        <family val="2"/>
      </rPr>
      <t>16</t>
    </r>
  </si>
  <si>
    <t>Sri Lanka</t>
  </si>
  <si>
    <t>State of Palestine</t>
  </si>
  <si>
    <t>Sudan</t>
  </si>
  <si>
    <t>Suriname</t>
  </si>
  <si>
    <t>Swaziland</t>
  </si>
  <si>
    <t>Sweden</t>
  </si>
  <si>
    <t>Switzerland</t>
  </si>
  <si>
    <r>
      <t>Switzerland</t>
    </r>
    <r>
      <rPr>
        <vertAlign val="superscript"/>
        <sz val="8"/>
        <color indexed="8"/>
        <rFont val="Arial"/>
        <family val="2"/>
      </rPr>
      <t>17</t>
    </r>
  </si>
  <si>
    <t>Syrian Arab Republic</t>
  </si>
  <si>
    <t>Tajikistan</t>
  </si>
  <si>
    <t>Thailand</t>
  </si>
  <si>
    <t>The former Yugoslav Republic of Macedonia</t>
  </si>
  <si>
    <t>Timor-Leste</t>
  </si>
  <si>
    <t>Togo</t>
  </si>
  <si>
    <t>Tonga</t>
  </si>
  <si>
    <t>Trinidad and Tobago</t>
  </si>
  <si>
    <t>Tunisia</t>
  </si>
  <si>
    <t>Turkey</t>
  </si>
  <si>
    <t>Turkmenistan</t>
  </si>
  <si>
    <t>Turks and Caicos Islands</t>
  </si>
  <si>
    <t>Tuvalu</t>
  </si>
  <si>
    <t>Uganda</t>
  </si>
  <si>
    <t>Ukraine</t>
  </si>
  <si>
    <r>
      <t>Ukraine</t>
    </r>
    <r>
      <rPr>
        <vertAlign val="superscript"/>
        <sz val="8"/>
        <rFont val="Arial"/>
        <family val="2"/>
      </rPr>
      <t>18</t>
    </r>
  </si>
  <si>
    <t>United Arab Emirates</t>
  </si>
  <si>
    <t>United Kingdom of Great Britain and Northern Ireland</t>
  </si>
  <si>
    <r>
      <t>United Kingdom of Great Britain and Northern Ireland</t>
    </r>
    <r>
      <rPr>
        <vertAlign val="superscript"/>
        <sz val="8"/>
        <rFont val="Arial"/>
        <family val="2"/>
      </rPr>
      <t>19</t>
    </r>
  </si>
  <si>
    <t>United Republic of Tanzania</t>
  </si>
  <si>
    <t>United States of America</t>
  </si>
  <si>
    <r>
      <t>United States of America</t>
    </r>
    <r>
      <rPr>
        <vertAlign val="superscript"/>
        <sz val="8"/>
        <rFont val="Arial"/>
        <family val="2"/>
      </rPr>
      <t>20</t>
    </r>
  </si>
  <si>
    <t>United States Virgin Islands</t>
  </si>
  <si>
    <t>Uruguay</t>
  </si>
  <si>
    <t>Uzbekistan</t>
  </si>
  <si>
    <t>Vanuatu</t>
  </si>
  <si>
    <t>Venezuela (Bolivarian Republic of)</t>
  </si>
  <si>
    <t>Viet Nam</t>
  </si>
  <si>
    <t>Wallis and Futuna Islands</t>
  </si>
  <si>
    <t>Yemen</t>
  </si>
  <si>
    <t>Zambia</t>
  </si>
  <si>
    <t>Zimbabwe</t>
  </si>
  <si>
    <t>Sources:</t>
  </si>
  <si>
    <t>UNSD Energy Statistics Yearbook.</t>
  </si>
  <si>
    <r>
      <rPr>
        <sz val="8"/>
        <rFont val="Arial"/>
        <family val="2"/>
      </rPr>
      <t xml:space="preserve">See: </t>
    </r>
    <r>
      <rPr>
        <u/>
        <sz val="8"/>
        <color indexed="12"/>
        <rFont val="Arial"/>
        <family val="2"/>
      </rPr>
      <t>http://unstats.un.org/unsd/energy/yearbook/default.htm</t>
    </r>
  </si>
  <si>
    <t>Footnotes:</t>
  </si>
  <si>
    <t>Excludes the overseas territories.</t>
  </si>
  <si>
    <t>Data exclude Hong Kong and Macao Special Administrative Regions (Hong Kong SAR and Macao SAR) and Taiwan Province.</t>
  </si>
  <si>
    <t>Data on kerosene-type jet fuel include aviation gasoline and other kerosene.</t>
  </si>
  <si>
    <t>For confidentiality reasons, data on coal and coal products, jet fuel, petroleum coke and other petroleum products (2009-2012), stock changes of other kerosene (2010-12), exports of charcoal (2009-2012), and data on fuelwood (2010-2012) are not available.</t>
  </si>
  <si>
    <t>Data exclude Greenland and the Danish Faroes.</t>
  </si>
  <si>
    <t>Data include Monaco, and exclude the following overseas departments and territories: Guadeloupe, Guyana, Martinique, New Caledonia, French Polynesia, Reunion, and St. Pierre and Miquelon.</t>
  </si>
  <si>
    <t>Data for kerosene-type jet fuel include other kerosene.</t>
  </si>
  <si>
    <t>Data include Timor-Leste until 2001.</t>
  </si>
  <si>
    <t xml:space="preserve">Data include San Marino and the Holy See. </t>
  </si>
  <si>
    <t>Data include Okinawa.</t>
  </si>
  <si>
    <t xml:space="preserve">The data for crude oil production include 50 per cent of the output of the Neutral Zone. </t>
  </si>
  <si>
    <t>Data exclude Suriname and the Netherlands Antilles.</t>
  </si>
  <si>
    <t>Data include the Azores and Madeira.</t>
  </si>
  <si>
    <t>Data for crude oil production include 50 per cent of the output of the Neutral Zone.</t>
  </si>
  <si>
    <t>Data exclude Kosovo from 2000 onwards.</t>
  </si>
  <si>
    <t>Data include the Canary Islands.</t>
  </si>
  <si>
    <t>Data include Liechtenstein for oil statistics.</t>
  </si>
  <si>
    <t>For confidentiality reasons, data on the following products (mainly on production) may not be available or may be included with other products: lignite (included with peat), patent fuel (included with peat briquettes), aviation gasoline, kerosene-type jet fuel, other kerosene, petroleum coke, paraffin waxes and white spirit (the latter three included with other oil products).</t>
  </si>
  <si>
    <t xml:space="preserve">Shipments of coal and oil to Jersey, Guernsey and the Isle of Man from the United Kingdom are not classed as exports. Supplies of coal and oil to these islands are, therefore, included as part of UK supply. Exports of natural gas to the Isle of Man are included with the exports to Ireland. </t>
  </si>
  <si>
    <t xml:space="preserve">Includes the 50 states and the District of Columbia. Oil statistics as well as coal trade statistics also include Puerto Rico, Guam, the U.S. Virgin Islands, American Samoa, Johnston Atoll, Midway Islands, Wake Island and the Northern Mariana Islands. </t>
  </si>
  <si>
    <t>Definitions &amp; Technical notes:</t>
  </si>
  <si>
    <t>The data on energy supply and renewable electricity production were compiled by the UNSD Energy Statistics Section for the Energy Statistics Yearbook. For more detailed information on these and other energy supply and production indicators please refer to the publication.</t>
  </si>
  <si>
    <r>
      <rPr>
        <u/>
        <sz val="8"/>
        <rFont val="Arial"/>
        <family val="2"/>
      </rPr>
      <t>Energy supply</t>
    </r>
    <r>
      <rPr>
        <sz val="8"/>
        <rFont val="Arial"/>
        <family val="2"/>
      </rPr>
      <t xml:space="preserve"> is defined as energy production plus imports minus exports minus international marine bunkers minus international aviation bunkers minus stock changes. </t>
    </r>
  </si>
  <si>
    <r>
      <rPr>
        <u/>
        <sz val="8"/>
        <rFont val="Arial"/>
        <family val="2"/>
      </rPr>
      <t>Electricity production</t>
    </r>
    <r>
      <rPr>
        <sz val="8"/>
        <rFont val="Arial"/>
        <family val="2"/>
      </rPr>
      <t xml:space="preserve"> refers to gross production, which is the sum of the electrical energy production by all the generating units/installations concerned (including pumped storage) measured at the output terminals of the main generators.</t>
    </r>
  </si>
  <si>
    <r>
      <rPr>
        <u/>
        <sz val="8"/>
        <rFont val="Arial"/>
        <family val="2"/>
      </rPr>
      <t>Renewable electricity production</t>
    </r>
    <r>
      <rPr>
        <sz val="8"/>
        <rFont val="Arial"/>
        <family val="2"/>
      </rPr>
      <t xml:space="preserve"> (%) refers to the proportion of total electricity produced that comes from a renewable origin. Electricity production refers to gross electricity production, which is the sum of the electrical energy production by all the generating units/installations concerned (including pumped storage) measured at the output terminals of the main generators. This includes the consumption by station auxiliaries and any losses in the transformers that are considered integral parts of the station. Renewable electricity production was calculated as the sum of electricity produced from hydro, geothermal, solar, wind, tide, wave and ocean sources. All electricity production from combustible fuels is considered non-renewable; therefore electricity produced from burning biomass or renewable waste is not included as renewable electricity in this table. However, this has been observed to be a relatively negligible proportion of electricity production in most cases.</t>
    </r>
  </si>
  <si>
    <t>… denotes no data available.</t>
  </si>
  <si>
    <t xml:space="preserve">Data Quality: </t>
  </si>
  <si>
    <t>The data are compiled primarily from the annual energy questionnaire distributed by the United Nations Statistics Division and supplemented by official national statistical publications, as well as publications from international and regional organizations. Where official data are not available or are inconsistent, estimates are made by the Statistics Division based on governmental, professional or commercial materials. Estimates include, but are not limited to, extrapolated data based on partial year information, use of annual trends, trade data based on partner country reports, breakdowns of aggregated data and analysis of current energy events.</t>
  </si>
  <si>
    <r>
      <rPr>
        <sz val="8"/>
        <rFont val="Arial"/>
        <family val="2"/>
      </rPr>
      <t xml:space="preserve">For more information, visit </t>
    </r>
    <r>
      <rPr>
        <u/>
        <sz val="8"/>
        <color indexed="12"/>
        <rFont val="Arial"/>
        <family val="2"/>
      </rPr>
      <t>http://unstats.un.org/unsd/energy/yearbook/default.htm</t>
    </r>
    <r>
      <rPr>
        <sz val="8"/>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</si>
</sst>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 ###\ ##0"/>
    <numFmt numFmtId="165" formatCode="#\ ##0.00"/>
  </numFmts>
  <fonts count="26" x14ac:knownFonts="1">
    <font>
      <sz val="11"/>
      <color theme="1"/>
      <name val="Calibri"/>
      <family val="2"/>
      <scheme val="minor"/>
    </font>
    <font>
      <sz val="10"/>
      <name val="Arial"/>
    </font>
    <font>
      <b/>
      <sz val="15"/>
      <name val="Arial"/>
      <family val="2"/>
    </font>
    <font>
      <b/>
      <sz val="10"/>
      <name val="Arial"/>
      <family val="2"/>
    </font>
    <font>
      <sz val="10"/>
      <name val="Arial"/>
      <family val="2"/>
    </font>
    <font>
      <b/>
      <sz val="13"/>
      <name val="Arial"/>
      <family val="2"/>
    </font>
    <font>
      <i/>
      <sz val="9"/>
      <name val="Arial"/>
      <family val="2"/>
    </font>
    <font>
      <sz val="9"/>
      <name val="Arial"/>
      <family val="2"/>
    </font>
    <font>
      <b/>
      <sz val="10"/>
      <color indexed="12"/>
      <name val="Arial"/>
      <family val="2"/>
    </font>
    <font>
      <sz val="10"/>
      <color indexed="8"/>
      <name val="Arial"/>
      <family val="2"/>
    </font>
    <font>
      <b/>
      <sz val="8"/>
      <color indexed="8"/>
      <name val="Arial"/>
      <family val="2"/>
    </font>
    <font>
      <b/>
      <sz val="7"/>
      <name val="Arial"/>
      <family val="2"/>
    </font>
    <font>
      <i/>
      <sz val="8"/>
      <color indexed="8"/>
      <name val="Arial"/>
      <family val="2"/>
    </font>
    <font>
      <i/>
      <sz val="8"/>
      <color indexed="55"/>
      <name val="Arial"/>
      <family val="2"/>
    </font>
    <font>
      <i/>
      <vertAlign val="superscript"/>
      <sz val="8"/>
      <color indexed="8"/>
      <name val="Arial"/>
      <family val="2"/>
    </font>
    <font>
      <sz val="8"/>
      <color theme="0"/>
      <name val="Arial"/>
      <family val="2"/>
    </font>
    <font>
      <sz val="8"/>
      <name val="Arial"/>
      <family val="2"/>
    </font>
    <font>
      <sz val="8"/>
      <color indexed="8"/>
      <name val="Arial"/>
      <family val="2"/>
    </font>
    <font>
      <vertAlign val="superscript"/>
      <sz val="8"/>
      <name val="Arial"/>
      <family val="2"/>
    </font>
    <font>
      <vertAlign val="superscript"/>
      <sz val="8"/>
      <color indexed="8"/>
      <name val="Arial"/>
      <family val="2"/>
    </font>
    <font>
      <b/>
      <i/>
      <u/>
      <sz val="9"/>
      <name val="Arial"/>
      <family val="2"/>
    </font>
    <font>
      <u/>
      <sz val="10"/>
      <color theme="10"/>
      <name val="Arial"/>
      <family val="2"/>
    </font>
    <font>
      <u/>
      <sz val="8"/>
      <color theme="10"/>
      <name val="Arial"/>
      <family val="2"/>
    </font>
    <font>
      <u/>
      <sz val="8"/>
      <color indexed="12"/>
      <name val="Arial"/>
      <family val="2"/>
    </font>
    <font>
      <b/>
      <u/>
      <sz val="9"/>
      <name val="Arial"/>
      <family val="2"/>
    </font>
    <font>
      <u/>
      <sz val="8"/>
      <name val="Arial"/>
      <family val="2"/>
    </font>
  </fonts>
  <fills count="10">
    <fill>
      <patternFill patternType="none"/>
    </fill>
    <fill>
      <patternFill patternType="gray125"/>
    </fill>
    <fill>
      <patternFill patternType="solid">
        <fgColor indexed="42"/>
        <bgColor indexed="64"/>
      </patternFill>
    </fill>
    <fill>
      <patternFill patternType="solid">
        <fgColor indexed="43"/>
        <bgColor indexed="64"/>
      </patternFill>
    </fill>
    <fill>
      <patternFill patternType="solid">
        <fgColor indexed="55"/>
        <bgColor indexed="64"/>
      </patternFill>
    </fill>
    <fill>
      <patternFill patternType="solid">
        <fgColor indexed="22"/>
        <bgColor indexed="64"/>
      </patternFill>
    </fill>
    <fill>
      <patternFill patternType="solid">
        <fgColor indexed="55"/>
        <bgColor indexed="8"/>
      </patternFill>
    </fill>
    <fill>
      <patternFill patternType="solid">
        <fgColor indexed="26"/>
        <bgColor indexed="8"/>
      </patternFill>
    </fill>
    <fill>
      <patternFill patternType="solid">
        <fgColor indexed="26"/>
        <bgColor indexed="64"/>
      </patternFill>
    </fill>
    <fill>
      <patternFill patternType="solid">
        <fgColor indexed="22"/>
        <bgColor indexed="8"/>
      </patternFill>
    </fill>
  </fills>
  <borders count="13">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0" fontId="9" fillId="0" borderId="0"/>
    <xf numFmtId="0" fontId="9" fillId="0" borderId="0"/>
    <xf numFmtId="0" fontId="9" fillId="0" borderId="0"/>
    <xf numFmtId="0" fontId="21" fillId="0" borderId="0" applyNumberFormat="0" applyFill="0" applyBorder="0" applyAlignment="0" applyProtection="0"/>
  </cellStyleXfs>
  <cellXfs count="90">
    <xf numFmtId="0" fontId="0" fillId="0" borderId="0" xfId="0"/>
    <xf numFmtId="0" fontId="0" fillId="0" borderId="0" xfId="0" applyBorder="1"/>
    <xf numFmtId="0" fontId="1" fillId="2" borderId="0" xfId="0" applyFont="1" applyFill="1" applyProtection="1">
      <protection hidden="1"/>
    </xf>
    <xf numFmtId="0" fontId="0" fillId="2" borderId="0" xfId="0" applyFill="1" applyProtection="1">
      <protection hidden="1"/>
    </xf>
    <xf numFmtId="0" fontId="2" fillId="2" borderId="0" xfId="0" applyFont="1" applyFill="1" applyAlignment="1" applyProtection="1">
      <alignment horizontal="left"/>
      <protection hidden="1"/>
    </xf>
    <xf numFmtId="0" fontId="3" fillId="2" borderId="0" xfId="0" applyFont="1" applyFill="1" applyProtection="1">
      <protection hidden="1"/>
    </xf>
    <xf numFmtId="0" fontId="0" fillId="2" borderId="0" xfId="0" applyFill="1" applyBorder="1" applyProtection="1">
      <protection hidden="1"/>
    </xf>
    <xf numFmtId="0" fontId="4" fillId="2" borderId="0" xfId="0" applyFont="1" applyFill="1" applyProtection="1">
      <protection hidden="1"/>
    </xf>
    <xf numFmtId="0" fontId="4" fillId="2" borderId="0" xfId="0" applyFont="1" applyFill="1" applyBorder="1" applyProtection="1">
      <protection hidden="1"/>
    </xf>
    <xf numFmtId="0" fontId="5" fillId="2" borderId="0" xfId="0" applyFont="1" applyFill="1" applyProtection="1">
      <protection hidden="1"/>
    </xf>
    <xf numFmtId="49" fontId="6" fillId="2" borderId="0" xfId="0" applyNumberFormat="1" applyFont="1" applyFill="1" applyAlignment="1" applyProtection="1">
      <alignment horizontal="right"/>
      <protection hidden="1"/>
    </xf>
    <xf numFmtId="0" fontId="1" fillId="2" borderId="0" xfId="0" applyFont="1" applyFill="1" applyProtection="1">
      <protection locked="0"/>
    </xf>
    <xf numFmtId="0" fontId="3" fillId="2" borderId="0" xfId="0" applyFont="1" applyFill="1" applyProtection="1">
      <protection locked="0"/>
    </xf>
    <xf numFmtId="0" fontId="0" fillId="2" borderId="0" xfId="0" applyFill="1" applyProtection="1">
      <protection locked="0"/>
    </xf>
    <xf numFmtId="49" fontId="6" fillId="2" borderId="0" xfId="0" applyNumberFormat="1" applyFont="1" applyFill="1" applyAlignment="1" applyProtection="1">
      <alignment horizontal="right"/>
      <protection locked="0"/>
    </xf>
    <xf numFmtId="0" fontId="8" fillId="2" borderId="0" xfId="0" applyFont="1" applyFill="1" applyProtection="1">
      <protection locked="0"/>
    </xf>
    <xf numFmtId="0" fontId="0" fillId="3" borderId="1" xfId="0" applyFill="1" applyBorder="1" applyAlignment="1" applyProtection="1">
      <alignment horizontal="center" shrinkToFit="1"/>
      <protection locked="0"/>
    </xf>
    <xf numFmtId="0" fontId="0" fillId="3" borderId="2" xfId="0" applyFill="1" applyBorder="1" applyAlignment="1" applyProtection="1">
      <alignment horizontal="center" shrinkToFit="1"/>
      <protection locked="0"/>
    </xf>
    <xf numFmtId="0" fontId="0" fillId="0" borderId="0" xfId="0" applyBorder="1" applyProtection="1"/>
    <xf numFmtId="0" fontId="1" fillId="2" borderId="0" xfId="0" applyFont="1" applyFill="1" applyProtection="1"/>
    <xf numFmtId="0" fontId="3" fillId="2" borderId="0" xfId="0" applyFont="1" applyFill="1" applyProtection="1"/>
    <xf numFmtId="0" fontId="0" fillId="2" borderId="0" xfId="0" applyFill="1" applyProtection="1"/>
    <xf numFmtId="0" fontId="10" fillId="4" borderId="3" xfId="1" applyFont="1" applyFill="1" applyBorder="1" applyAlignment="1" applyProtection="1">
      <alignment horizontal="left" vertical="center"/>
      <protection hidden="1"/>
    </xf>
    <xf numFmtId="0" fontId="10" fillId="4" borderId="4" xfId="1" applyFont="1" applyFill="1" applyBorder="1" applyAlignment="1" applyProtection="1">
      <alignment horizontal="right" vertical="center" wrapText="1"/>
      <protection hidden="1"/>
    </xf>
    <xf numFmtId="0" fontId="10" fillId="4" borderId="5" xfId="1" applyFont="1" applyFill="1" applyBorder="1" applyAlignment="1" applyProtection="1">
      <alignment horizontal="right" vertical="center" wrapText="1"/>
      <protection hidden="1"/>
    </xf>
    <xf numFmtId="0" fontId="11" fillId="5" borderId="6" xfId="0" applyFont="1" applyFill="1" applyBorder="1" applyAlignment="1" applyProtection="1">
      <alignment horizontal="center" vertical="center"/>
      <protection hidden="1"/>
    </xf>
    <xf numFmtId="0" fontId="12" fillId="5" borderId="0" xfId="1" applyFont="1" applyFill="1" applyBorder="1" applyAlignment="1" applyProtection="1">
      <alignment horizontal="right" wrapText="1"/>
      <protection hidden="1"/>
    </xf>
    <xf numFmtId="0" fontId="12" fillId="5" borderId="7" xfId="1" applyFont="1" applyFill="1" applyBorder="1" applyAlignment="1" applyProtection="1">
      <alignment horizontal="right" wrapText="1"/>
      <protection hidden="1"/>
    </xf>
    <xf numFmtId="0" fontId="4" fillId="0" borderId="6" xfId="0" applyFont="1" applyBorder="1" applyAlignment="1" applyProtection="1">
      <alignment shrinkToFit="1"/>
      <protection hidden="1"/>
    </xf>
    <xf numFmtId="164" fontId="0" fillId="0" borderId="8" xfId="0" applyNumberFormat="1" applyBorder="1" applyProtection="1">
      <protection hidden="1"/>
    </xf>
    <xf numFmtId="165" fontId="0" fillId="0" borderId="9" xfId="0" applyNumberFormat="1" applyBorder="1" applyProtection="1">
      <protection hidden="1"/>
    </xf>
    <xf numFmtId="0" fontId="3" fillId="5" borderId="10" xfId="0" applyFont="1" applyFill="1" applyBorder="1" applyProtection="1">
      <protection hidden="1"/>
    </xf>
    <xf numFmtId="0" fontId="4" fillId="5" borderId="11" xfId="0" applyFont="1" applyFill="1" applyBorder="1" applyProtection="1">
      <protection hidden="1"/>
    </xf>
    <xf numFmtId="0" fontId="4" fillId="5" borderId="12" xfId="0" applyFont="1" applyFill="1" applyBorder="1" applyProtection="1">
      <protection hidden="1"/>
    </xf>
    <xf numFmtId="0" fontId="13" fillId="2" borderId="0" xfId="0" applyFont="1" applyFill="1" applyAlignment="1" applyProtection="1">
      <alignment horizontal="right"/>
      <protection hidden="1"/>
    </xf>
    <xf numFmtId="0" fontId="1" fillId="0" borderId="0" xfId="0" applyFont="1" applyFill="1" applyProtection="1"/>
    <xf numFmtId="0" fontId="1" fillId="0" borderId="0" xfId="0" applyFont="1" applyFill="1" applyProtection="1">
      <protection hidden="1"/>
    </xf>
    <xf numFmtId="0" fontId="9" fillId="4" borderId="0" xfId="2" applyFont="1" applyFill="1" applyBorder="1" applyAlignment="1" applyProtection="1">
      <alignment horizontal="center"/>
      <protection hidden="1"/>
    </xf>
    <xf numFmtId="0" fontId="10" fillId="4" borderId="0" xfId="1" applyFont="1" applyFill="1" applyBorder="1" applyAlignment="1" applyProtection="1">
      <alignment horizontal="right" wrapText="1"/>
      <protection hidden="1"/>
    </xf>
    <xf numFmtId="0" fontId="14" fillId="6" borderId="0" xfId="1" applyFont="1" applyFill="1" applyBorder="1" applyAlignment="1" applyProtection="1">
      <alignment horizontal="right" wrapText="1"/>
      <protection hidden="1"/>
    </xf>
    <xf numFmtId="0" fontId="0" fillId="5" borderId="0" xfId="0" applyFill="1" applyBorder="1" applyProtection="1">
      <protection hidden="1"/>
    </xf>
    <xf numFmtId="0" fontId="14" fillId="5" borderId="0" xfId="1" applyFont="1" applyFill="1" applyBorder="1" applyProtection="1">
      <protection hidden="1"/>
    </xf>
    <xf numFmtId="0" fontId="15" fillId="7" borderId="0" xfId="1" applyFont="1" applyFill="1" applyBorder="1" applyAlignment="1" applyProtection="1">
      <protection locked="0"/>
    </xf>
    <xf numFmtId="0" fontId="16" fillId="7" borderId="0" xfId="1" applyFont="1" applyFill="1" applyBorder="1" applyAlignment="1" applyProtection="1">
      <alignment wrapText="1"/>
      <protection locked="0"/>
    </xf>
    <xf numFmtId="164" fontId="16" fillId="7" borderId="0" xfId="3" applyNumberFormat="1" applyFont="1" applyFill="1" applyBorder="1" applyAlignment="1" applyProtection="1">
      <alignment horizontal="right" wrapText="1"/>
      <protection locked="0"/>
    </xf>
    <xf numFmtId="165" fontId="16" fillId="7" borderId="0" xfId="3" applyNumberFormat="1" applyFont="1" applyFill="1" applyBorder="1" applyAlignment="1" applyProtection="1">
      <alignment horizontal="right" wrapText="1"/>
      <protection locked="0"/>
    </xf>
    <xf numFmtId="164" fontId="16" fillId="8" borderId="0" xfId="3" applyNumberFormat="1" applyFont="1" applyFill="1" applyBorder="1" applyAlignment="1" applyProtection="1">
      <alignment horizontal="right"/>
      <protection locked="0"/>
    </xf>
    <xf numFmtId="0" fontId="15" fillId="0" borderId="0" xfId="1" applyFont="1" applyFill="1" applyBorder="1" applyAlignment="1" applyProtection="1">
      <protection locked="0"/>
    </xf>
    <xf numFmtId="0" fontId="17" fillId="0" borderId="0" xfId="1" applyFont="1" applyFill="1" applyBorder="1" applyAlignment="1" applyProtection="1">
      <alignment wrapText="1"/>
      <protection locked="0"/>
    </xf>
    <xf numFmtId="164" fontId="17" fillId="0" borderId="0" xfId="3" applyNumberFormat="1" applyFont="1" applyFill="1" applyBorder="1" applyAlignment="1" applyProtection="1">
      <alignment horizontal="right" wrapText="1"/>
      <protection locked="0"/>
    </xf>
    <xf numFmtId="165" fontId="17" fillId="0" borderId="0" xfId="3" applyNumberFormat="1" applyFont="1" applyFill="1" applyBorder="1" applyAlignment="1" applyProtection="1">
      <alignment horizontal="right" wrapText="1"/>
      <protection locked="0"/>
    </xf>
    <xf numFmtId="0" fontId="17" fillId="0" borderId="0" xfId="3" applyNumberFormat="1" applyFont="1" applyFill="1" applyBorder="1" applyAlignment="1" applyProtection="1">
      <alignment horizontal="right" wrapText="1"/>
      <protection locked="0"/>
    </xf>
    <xf numFmtId="0" fontId="16" fillId="0" borderId="0" xfId="1" applyFont="1" applyFill="1" applyBorder="1" applyAlignment="1" applyProtection="1">
      <alignment wrapText="1"/>
      <protection locked="0"/>
    </xf>
    <xf numFmtId="164" fontId="16" fillId="0" borderId="0" xfId="3" applyNumberFormat="1" applyFont="1" applyFill="1" applyBorder="1" applyAlignment="1" applyProtection="1">
      <alignment horizontal="right" wrapText="1"/>
      <protection locked="0"/>
    </xf>
    <xf numFmtId="1" fontId="17" fillId="0" borderId="0" xfId="3" applyNumberFormat="1" applyFont="1" applyFill="1" applyBorder="1" applyAlignment="1" applyProtection="1">
      <alignment horizontal="right" wrapText="1"/>
      <protection locked="0"/>
    </xf>
    <xf numFmtId="165" fontId="16" fillId="0" borderId="0" xfId="3" applyNumberFormat="1" applyFont="1" applyFill="1" applyBorder="1" applyAlignment="1" applyProtection="1">
      <alignment horizontal="right" wrapText="1"/>
      <protection locked="0"/>
    </xf>
    <xf numFmtId="0" fontId="0" fillId="0" borderId="0" xfId="0" applyFill="1" applyBorder="1"/>
    <xf numFmtId="1" fontId="16" fillId="7" borderId="0" xfId="3" applyNumberFormat="1" applyFont="1" applyFill="1" applyBorder="1" applyAlignment="1" applyProtection="1">
      <alignment horizontal="right" wrapText="1"/>
      <protection locked="0"/>
    </xf>
    <xf numFmtId="164" fontId="17" fillId="0" borderId="0" xfId="3" applyNumberFormat="1" applyFont="1" applyBorder="1" applyAlignment="1" applyProtection="1">
      <alignment horizontal="right"/>
      <protection locked="0"/>
    </xf>
    <xf numFmtId="0" fontId="0" fillId="5" borderId="0" xfId="0" applyFill="1" applyBorder="1"/>
    <xf numFmtId="0" fontId="17" fillId="9" borderId="0" xfId="1" applyFont="1" applyFill="1" applyBorder="1" applyAlignment="1">
      <alignment wrapText="1"/>
    </xf>
    <xf numFmtId="164" fontId="17" fillId="9" borderId="0" xfId="3" applyNumberFormat="1" applyFont="1" applyFill="1" applyBorder="1" applyAlignment="1">
      <alignment horizontal="right" wrapText="1"/>
    </xf>
    <xf numFmtId="165" fontId="17" fillId="9" borderId="0" xfId="3" applyNumberFormat="1" applyFont="1" applyFill="1" applyBorder="1" applyAlignment="1">
      <alignment horizontal="right" wrapText="1"/>
    </xf>
    <xf numFmtId="49" fontId="16" fillId="5" borderId="0" xfId="0" applyNumberFormat="1" applyFont="1" applyFill="1" applyBorder="1" applyAlignment="1">
      <alignment horizontal="left" wrapText="1"/>
    </xf>
    <xf numFmtId="0" fontId="17" fillId="0" borderId="0" xfId="1" applyFont="1" applyFill="1" applyBorder="1" applyAlignment="1">
      <alignment wrapText="1"/>
    </xf>
    <xf numFmtId="164" fontId="17" fillId="0" borderId="0" xfId="1" applyNumberFormat="1" applyFont="1" applyFill="1" applyBorder="1" applyAlignment="1">
      <alignment horizontal="right" wrapText="1"/>
    </xf>
    <xf numFmtId="165" fontId="17" fillId="0" borderId="0" xfId="1" applyNumberFormat="1" applyFont="1" applyFill="1" applyBorder="1" applyAlignment="1">
      <alignment horizontal="right" wrapText="1"/>
    </xf>
    <xf numFmtId="0" fontId="20" fillId="0" borderId="0" xfId="0" applyFont="1" applyBorder="1"/>
    <xf numFmtId="49" fontId="16" fillId="0" borderId="0" xfId="0" applyNumberFormat="1" applyFont="1" applyBorder="1" applyAlignment="1">
      <alignment horizontal="left" wrapText="1"/>
    </xf>
    <xf numFmtId="49" fontId="22" fillId="0" borderId="0" xfId="4" applyNumberFormat="1" applyFont="1" applyBorder="1" applyAlignment="1">
      <alignment horizontal="left" wrapText="1"/>
    </xf>
    <xf numFmtId="0" fontId="16" fillId="0" borderId="0" xfId="0" applyFont="1" applyBorder="1" applyAlignment="1">
      <alignment wrapText="1"/>
    </xf>
    <xf numFmtId="0" fontId="0" fillId="0" borderId="0" xfId="0" applyBorder="1" applyAlignment="1">
      <alignment wrapText="1"/>
    </xf>
    <xf numFmtId="0" fontId="20" fillId="0" borderId="0" xfId="0" applyFont="1" applyBorder="1" applyAlignment="1"/>
    <xf numFmtId="0" fontId="0" fillId="0" borderId="0" xfId="0" applyBorder="1" applyAlignment="1"/>
    <xf numFmtId="0" fontId="16" fillId="0" borderId="0" xfId="0" applyFont="1" applyBorder="1" applyAlignment="1">
      <alignment horizontal="right" vertical="top" shrinkToFit="1"/>
    </xf>
    <xf numFmtId="0" fontId="16" fillId="0" borderId="0" xfId="0" applyFont="1" applyBorder="1" applyAlignment="1">
      <alignment horizontal="left" vertical="top"/>
    </xf>
    <xf numFmtId="0" fontId="16" fillId="0" borderId="0"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xf numFmtId="0" fontId="16" fillId="0" borderId="0" xfId="0" applyFont="1" applyBorder="1" applyAlignment="1">
      <alignment horizontal="left" vertical="top" shrinkToFit="1"/>
    </xf>
    <xf numFmtId="0" fontId="16" fillId="0" borderId="0" xfId="0" applyFont="1" applyBorder="1"/>
    <xf numFmtId="0" fontId="16" fillId="0" borderId="0" xfId="0" applyFont="1" applyBorder="1" applyAlignment="1"/>
    <xf numFmtId="0" fontId="24" fillId="0" borderId="0" xfId="0" applyFont="1" applyBorder="1" applyAlignment="1">
      <alignment horizontal="left" wrapText="1"/>
    </xf>
    <xf numFmtId="0" fontId="16" fillId="0" borderId="0" xfId="0" applyFont="1" applyBorder="1" applyAlignment="1">
      <alignment horizontal="left" wrapText="1"/>
    </xf>
    <xf numFmtId="0" fontId="0" fillId="0" borderId="0" xfId="0" applyAlignment="1">
      <alignment horizontal="left" wrapText="1"/>
    </xf>
    <xf numFmtId="0" fontId="24" fillId="0" borderId="0" xfId="0" applyFont="1" applyBorder="1" applyAlignment="1">
      <alignment horizontal="left" vertical="top" wrapText="1"/>
    </xf>
    <xf numFmtId="0" fontId="24" fillId="0" borderId="0" xfId="0" applyFont="1" applyBorder="1" applyAlignment="1">
      <alignment vertical="top" wrapText="1"/>
    </xf>
    <xf numFmtId="0" fontId="16" fillId="0" borderId="0" xfId="0" applyFont="1" applyAlignment="1">
      <alignment wrapText="1"/>
    </xf>
    <xf numFmtId="0" fontId="22" fillId="0" borderId="0" xfId="4" applyFont="1" applyBorder="1" applyAlignment="1">
      <alignment wrapText="1"/>
    </xf>
    <xf numFmtId="0" fontId="21" fillId="0" borderId="0" xfId="4" applyAlignment="1">
      <alignment wrapText="1"/>
    </xf>
  </cellXfs>
  <cellStyles count="5">
    <cellStyle name="Hyperlink" xfId="4" builtinId="8"/>
    <cellStyle name="Normal" xfId="0" builtinId="0"/>
    <cellStyle name="Normal_Combined" xfId="2"/>
    <cellStyle name="Normal_Sheet1" xfId="1"/>
    <cellStyle name="Normal_Sheet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unstats.un.org/unsd/energy/yearbook/default.htm" TargetMode="External"/><Relationship Id="rId1" Type="http://schemas.openxmlformats.org/officeDocument/2006/relationships/hyperlink" Target="http://unstats.un.org/unsd/energy/yearbook/defaul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3"/>
  <sheetViews>
    <sheetView tabSelected="1" topLeftCell="A12" zoomScale="150" zoomScaleNormal="150" workbookViewId="0">
      <selection activeCell="C203" sqref="C203"/>
    </sheetView>
  </sheetViews>
  <sheetFormatPr defaultColWidth="9.109375" defaultRowHeight="14.4" x14ac:dyDescent="0.3"/>
  <cols>
    <col min="1" max="1" width="0.88671875" style="1" customWidth="1"/>
    <col min="2" max="2" width="35.5546875" style="1" customWidth="1"/>
    <col min="3" max="3" width="30.33203125" style="1" customWidth="1"/>
    <col min="4" max="5" width="11" style="1" customWidth="1"/>
    <col min="6" max="6" width="8.77734375" style="1" customWidth="1"/>
    <col min="7" max="7" width="6.109375" style="1" customWidth="1"/>
    <col min="8" max="256" width="9.109375" style="1"/>
    <col min="257" max="257" width="0.88671875" style="1" customWidth="1"/>
    <col min="258" max="258" width="35.5546875" style="1" customWidth="1"/>
    <col min="259" max="259" width="30.33203125" style="1" customWidth="1"/>
    <col min="260" max="261" width="11" style="1" customWidth="1"/>
    <col min="262" max="262" width="8.77734375" style="1" customWidth="1"/>
    <col min="263" max="263" width="6.109375" style="1" customWidth="1"/>
    <col min="264" max="512" width="9.109375" style="1"/>
    <col min="513" max="513" width="0.88671875" style="1" customWidth="1"/>
    <col min="514" max="514" width="35.5546875" style="1" customWidth="1"/>
    <col min="515" max="515" width="30.33203125" style="1" customWidth="1"/>
    <col min="516" max="517" width="11" style="1" customWidth="1"/>
    <col min="518" max="518" width="8.77734375" style="1" customWidth="1"/>
    <col min="519" max="519" width="6.109375" style="1" customWidth="1"/>
    <col min="520" max="768" width="9.109375" style="1"/>
    <col min="769" max="769" width="0.88671875" style="1" customWidth="1"/>
    <col min="770" max="770" width="35.5546875" style="1" customWidth="1"/>
    <col min="771" max="771" width="30.33203125" style="1" customWidth="1"/>
    <col min="772" max="773" width="11" style="1" customWidth="1"/>
    <col min="774" max="774" width="8.77734375" style="1" customWidth="1"/>
    <col min="775" max="775" width="6.109375" style="1" customWidth="1"/>
    <col min="776" max="1024" width="9.109375" style="1"/>
    <col min="1025" max="1025" width="0.88671875" style="1" customWidth="1"/>
    <col min="1026" max="1026" width="35.5546875" style="1" customWidth="1"/>
    <col min="1027" max="1027" width="30.33203125" style="1" customWidth="1"/>
    <col min="1028" max="1029" width="11" style="1" customWidth="1"/>
    <col min="1030" max="1030" width="8.77734375" style="1" customWidth="1"/>
    <col min="1031" max="1031" width="6.109375" style="1" customWidth="1"/>
    <col min="1032" max="1280" width="9.109375" style="1"/>
    <col min="1281" max="1281" width="0.88671875" style="1" customWidth="1"/>
    <col min="1282" max="1282" width="35.5546875" style="1" customWidth="1"/>
    <col min="1283" max="1283" width="30.33203125" style="1" customWidth="1"/>
    <col min="1284" max="1285" width="11" style="1" customWidth="1"/>
    <col min="1286" max="1286" width="8.77734375" style="1" customWidth="1"/>
    <col min="1287" max="1287" width="6.109375" style="1" customWidth="1"/>
    <col min="1288" max="1536" width="9.109375" style="1"/>
    <col min="1537" max="1537" width="0.88671875" style="1" customWidth="1"/>
    <col min="1538" max="1538" width="35.5546875" style="1" customWidth="1"/>
    <col min="1539" max="1539" width="30.33203125" style="1" customWidth="1"/>
    <col min="1540" max="1541" width="11" style="1" customWidth="1"/>
    <col min="1542" max="1542" width="8.77734375" style="1" customWidth="1"/>
    <col min="1543" max="1543" width="6.109375" style="1" customWidth="1"/>
    <col min="1544" max="1792" width="9.109375" style="1"/>
    <col min="1793" max="1793" width="0.88671875" style="1" customWidth="1"/>
    <col min="1794" max="1794" width="35.5546875" style="1" customWidth="1"/>
    <col min="1795" max="1795" width="30.33203125" style="1" customWidth="1"/>
    <col min="1796" max="1797" width="11" style="1" customWidth="1"/>
    <col min="1798" max="1798" width="8.77734375" style="1" customWidth="1"/>
    <col min="1799" max="1799" width="6.109375" style="1" customWidth="1"/>
    <col min="1800" max="2048" width="9.109375" style="1"/>
    <col min="2049" max="2049" width="0.88671875" style="1" customWidth="1"/>
    <col min="2050" max="2050" width="35.5546875" style="1" customWidth="1"/>
    <col min="2051" max="2051" width="30.33203125" style="1" customWidth="1"/>
    <col min="2052" max="2053" width="11" style="1" customWidth="1"/>
    <col min="2054" max="2054" width="8.77734375" style="1" customWidth="1"/>
    <col min="2055" max="2055" width="6.109375" style="1" customWidth="1"/>
    <col min="2056" max="2304" width="9.109375" style="1"/>
    <col min="2305" max="2305" width="0.88671875" style="1" customWidth="1"/>
    <col min="2306" max="2306" width="35.5546875" style="1" customWidth="1"/>
    <col min="2307" max="2307" width="30.33203125" style="1" customWidth="1"/>
    <col min="2308" max="2309" width="11" style="1" customWidth="1"/>
    <col min="2310" max="2310" width="8.77734375" style="1" customWidth="1"/>
    <col min="2311" max="2311" width="6.109375" style="1" customWidth="1"/>
    <col min="2312" max="2560" width="9.109375" style="1"/>
    <col min="2561" max="2561" width="0.88671875" style="1" customWidth="1"/>
    <col min="2562" max="2562" width="35.5546875" style="1" customWidth="1"/>
    <col min="2563" max="2563" width="30.33203125" style="1" customWidth="1"/>
    <col min="2564" max="2565" width="11" style="1" customWidth="1"/>
    <col min="2566" max="2566" width="8.77734375" style="1" customWidth="1"/>
    <col min="2567" max="2567" width="6.109375" style="1" customWidth="1"/>
    <col min="2568" max="2816" width="9.109375" style="1"/>
    <col min="2817" max="2817" width="0.88671875" style="1" customWidth="1"/>
    <col min="2818" max="2818" width="35.5546875" style="1" customWidth="1"/>
    <col min="2819" max="2819" width="30.33203125" style="1" customWidth="1"/>
    <col min="2820" max="2821" width="11" style="1" customWidth="1"/>
    <col min="2822" max="2822" width="8.77734375" style="1" customWidth="1"/>
    <col min="2823" max="2823" width="6.109375" style="1" customWidth="1"/>
    <col min="2824" max="3072" width="9.109375" style="1"/>
    <col min="3073" max="3073" width="0.88671875" style="1" customWidth="1"/>
    <col min="3074" max="3074" width="35.5546875" style="1" customWidth="1"/>
    <col min="3075" max="3075" width="30.33203125" style="1" customWidth="1"/>
    <col min="3076" max="3077" width="11" style="1" customWidth="1"/>
    <col min="3078" max="3078" width="8.77734375" style="1" customWidth="1"/>
    <col min="3079" max="3079" width="6.109375" style="1" customWidth="1"/>
    <col min="3080" max="3328" width="9.109375" style="1"/>
    <col min="3329" max="3329" width="0.88671875" style="1" customWidth="1"/>
    <col min="3330" max="3330" width="35.5546875" style="1" customWidth="1"/>
    <col min="3331" max="3331" width="30.33203125" style="1" customWidth="1"/>
    <col min="3332" max="3333" width="11" style="1" customWidth="1"/>
    <col min="3334" max="3334" width="8.77734375" style="1" customWidth="1"/>
    <col min="3335" max="3335" width="6.109375" style="1" customWidth="1"/>
    <col min="3336" max="3584" width="9.109375" style="1"/>
    <col min="3585" max="3585" width="0.88671875" style="1" customWidth="1"/>
    <col min="3586" max="3586" width="35.5546875" style="1" customWidth="1"/>
    <col min="3587" max="3587" width="30.33203125" style="1" customWidth="1"/>
    <col min="3588" max="3589" width="11" style="1" customWidth="1"/>
    <col min="3590" max="3590" width="8.77734375" style="1" customWidth="1"/>
    <col min="3591" max="3591" width="6.109375" style="1" customWidth="1"/>
    <col min="3592" max="3840" width="9.109375" style="1"/>
    <col min="3841" max="3841" width="0.88671875" style="1" customWidth="1"/>
    <col min="3842" max="3842" width="35.5546875" style="1" customWidth="1"/>
    <col min="3843" max="3843" width="30.33203125" style="1" customWidth="1"/>
    <col min="3844" max="3845" width="11" style="1" customWidth="1"/>
    <col min="3846" max="3846" width="8.77734375" style="1" customWidth="1"/>
    <col min="3847" max="3847" width="6.109375" style="1" customWidth="1"/>
    <col min="3848" max="4096" width="9.109375" style="1"/>
    <col min="4097" max="4097" width="0.88671875" style="1" customWidth="1"/>
    <col min="4098" max="4098" width="35.5546875" style="1" customWidth="1"/>
    <col min="4099" max="4099" width="30.33203125" style="1" customWidth="1"/>
    <col min="4100" max="4101" width="11" style="1" customWidth="1"/>
    <col min="4102" max="4102" width="8.77734375" style="1" customWidth="1"/>
    <col min="4103" max="4103" width="6.109375" style="1" customWidth="1"/>
    <col min="4104" max="4352" width="9.109375" style="1"/>
    <col min="4353" max="4353" width="0.88671875" style="1" customWidth="1"/>
    <col min="4354" max="4354" width="35.5546875" style="1" customWidth="1"/>
    <col min="4355" max="4355" width="30.33203125" style="1" customWidth="1"/>
    <col min="4356" max="4357" width="11" style="1" customWidth="1"/>
    <col min="4358" max="4358" width="8.77734375" style="1" customWidth="1"/>
    <col min="4359" max="4359" width="6.109375" style="1" customWidth="1"/>
    <col min="4360" max="4608" width="9.109375" style="1"/>
    <col min="4609" max="4609" width="0.88671875" style="1" customWidth="1"/>
    <col min="4610" max="4610" width="35.5546875" style="1" customWidth="1"/>
    <col min="4611" max="4611" width="30.33203125" style="1" customWidth="1"/>
    <col min="4612" max="4613" width="11" style="1" customWidth="1"/>
    <col min="4614" max="4614" width="8.77734375" style="1" customWidth="1"/>
    <col min="4615" max="4615" width="6.109375" style="1" customWidth="1"/>
    <col min="4616" max="4864" width="9.109375" style="1"/>
    <col min="4865" max="4865" width="0.88671875" style="1" customWidth="1"/>
    <col min="4866" max="4866" width="35.5546875" style="1" customWidth="1"/>
    <col min="4867" max="4867" width="30.33203125" style="1" customWidth="1"/>
    <col min="4868" max="4869" width="11" style="1" customWidth="1"/>
    <col min="4870" max="4870" width="8.77734375" style="1" customWidth="1"/>
    <col min="4871" max="4871" width="6.109375" style="1" customWidth="1"/>
    <col min="4872" max="5120" width="9.109375" style="1"/>
    <col min="5121" max="5121" width="0.88671875" style="1" customWidth="1"/>
    <col min="5122" max="5122" width="35.5546875" style="1" customWidth="1"/>
    <col min="5123" max="5123" width="30.33203125" style="1" customWidth="1"/>
    <col min="5124" max="5125" width="11" style="1" customWidth="1"/>
    <col min="5126" max="5126" width="8.77734375" style="1" customWidth="1"/>
    <col min="5127" max="5127" width="6.109375" style="1" customWidth="1"/>
    <col min="5128" max="5376" width="9.109375" style="1"/>
    <col min="5377" max="5377" width="0.88671875" style="1" customWidth="1"/>
    <col min="5378" max="5378" width="35.5546875" style="1" customWidth="1"/>
    <col min="5379" max="5379" width="30.33203125" style="1" customWidth="1"/>
    <col min="5380" max="5381" width="11" style="1" customWidth="1"/>
    <col min="5382" max="5382" width="8.77734375" style="1" customWidth="1"/>
    <col min="5383" max="5383" width="6.109375" style="1" customWidth="1"/>
    <col min="5384" max="5632" width="9.109375" style="1"/>
    <col min="5633" max="5633" width="0.88671875" style="1" customWidth="1"/>
    <col min="5634" max="5634" width="35.5546875" style="1" customWidth="1"/>
    <col min="5635" max="5635" width="30.33203125" style="1" customWidth="1"/>
    <col min="5636" max="5637" width="11" style="1" customWidth="1"/>
    <col min="5638" max="5638" width="8.77734375" style="1" customWidth="1"/>
    <col min="5639" max="5639" width="6.109375" style="1" customWidth="1"/>
    <col min="5640" max="5888" width="9.109375" style="1"/>
    <col min="5889" max="5889" width="0.88671875" style="1" customWidth="1"/>
    <col min="5890" max="5890" width="35.5546875" style="1" customWidth="1"/>
    <col min="5891" max="5891" width="30.33203125" style="1" customWidth="1"/>
    <col min="5892" max="5893" width="11" style="1" customWidth="1"/>
    <col min="5894" max="5894" width="8.77734375" style="1" customWidth="1"/>
    <col min="5895" max="5895" width="6.109375" style="1" customWidth="1"/>
    <col min="5896" max="6144" width="9.109375" style="1"/>
    <col min="6145" max="6145" width="0.88671875" style="1" customWidth="1"/>
    <col min="6146" max="6146" width="35.5546875" style="1" customWidth="1"/>
    <col min="6147" max="6147" width="30.33203125" style="1" customWidth="1"/>
    <col min="6148" max="6149" width="11" style="1" customWidth="1"/>
    <col min="6150" max="6150" width="8.77734375" style="1" customWidth="1"/>
    <col min="6151" max="6151" width="6.109375" style="1" customWidth="1"/>
    <col min="6152" max="6400" width="9.109375" style="1"/>
    <col min="6401" max="6401" width="0.88671875" style="1" customWidth="1"/>
    <col min="6402" max="6402" width="35.5546875" style="1" customWidth="1"/>
    <col min="6403" max="6403" width="30.33203125" style="1" customWidth="1"/>
    <col min="6404" max="6405" width="11" style="1" customWidth="1"/>
    <col min="6406" max="6406" width="8.77734375" style="1" customWidth="1"/>
    <col min="6407" max="6407" width="6.109375" style="1" customWidth="1"/>
    <col min="6408" max="6656" width="9.109375" style="1"/>
    <col min="6657" max="6657" width="0.88671875" style="1" customWidth="1"/>
    <col min="6658" max="6658" width="35.5546875" style="1" customWidth="1"/>
    <col min="6659" max="6659" width="30.33203125" style="1" customWidth="1"/>
    <col min="6660" max="6661" width="11" style="1" customWidth="1"/>
    <col min="6662" max="6662" width="8.77734375" style="1" customWidth="1"/>
    <col min="6663" max="6663" width="6.109375" style="1" customWidth="1"/>
    <col min="6664" max="6912" width="9.109375" style="1"/>
    <col min="6913" max="6913" width="0.88671875" style="1" customWidth="1"/>
    <col min="6914" max="6914" width="35.5546875" style="1" customWidth="1"/>
    <col min="6915" max="6915" width="30.33203125" style="1" customWidth="1"/>
    <col min="6916" max="6917" width="11" style="1" customWidth="1"/>
    <col min="6918" max="6918" width="8.77734375" style="1" customWidth="1"/>
    <col min="6919" max="6919" width="6.109375" style="1" customWidth="1"/>
    <col min="6920" max="7168" width="9.109375" style="1"/>
    <col min="7169" max="7169" width="0.88671875" style="1" customWidth="1"/>
    <col min="7170" max="7170" width="35.5546875" style="1" customWidth="1"/>
    <col min="7171" max="7171" width="30.33203125" style="1" customWidth="1"/>
    <col min="7172" max="7173" width="11" style="1" customWidth="1"/>
    <col min="7174" max="7174" width="8.77734375" style="1" customWidth="1"/>
    <col min="7175" max="7175" width="6.109375" style="1" customWidth="1"/>
    <col min="7176" max="7424" width="9.109375" style="1"/>
    <col min="7425" max="7425" width="0.88671875" style="1" customWidth="1"/>
    <col min="7426" max="7426" width="35.5546875" style="1" customWidth="1"/>
    <col min="7427" max="7427" width="30.33203125" style="1" customWidth="1"/>
    <col min="7428" max="7429" width="11" style="1" customWidth="1"/>
    <col min="7430" max="7430" width="8.77734375" style="1" customWidth="1"/>
    <col min="7431" max="7431" width="6.109375" style="1" customWidth="1"/>
    <col min="7432" max="7680" width="9.109375" style="1"/>
    <col min="7681" max="7681" width="0.88671875" style="1" customWidth="1"/>
    <col min="7682" max="7682" width="35.5546875" style="1" customWidth="1"/>
    <col min="7683" max="7683" width="30.33203125" style="1" customWidth="1"/>
    <col min="7684" max="7685" width="11" style="1" customWidth="1"/>
    <col min="7686" max="7686" width="8.77734375" style="1" customWidth="1"/>
    <col min="7687" max="7687" width="6.109375" style="1" customWidth="1"/>
    <col min="7688" max="7936" width="9.109375" style="1"/>
    <col min="7937" max="7937" width="0.88671875" style="1" customWidth="1"/>
    <col min="7938" max="7938" width="35.5546875" style="1" customWidth="1"/>
    <col min="7939" max="7939" width="30.33203125" style="1" customWidth="1"/>
    <col min="7940" max="7941" width="11" style="1" customWidth="1"/>
    <col min="7942" max="7942" width="8.77734375" style="1" customWidth="1"/>
    <col min="7943" max="7943" width="6.109375" style="1" customWidth="1"/>
    <col min="7944" max="8192" width="9.109375" style="1"/>
    <col min="8193" max="8193" width="0.88671875" style="1" customWidth="1"/>
    <col min="8194" max="8194" width="35.5546875" style="1" customWidth="1"/>
    <col min="8195" max="8195" width="30.33203125" style="1" customWidth="1"/>
    <col min="8196" max="8197" width="11" style="1" customWidth="1"/>
    <col min="8198" max="8198" width="8.77734375" style="1" customWidth="1"/>
    <col min="8199" max="8199" width="6.109375" style="1" customWidth="1"/>
    <col min="8200" max="8448" width="9.109375" style="1"/>
    <col min="8449" max="8449" width="0.88671875" style="1" customWidth="1"/>
    <col min="8450" max="8450" width="35.5546875" style="1" customWidth="1"/>
    <col min="8451" max="8451" width="30.33203125" style="1" customWidth="1"/>
    <col min="8452" max="8453" width="11" style="1" customWidth="1"/>
    <col min="8454" max="8454" width="8.77734375" style="1" customWidth="1"/>
    <col min="8455" max="8455" width="6.109375" style="1" customWidth="1"/>
    <col min="8456" max="8704" width="9.109375" style="1"/>
    <col min="8705" max="8705" width="0.88671875" style="1" customWidth="1"/>
    <col min="8706" max="8706" width="35.5546875" style="1" customWidth="1"/>
    <col min="8707" max="8707" width="30.33203125" style="1" customWidth="1"/>
    <col min="8708" max="8709" width="11" style="1" customWidth="1"/>
    <col min="8710" max="8710" width="8.77734375" style="1" customWidth="1"/>
    <col min="8711" max="8711" width="6.109375" style="1" customWidth="1"/>
    <col min="8712" max="8960" width="9.109375" style="1"/>
    <col min="8961" max="8961" width="0.88671875" style="1" customWidth="1"/>
    <col min="8962" max="8962" width="35.5546875" style="1" customWidth="1"/>
    <col min="8963" max="8963" width="30.33203125" style="1" customWidth="1"/>
    <col min="8964" max="8965" width="11" style="1" customWidth="1"/>
    <col min="8966" max="8966" width="8.77734375" style="1" customWidth="1"/>
    <col min="8967" max="8967" width="6.109375" style="1" customWidth="1"/>
    <col min="8968" max="9216" width="9.109375" style="1"/>
    <col min="9217" max="9217" width="0.88671875" style="1" customWidth="1"/>
    <col min="9218" max="9218" width="35.5546875" style="1" customWidth="1"/>
    <col min="9219" max="9219" width="30.33203125" style="1" customWidth="1"/>
    <col min="9220" max="9221" width="11" style="1" customWidth="1"/>
    <col min="9222" max="9222" width="8.77734375" style="1" customWidth="1"/>
    <col min="9223" max="9223" width="6.109375" style="1" customWidth="1"/>
    <col min="9224" max="9472" width="9.109375" style="1"/>
    <col min="9473" max="9473" width="0.88671875" style="1" customWidth="1"/>
    <col min="9474" max="9474" width="35.5546875" style="1" customWidth="1"/>
    <col min="9475" max="9475" width="30.33203125" style="1" customWidth="1"/>
    <col min="9476" max="9477" width="11" style="1" customWidth="1"/>
    <col min="9478" max="9478" width="8.77734375" style="1" customWidth="1"/>
    <col min="9479" max="9479" width="6.109375" style="1" customWidth="1"/>
    <col min="9480" max="9728" width="9.109375" style="1"/>
    <col min="9729" max="9729" width="0.88671875" style="1" customWidth="1"/>
    <col min="9730" max="9730" width="35.5546875" style="1" customWidth="1"/>
    <col min="9731" max="9731" width="30.33203125" style="1" customWidth="1"/>
    <col min="9732" max="9733" width="11" style="1" customWidth="1"/>
    <col min="9734" max="9734" width="8.77734375" style="1" customWidth="1"/>
    <col min="9735" max="9735" width="6.109375" style="1" customWidth="1"/>
    <col min="9736" max="9984" width="9.109375" style="1"/>
    <col min="9985" max="9985" width="0.88671875" style="1" customWidth="1"/>
    <col min="9986" max="9986" width="35.5546875" style="1" customWidth="1"/>
    <col min="9987" max="9987" width="30.33203125" style="1" customWidth="1"/>
    <col min="9988" max="9989" width="11" style="1" customWidth="1"/>
    <col min="9990" max="9990" width="8.77734375" style="1" customWidth="1"/>
    <col min="9991" max="9991" width="6.109375" style="1" customWidth="1"/>
    <col min="9992" max="10240" width="9.109375" style="1"/>
    <col min="10241" max="10241" width="0.88671875" style="1" customWidth="1"/>
    <col min="10242" max="10242" width="35.5546875" style="1" customWidth="1"/>
    <col min="10243" max="10243" width="30.33203125" style="1" customWidth="1"/>
    <col min="10244" max="10245" width="11" style="1" customWidth="1"/>
    <col min="10246" max="10246" width="8.77734375" style="1" customWidth="1"/>
    <col min="10247" max="10247" width="6.109375" style="1" customWidth="1"/>
    <col min="10248" max="10496" width="9.109375" style="1"/>
    <col min="10497" max="10497" width="0.88671875" style="1" customWidth="1"/>
    <col min="10498" max="10498" width="35.5546875" style="1" customWidth="1"/>
    <col min="10499" max="10499" width="30.33203125" style="1" customWidth="1"/>
    <col min="10500" max="10501" width="11" style="1" customWidth="1"/>
    <col min="10502" max="10502" width="8.77734375" style="1" customWidth="1"/>
    <col min="10503" max="10503" width="6.109375" style="1" customWidth="1"/>
    <col min="10504" max="10752" width="9.109375" style="1"/>
    <col min="10753" max="10753" width="0.88671875" style="1" customWidth="1"/>
    <col min="10754" max="10754" width="35.5546875" style="1" customWidth="1"/>
    <col min="10755" max="10755" width="30.33203125" style="1" customWidth="1"/>
    <col min="10756" max="10757" width="11" style="1" customWidth="1"/>
    <col min="10758" max="10758" width="8.77734375" style="1" customWidth="1"/>
    <col min="10759" max="10759" width="6.109375" style="1" customWidth="1"/>
    <col min="10760" max="11008" width="9.109375" style="1"/>
    <col min="11009" max="11009" width="0.88671875" style="1" customWidth="1"/>
    <col min="11010" max="11010" width="35.5546875" style="1" customWidth="1"/>
    <col min="11011" max="11011" width="30.33203125" style="1" customWidth="1"/>
    <col min="11012" max="11013" width="11" style="1" customWidth="1"/>
    <col min="11014" max="11014" width="8.77734375" style="1" customWidth="1"/>
    <col min="11015" max="11015" width="6.109375" style="1" customWidth="1"/>
    <col min="11016" max="11264" width="9.109375" style="1"/>
    <col min="11265" max="11265" width="0.88671875" style="1" customWidth="1"/>
    <col min="11266" max="11266" width="35.5546875" style="1" customWidth="1"/>
    <col min="11267" max="11267" width="30.33203125" style="1" customWidth="1"/>
    <col min="11268" max="11269" width="11" style="1" customWidth="1"/>
    <col min="11270" max="11270" width="8.77734375" style="1" customWidth="1"/>
    <col min="11271" max="11271" width="6.109375" style="1" customWidth="1"/>
    <col min="11272" max="11520" width="9.109375" style="1"/>
    <col min="11521" max="11521" width="0.88671875" style="1" customWidth="1"/>
    <col min="11522" max="11522" width="35.5546875" style="1" customWidth="1"/>
    <col min="11523" max="11523" width="30.33203125" style="1" customWidth="1"/>
    <col min="11524" max="11525" width="11" style="1" customWidth="1"/>
    <col min="11526" max="11526" width="8.77734375" style="1" customWidth="1"/>
    <col min="11527" max="11527" width="6.109375" style="1" customWidth="1"/>
    <col min="11528" max="11776" width="9.109375" style="1"/>
    <col min="11777" max="11777" width="0.88671875" style="1" customWidth="1"/>
    <col min="11778" max="11778" width="35.5546875" style="1" customWidth="1"/>
    <col min="11779" max="11779" width="30.33203125" style="1" customWidth="1"/>
    <col min="11780" max="11781" width="11" style="1" customWidth="1"/>
    <col min="11782" max="11782" width="8.77734375" style="1" customWidth="1"/>
    <col min="11783" max="11783" width="6.109375" style="1" customWidth="1"/>
    <col min="11784" max="12032" width="9.109375" style="1"/>
    <col min="12033" max="12033" width="0.88671875" style="1" customWidth="1"/>
    <col min="12034" max="12034" width="35.5546875" style="1" customWidth="1"/>
    <col min="12035" max="12035" width="30.33203125" style="1" customWidth="1"/>
    <col min="12036" max="12037" width="11" style="1" customWidth="1"/>
    <col min="12038" max="12038" width="8.77734375" style="1" customWidth="1"/>
    <col min="12039" max="12039" width="6.109375" style="1" customWidth="1"/>
    <col min="12040" max="12288" width="9.109375" style="1"/>
    <col min="12289" max="12289" width="0.88671875" style="1" customWidth="1"/>
    <col min="12290" max="12290" width="35.5546875" style="1" customWidth="1"/>
    <col min="12291" max="12291" width="30.33203125" style="1" customWidth="1"/>
    <col min="12292" max="12293" width="11" style="1" customWidth="1"/>
    <col min="12294" max="12294" width="8.77734375" style="1" customWidth="1"/>
    <col min="12295" max="12295" width="6.109375" style="1" customWidth="1"/>
    <col min="12296" max="12544" width="9.109375" style="1"/>
    <col min="12545" max="12545" width="0.88671875" style="1" customWidth="1"/>
    <col min="12546" max="12546" width="35.5546875" style="1" customWidth="1"/>
    <col min="12547" max="12547" width="30.33203125" style="1" customWidth="1"/>
    <col min="12548" max="12549" width="11" style="1" customWidth="1"/>
    <col min="12550" max="12550" width="8.77734375" style="1" customWidth="1"/>
    <col min="12551" max="12551" width="6.109375" style="1" customWidth="1"/>
    <col min="12552" max="12800" width="9.109375" style="1"/>
    <col min="12801" max="12801" width="0.88671875" style="1" customWidth="1"/>
    <col min="12802" max="12802" width="35.5546875" style="1" customWidth="1"/>
    <col min="12803" max="12803" width="30.33203125" style="1" customWidth="1"/>
    <col min="12804" max="12805" width="11" style="1" customWidth="1"/>
    <col min="12806" max="12806" width="8.77734375" style="1" customWidth="1"/>
    <col min="12807" max="12807" width="6.109375" style="1" customWidth="1"/>
    <col min="12808" max="13056" width="9.109375" style="1"/>
    <col min="13057" max="13057" width="0.88671875" style="1" customWidth="1"/>
    <col min="13058" max="13058" width="35.5546875" style="1" customWidth="1"/>
    <col min="13059" max="13059" width="30.33203125" style="1" customWidth="1"/>
    <col min="13060" max="13061" width="11" style="1" customWidth="1"/>
    <col min="13062" max="13062" width="8.77734375" style="1" customWidth="1"/>
    <col min="13063" max="13063" width="6.109375" style="1" customWidth="1"/>
    <col min="13064" max="13312" width="9.109375" style="1"/>
    <col min="13313" max="13313" width="0.88671875" style="1" customWidth="1"/>
    <col min="13314" max="13314" width="35.5546875" style="1" customWidth="1"/>
    <col min="13315" max="13315" width="30.33203125" style="1" customWidth="1"/>
    <col min="13316" max="13317" width="11" style="1" customWidth="1"/>
    <col min="13318" max="13318" width="8.77734375" style="1" customWidth="1"/>
    <col min="13319" max="13319" width="6.109375" style="1" customWidth="1"/>
    <col min="13320" max="13568" width="9.109375" style="1"/>
    <col min="13569" max="13569" width="0.88671875" style="1" customWidth="1"/>
    <col min="13570" max="13570" width="35.5546875" style="1" customWidth="1"/>
    <col min="13571" max="13571" width="30.33203125" style="1" customWidth="1"/>
    <col min="13572" max="13573" width="11" style="1" customWidth="1"/>
    <col min="13574" max="13574" width="8.77734375" style="1" customWidth="1"/>
    <col min="13575" max="13575" width="6.109375" style="1" customWidth="1"/>
    <col min="13576" max="13824" width="9.109375" style="1"/>
    <col min="13825" max="13825" width="0.88671875" style="1" customWidth="1"/>
    <col min="13826" max="13826" width="35.5546875" style="1" customWidth="1"/>
    <col min="13827" max="13827" width="30.33203125" style="1" customWidth="1"/>
    <col min="13828" max="13829" width="11" style="1" customWidth="1"/>
    <col min="13830" max="13830" width="8.77734375" style="1" customWidth="1"/>
    <col min="13831" max="13831" width="6.109375" style="1" customWidth="1"/>
    <col min="13832" max="14080" width="9.109375" style="1"/>
    <col min="14081" max="14081" width="0.88671875" style="1" customWidth="1"/>
    <col min="14082" max="14082" width="35.5546875" style="1" customWidth="1"/>
    <col min="14083" max="14083" width="30.33203125" style="1" customWidth="1"/>
    <col min="14084" max="14085" width="11" style="1" customWidth="1"/>
    <col min="14086" max="14086" width="8.77734375" style="1" customWidth="1"/>
    <col min="14087" max="14087" width="6.109375" style="1" customWidth="1"/>
    <col min="14088" max="14336" width="9.109375" style="1"/>
    <col min="14337" max="14337" width="0.88671875" style="1" customWidth="1"/>
    <col min="14338" max="14338" width="35.5546875" style="1" customWidth="1"/>
    <col min="14339" max="14339" width="30.33203125" style="1" customWidth="1"/>
    <col min="14340" max="14341" width="11" style="1" customWidth="1"/>
    <col min="14342" max="14342" width="8.77734375" style="1" customWidth="1"/>
    <col min="14343" max="14343" width="6.109375" style="1" customWidth="1"/>
    <col min="14344" max="14592" width="9.109375" style="1"/>
    <col min="14593" max="14593" width="0.88671875" style="1" customWidth="1"/>
    <col min="14594" max="14594" width="35.5546875" style="1" customWidth="1"/>
    <col min="14595" max="14595" width="30.33203125" style="1" customWidth="1"/>
    <col min="14596" max="14597" width="11" style="1" customWidth="1"/>
    <col min="14598" max="14598" width="8.77734375" style="1" customWidth="1"/>
    <col min="14599" max="14599" width="6.109375" style="1" customWidth="1"/>
    <col min="14600" max="14848" width="9.109375" style="1"/>
    <col min="14849" max="14849" width="0.88671875" style="1" customWidth="1"/>
    <col min="14850" max="14850" width="35.5546875" style="1" customWidth="1"/>
    <col min="14851" max="14851" width="30.33203125" style="1" customWidth="1"/>
    <col min="14852" max="14853" width="11" style="1" customWidth="1"/>
    <col min="14854" max="14854" width="8.77734375" style="1" customWidth="1"/>
    <col min="14855" max="14855" width="6.109375" style="1" customWidth="1"/>
    <col min="14856" max="15104" width="9.109375" style="1"/>
    <col min="15105" max="15105" width="0.88671875" style="1" customWidth="1"/>
    <col min="15106" max="15106" width="35.5546875" style="1" customWidth="1"/>
    <col min="15107" max="15107" width="30.33203125" style="1" customWidth="1"/>
    <col min="15108" max="15109" width="11" style="1" customWidth="1"/>
    <col min="15110" max="15110" width="8.77734375" style="1" customWidth="1"/>
    <col min="15111" max="15111" width="6.109375" style="1" customWidth="1"/>
    <col min="15112" max="15360" width="9.109375" style="1"/>
    <col min="15361" max="15361" width="0.88671875" style="1" customWidth="1"/>
    <col min="15362" max="15362" width="35.5546875" style="1" customWidth="1"/>
    <col min="15363" max="15363" width="30.33203125" style="1" customWidth="1"/>
    <col min="15364" max="15365" width="11" style="1" customWidth="1"/>
    <col min="15366" max="15366" width="8.77734375" style="1" customWidth="1"/>
    <col min="15367" max="15367" width="6.109375" style="1" customWidth="1"/>
    <col min="15368" max="15616" width="9.109375" style="1"/>
    <col min="15617" max="15617" width="0.88671875" style="1" customWidth="1"/>
    <col min="15618" max="15618" width="35.5546875" style="1" customWidth="1"/>
    <col min="15619" max="15619" width="30.33203125" style="1" customWidth="1"/>
    <col min="15620" max="15621" width="11" style="1" customWidth="1"/>
    <col min="15622" max="15622" width="8.77734375" style="1" customWidth="1"/>
    <col min="15623" max="15623" width="6.109375" style="1" customWidth="1"/>
    <col min="15624" max="15872" width="9.109375" style="1"/>
    <col min="15873" max="15873" width="0.88671875" style="1" customWidth="1"/>
    <col min="15874" max="15874" width="35.5546875" style="1" customWidth="1"/>
    <col min="15875" max="15875" width="30.33203125" style="1" customWidth="1"/>
    <col min="15876" max="15877" width="11" style="1" customWidth="1"/>
    <col min="15878" max="15878" width="8.77734375" style="1" customWidth="1"/>
    <col min="15879" max="15879" width="6.109375" style="1" customWidth="1"/>
    <col min="15880" max="16128" width="9.109375" style="1"/>
    <col min="16129" max="16129" width="0.88671875" style="1" customWidth="1"/>
    <col min="16130" max="16130" width="35.5546875" style="1" customWidth="1"/>
    <col min="16131" max="16131" width="30.33203125" style="1" customWidth="1"/>
    <col min="16132" max="16133" width="11" style="1" customWidth="1"/>
    <col min="16134" max="16134" width="8.77734375" style="1" customWidth="1"/>
    <col min="16135" max="16135" width="6.109375" style="1" customWidth="1"/>
    <col min="16136" max="16384" width="9.109375" style="1"/>
  </cols>
  <sheetData>
    <row r="1" spans="1:7" x14ac:dyDescent="0.3">
      <c r="B1" s="2"/>
      <c r="C1" s="3"/>
      <c r="D1" s="3"/>
      <c r="E1" s="3"/>
      <c r="F1" s="3"/>
      <c r="G1" s="2"/>
    </row>
    <row r="2" spans="1:7" ht="19.2" x14ac:dyDescent="0.35">
      <c r="B2" s="2"/>
      <c r="C2" s="4" t="s">
        <v>0</v>
      </c>
      <c r="D2" s="3"/>
      <c r="E2" s="3"/>
      <c r="F2" s="3"/>
      <c r="G2" s="2"/>
    </row>
    <row r="3" spans="1:7" x14ac:dyDescent="0.3">
      <c r="B3" s="2"/>
      <c r="C3" s="5"/>
      <c r="D3" s="3"/>
      <c r="E3" s="3"/>
      <c r="F3" s="6"/>
      <c r="G3" s="2"/>
    </row>
    <row r="4" spans="1:7" x14ac:dyDescent="0.3">
      <c r="B4" s="2"/>
      <c r="C4" s="5" t="s">
        <v>1</v>
      </c>
      <c r="D4" s="7"/>
      <c r="E4" s="7"/>
      <c r="F4" s="8"/>
      <c r="G4" s="2"/>
    </row>
    <row r="5" spans="1:7" ht="6" customHeight="1" x14ac:dyDescent="0.3">
      <c r="B5" s="2"/>
      <c r="C5" s="9"/>
      <c r="D5" s="3"/>
      <c r="E5" s="3"/>
      <c r="F5" s="6"/>
      <c r="G5" s="2"/>
    </row>
    <row r="6" spans="1:7" x14ac:dyDescent="0.3">
      <c r="B6" s="2"/>
      <c r="C6" s="5"/>
      <c r="D6" s="3"/>
      <c r="E6" s="3"/>
      <c r="F6" s="10" t="s">
        <v>2</v>
      </c>
      <c r="G6" s="2"/>
    </row>
    <row r="7" spans="1:7" ht="4.5" customHeight="1" x14ac:dyDescent="0.3">
      <c r="B7" s="11"/>
      <c r="C7" s="12"/>
      <c r="D7" s="13"/>
      <c r="E7" s="13"/>
      <c r="F7" s="14"/>
      <c r="G7" s="2"/>
    </row>
    <row r="8" spans="1:7" x14ac:dyDescent="0.3">
      <c r="B8" s="11"/>
      <c r="C8" s="15" t="s">
        <v>3</v>
      </c>
      <c r="D8" s="13"/>
      <c r="E8" s="13"/>
      <c r="F8" s="16" t="s">
        <v>4</v>
      </c>
      <c r="G8" s="17"/>
    </row>
    <row r="9" spans="1:7" ht="15" thickBot="1" x14ac:dyDescent="0.35">
      <c r="A9" s="18"/>
      <c r="B9" s="19"/>
      <c r="C9" s="20"/>
      <c r="D9" s="21"/>
      <c r="E9" s="21"/>
      <c r="F9" s="3"/>
      <c r="G9" s="3"/>
    </row>
    <row r="10" spans="1:7" ht="51" customHeight="1" x14ac:dyDescent="0.3">
      <c r="A10" s="18"/>
      <c r="B10" s="19"/>
      <c r="C10" s="22" t="s">
        <v>5</v>
      </c>
      <c r="D10" s="23" t="s">
        <v>6</v>
      </c>
      <c r="E10" s="23" t="s">
        <v>7</v>
      </c>
      <c r="F10" s="24" t="s">
        <v>8</v>
      </c>
      <c r="G10" s="2"/>
    </row>
    <row r="11" spans="1:7" x14ac:dyDescent="0.3">
      <c r="A11" s="18"/>
      <c r="B11" s="19"/>
      <c r="C11" s="25"/>
      <c r="D11" s="26" t="s">
        <v>9</v>
      </c>
      <c r="E11" s="26" t="s">
        <v>10</v>
      </c>
      <c r="F11" s="27" t="s">
        <v>11</v>
      </c>
      <c r="G11" s="2"/>
    </row>
    <row r="12" spans="1:7" x14ac:dyDescent="0.3">
      <c r="A12" s="18"/>
      <c r="B12" s="19"/>
      <c r="C12" s="28" t="str">
        <f>F8</f>
        <v>Andorra</v>
      </c>
      <c r="D12" s="29">
        <f>VLOOKUP(F8,B19:F245,3,TRUE)</f>
        <v>9</v>
      </c>
      <c r="E12" s="29">
        <f>VLOOKUP(F8,B19:F245,4,TRUE)</f>
        <v>121</v>
      </c>
      <c r="F12" s="30">
        <f>VLOOKUP(F8,B19:F245,5,TRUE)</f>
        <v>88.695650000000001</v>
      </c>
      <c r="G12" s="2"/>
    </row>
    <row r="13" spans="1:7" ht="15" thickBot="1" x14ac:dyDescent="0.35">
      <c r="A13" s="18"/>
      <c r="B13" s="19"/>
      <c r="C13" s="31"/>
      <c r="D13" s="32"/>
      <c r="E13" s="32"/>
      <c r="F13" s="33"/>
      <c r="G13" s="2"/>
    </row>
    <row r="14" spans="1:7" ht="12.75" customHeight="1" x14ac:dyDescent="0.3">
      <c r="A14" s="18"/>
      <c r="B14" s="19"/>
      <c r="C14" s="5"/>
      <c r="D14" s="2"/>
      <c r="E14" s="2"/>
      <c r="F14" s="34" t="s">
        <v>12</v>
      </c>
      <c r="G14" s="2"/>
    </row>
    <row r="15" spans="1:7" ht="12" customHeight="1" x14ac:dyDescent="0.3">
      <c r="A15" s="18"/>
      <c r="B15" s="19"/>
      <c r="C15" s="2"/>
      <c r="D15" s="2"/>
      <c r="E15" s="2"/>
      <c r="F15" s="2"/>
      <c r="G15" s="2"/>
    </row>
    <row r="16" spans="1:7" ht="14.25" customHeight="1" x14ac:dyDescent="0.3">
      <c r="A16" s="18"/>
      <c r="B16" s="35"/>
      <c r="C16" s="36"/>
      <c r="D16" s="36"/>
      <c r="E16" s="36"/>
      <c r="F16" s="36"/>
    </row>
    <row r="17" spans="1:7" ht="31.8" x14ac:dyDescent="0.3">
      <c r="A17" s="18"/>
      <c r="B17" s="37"/>
      <c r="C17" s="37"/>
      <c r="D17" s="38" t="s">
        <v>6</v>
      </c>
      <c r="E17" s="38" t="s">
        <v>7</v>
      </c>
      <c r="F17" s="38" t="s">
        <v>8</v>
      </c>
      <c r="G17" s="39"/>
    </row>
    <row r="18" spans="1:7" x14ac:dyDescent="0.3">
      <c r="A18" s="18"/>
      <c r="B18" s="40"/>
      <c r="C18" s="40"/>
      <c r="D18" s="26" t="s">
        <v>9</v>
      </c>
      <c r="E18" s="26" t="s">
        <v>10</v>
      </c>
      <c r="F18" s="26" t="s">
        <v>11</v>
      </c>
      <c r="G18" s="41"/>
    </row>
    <row r="19" spans="1:7" x14ac:dyDescent="0.3">
      <c r="B19" s="42" t="s">
        <v>13</v>
      </c>
      <c r="C19" s="43" t="s">
        <v>13</v>
      </c>
      <c r="D19" s="44">
        <v>321</v>
      </c>
      <c r="E19" s="44">
        <v>10</v>
      </c>
      <c r="F19" s="45">
        <v>78.669280000000001</v>
      </c>
      <c r="G19" s="45"/>
    </row>
    <row r="20" spans="1:7" x14ac:dyDescent="0.3">
      <c r="B20" s="42" t="s">
        <v>14</v>
      </c>
      <c r="C20" s="43" t="s">
        <v>14</v>
      </c>
      <c r="D20" s="44">
        <v>102</v>
      </c>
      <c r="E20" s="44">
        <v>35</v>
      </c>
      <c r="F20" s="45">
        <v>100</v>
      </c>
      <c r="G20" s="45"/>
    </row>
    <row r="21" spans="1:7" x14ac:dyDescent="0.3">
      <c r="B21" s="42" t="s">
        <v>15</v>
      </c>
      <c r="C21" s="43" t="s">
        <v>15</v>
      </c>
      <c r="D21" s="44">
        <v>1959</v>
      </c>
      <c r="E21" s="44">
        <v>51</v>
      </c>
      <c r="F21" s="45">
        <v>0.55101</v>
      </c>
      <c r="G21" s="45"/>
    </row>
    <row r="22" spans="1:7" x14ac:dyDescent="0.3">
      <c r="B22" s="42" t="s">
        <v>16</v>
      </c>
      <c r="C22" s="43" t="s">
        <v>16</v>
      </c>
      <c r="D22" s="46" t="s">
        <v>17</v>
      </c>
      <c r="E22" s="44" t="s">
        <v>17</v>
      </c>
      <c r="F22" s="45">
        <v>0.64102599999999998</v>
      </c>
      <c r="G22" s="45"/>
    </row>
    <row r="23" spans="1:7" x14ac:dyDescent="0.3">
      <c r="B23" s="42" t="s">
        <v>4</v>
      </c>
      <c r="C23" s="43" t="s">
        <v>4</v>
      </c>
      <c r="D23" s="44">
        <v>9</v>
      </c>
      <c r="E23" s="44">
        <v>121</v>
      </c>
      <c r="F23" s="45">
        <v>88.695650000000001</v>
      </c>
      <c r="G23" s="45"/>
    </row>
    <row r="24" spans="1:7" x14ac:dyDescent="0.3">
      <c r="B24" s="47" t="s">
        <v>18</v>
      </c>
      <c r="C24" s="48" t="s">
        <v>18</v>
      </c>
      <c r="D24" s="49">
        <v>642</v>
      </c>
      <c r="E24" s="49">
        <v>27</v>
      </c>
      <c r="F24" s="50">
        <v>70.909090000000006</v>
      </c>
      <c r="G24" s="50"/>
    </row>
    <row r="25" spans="1:7" x14ac:dyDescent="0.3">
      <c r="B25" s="47" t="s">
        <v>19</v>
      </c>
      <c r="C25" s="48" t="s">
        <v>19</v>
      </c>
      <c r="D25" s="49">
        <v>2</v>
      </c>
      <c r="E25" s="49">
        <v>136</v>
      </c>
      <c r="F25" s="50">
        <v>0</v>
      </c>
      <c r="G25" s="50"/>
    </row>
    <row r="26" spans="1:7" x14ac:dyDescent="0.3">
      <c r="B26" s="47" t="s">
        <v>20</v>
      </c>
      <c r="C26" s="48" t="s">
        <v>20</v>
      </c>
      <c r="D26" s="49">
        <v>8</v>
      </c>
      <c r="E26" s="49">
        <v>84</v>
      </c>
      <c r="F26" s="50">
        <v>0</v>
      </c>
      <c r="G26" s="50"/>
    </row>
    <row r="27" spans="1:7" x14ac:dyDescent="0.3">
      <c r="B27" s="47" t="s">
        <v>21</v>
      </c>
      <c r="C27" s="48" t="s">
        <v>21</v>
      </c>
      <c r="D27" s="49">
        <v>3378</v>
      </c>
      <c r="E27" s="49">
        <v>79</v>
      </c>
      <c r="F27" s="50">
        <v>24.064520000000002</v>
      </c>
      <c r="G27" s="50"/>
    </row>
    <row r="28" spans="1:7" x14ac:dyDescent="0.3">
      <c r="B28" s="47" t="s">
        <v>22</v>
      </c>
      <c r="C28" s="48" t="s">
        <v>22</v>
      </c>
      <c r="D28" s="49">
        <v>143</v>
      </c>
      <c r="E28" s="49">
        <v>48</v>
      </c>
      <c r="F28" s="50">
        <v>28.236059999999998</v>
      </c>
      <c r="G28" s="50"/>
    </row>
    <row r="29" spans="1:7" x14ac:dyDescent="0.3">
      <c r="B29" s="42" t="s">
        <v>23</v>
      </c>
      <c r="C29" s="43" t="s">
        <v>23</v>
      </c>
      <c r="D29" s="44">
        <v>12</v>
      </c>
      <c r="E29" s="44">
        <v>120</v>
      </c>
      <c r="F29" s="45">
        <v>14.87069</v>
      </c>
      <c r="G29" s="45"/>
    </row>
    <row r="30" spans="1:7" x14ac:dyDescent="0.3">
      <c r="B30" s="42" t="s">
        <v>24</v>
      </c>
      <c r="C30" s="43" t="s">
        <v>25</v>
      </c>
      <c r="D30" s="44">
        <v>5386</v>
      </c>
      <c r="E30" s="44">
        <v>231</v>
      </c>
      <c r="F30" s="45">
        <v>11.81081</v>
      </c>
      <c r="G30" s="45"/>
    </row>
    <row r="31" spans="1:7" x14ac:dyDescent="0.3">
      <c r="B31" s="42" t="s">
        <v>26</v>
      </c>
      <c r="C31" s="43" t="s">
        <v>26</v>
      </c>
      <c r="D31" s="44">
        <v>1391</v>
      </c>
      <c r="E31" s="44">
        <v>164</v>
      </c>
      <c r="F31" s="45">
        <v>72.452820000000003</v>
      </c>
      <c r="G31" s="45"/>
    </row>
    <row r="32" spans="1:7" x14ac:dyDescent="0.3">
      <c r="B32" s="42" t="s">
        <v>27</v>
      </c>
      <c r="C32" s="43" t="s">
        <v>27</v>
      </c>
      <c r="D32" s="46">
        <v>567</v>
      </c>
      <c r="E32" s="44">
        <v>60</v>
      </c>
      <c r="F32" s="45">
        <v>6.3843449999999997</v>
      </c>
      <c r="G32" s="45"/>
    </row>
    <row r="33" spans="2:7" x14ac:dyDescent="0.3">
      <c r="B33" s="42" t="s">
        <v>28</v>
      </c>
      <c r="C33" s="43" t="s">
        <v>28</v>
      </c>
      <c r="D33" s="44">
        <v>45</v>
      </c>
      <c r="E33" s="44">
        <v>118</v>
      </c>
      <c r="F33" s="45">
        <v>0</v>
      </c>
      <c r="G33" s="45"/>
    </row>
    <row r="34" spans="2:7" x14ac:dyDescent="0.3">
      <c r="B34" s="47" t="s">
        <v>29</v>
      </c>
      <c r="C34" s="48" t="s">
        <v>29</v>
      </c>
      <c r="D34" s="49">
        <v>574</v>
      </c>
      <c r="E34" s="49">
        <v>425</v>
      </c>
      <c r="F34" s="50">
        <v>0</v>
      </c>
      <c r="G34" s="50"/>
    </row>
    <row r="35" spans="2:7" x14ac:dyDescent="0.3">
      <c r="B35" s="47" t="s">
        <v>30</v>
      </c>
      <c r="C35" s="48" t="s">
        <v>30</v>
      </c>
      <c r="D35" s="49">
        <v>1625</v>
      </c>
      <c r="E35" s="49">
        <v>10</v>
      </c>
      <c r="F35" s="50">
        <v>1.966329</v>
      </c>
      <c r="G35" s="50"/>
    </row>
    <row r="36" spans="2:7" x14ac:dyDescent="0.3">
      <c r="B36" s="47" t="s">
        <v>31</v>
      </c>
      <c r="C36" s="48" t="s">
        <v>31</v>
      </c>
      <c r="D36" s="49">
        <v>19</v>
      </c>
      <c r="E36" s="49">
        <v>69</v>
      </c>
      <c r="F36" s="50">
        <v>0</v>
      </c>
      <c r="G36" s="50"/>
    </row>
    <row r="37" spans="2:7" x14ac:dyDescent="0.3">
      <c r="B37" s="47" t="s">
        <v>32</v>
      </c>
      <c r="C37" s="48" t="s">
        <v>32</v>
      </c>
      <c r="D37" s="49">
        <v>1142</v>
      </c>
      <c r="E37" s="49">
        <v>120</v>
      </c>
      <c r="F37" s="50">
        <v>0.463389</v>
      </c>
      <c r="G37" s="50"/>
    </row>
    <row r="38" spans="2:7" x14ac:dyDescent="0.3">
      <c r="B38" s="47" t="s">
        <v>33</v>
      </c>
      <c r="C38" s="48" t="s">
        <v>33</v>
      </c>
      <c r="D38" s="49">
        <v>2338</v>
      </c>
      <c r="E38" s="49">
        <v>210</v>
      </c>
      <c r="F38" s="50">
        <v>9.9597390000000008</v>
      </c>
      <c r="G38" s="50"/>
    </row>
    <row r="39" spans="2:7" x14ac:dyDescent="0.3">
      <c r="B39" s="42" t="s">
        <v>34</v>
      </c>
      <c r="C39" s="43" t="s">
        <v>34</v>
      </c>
      <c r="D39" s="44">
        <v>13</v>
      </c>
      <c r="E39" s="44">
        <v>39</v>
      </c>
      <c r="F39" s="45">
        <v>64.690029999999993</v>
      </c>
      <c r="G39" s="45"/>
    </row>
    <row r="40" spans="2:7" x14ac:dyDescent="0.3">
      <c r="B40" s="42" t="s">
        <v>35</v>
      </c>
      <c r="C40" s="43" t="s">
        <v>35</v>
      </c>
      <c r="D40" s="44">
        <v>170</v>
      </c>
      <c r="E40" s="44">
        <v>16</v>
      </c>
      <c r="F40" s="45">
        <v>0</v>
      </c>
      <c r="G40" s="45"/>
    </row>
    <row r="41" spans="2:7" x14ac:dyDescent="0.3">
      <c r="B41" s="42" t="s">
        <v>36</v>
      </c>
      <c r="C41" s="43" t="s">
        <v>36</v>
      </c>
      <c r="D41" s="44">
        <v>6</v>
      </c>
      <c r="E41" s="44">
        <v>88</v>
      </c>
      <c r="F41" s="45">
        <v>0</v>
      </c>
      <c r="G41" s="45"/>
    </row>
    <row r="42" spans="2:7" x14ac:dyDescent="0.3">
      <c r="B42" s="42" t="s">
        <v>37</v>
      </c>
      <c r="C42" s="43" t="s">
        <v>37</v>
      </c>
      <c r="D42" s="46">
        <v>63</v>
      </c>
      <c r="E42" s="44">
        <v>83</v>
      </c>
      <c r="F42" s="45">
        <v>100</v>
      </c>
      <c r="G42" s="45"/>
    </row>
    <row r="43" spans="2:7" x14ac:dyDescent="0.3">
      <c r="B43" s="42" t="s">
        <v>38</v>
      </c>
      <c r="C43" s="43" t="s">
        <v>38</v>
      </c>
      <c r="D43" s="44">
        <v>336</v>
      </c>
      <c r="E43" s="44">
        <v>32</v>
      </c>
      <c r="F43" s="45">
        <v>31.477119999999999</v>
      </c>
      <c r="G43" s="45"/>
    </row>
    <row r="44" spans="2:7" x14ac:dyDescent="0.3">
      <c r="B44" s="47" t="s">
        <v>39</v>
      </c>
      <c r="C44" s="48" t="s">
        <v>39</v>
      </c>
      <c r="D44" s="49">
        <v>5</v>
      </c>
      <c r="E44" s="49">
        <v>213</v>
      </c>
      <c r="F44" s="50">
        <v>0</v>
      </c>
      <c r="G44" s="50"/>
    </row>
    <row r="45" spans="2:7" x14ac:dyDescent="0.3">
      <c r="B45" s="47" t="s">
        <v>40</v>
      </c>
      <c r="C45" s="48" t="s">
        <v>40</v>
      </c>
      <c r="D45" s="49">
        <v>266</v>
      </c>
      <c r="E45" s="49">
        <v>70</v>
      </c>
      <c r="F45" s="50">
        <v>41.464669999999998</v>
      </c>
      <c r="G45" s="50"/>
    </row>
    <row r="46" spans="2:7" x14ac:dyDescent="0.3">
      <c r="B46" s="47" t="s">
        <v>41</v>
      </c>
      <c r="C46" s="48" t="s">
        <v>41</v>
      </c>
      <c r="D46" s="49">
        <v>86</v>
      </c>
      <c r="E46" s="49">
        <v>39</v>
      </c>
      <c r="F46" s="50">
        <v>0.131406</v>
      </c>
      <c r="G46" s="50"/>
    </row>
    <row r="47" spans="2:7" x14ac:dyDescent="0.3">
      <c r="B47" s="47" t="s">
        <v>42</v>
      </c>
      <c r="C47" s="48" t="s">
        <v>42</v>
      </c>
      <c r="D47" s="49">
        <v>12149</v>
      </c>
      <c r="E47" s="49">
        <v>59</v>
      </c>
      <c r="F47" s="50">
        <v>69.648030000000006</v>
      </c>
      <c r="G47" s="50"/>
    </row>
    <row r="48" spans="2:7" x14ac:dyDescent="0.3">
      <c r="B48" s="47" t="s">
        <v>43</v>
      </c>
      <c r="C48" s="48" t="s">
        <v>43</v>
      </c>
      <c r="D48" s="49">
        <v>2</v>
      </c>
      <c r="E48" s="49">
        <v>85</v>
      </c>
      <c r="F48" s="50">
        <v>0</v>
      </c>
      <c r="G48" s="50"/>
    </row>
    <row r="49" spans="2:7" x14ac:dyDescent="0.3">
      <c r="B49" s="42" t="s">
        <v>44</v>
      </c>
      <c r="C49" s="43" t="s">
        <v>44</v>
      </c>
      <c r="D49" s="44">
        <v>127</v>
      </c>
      <c r="E49" s="44">
        <v>310</v>
      </c>
      <c r="F49" s="45">
        <v>4.5434000000000002E-2</v>
      </c>
      <c r="G49" s="45"/>
    </row>
    <row r="50" spans="2:7" x14ac:dyDescent="0.3">
      <c r="B50" s="42" t="s">
        <v>45</v>
      </c>
      <c r="C50" s="43" t="s">
        <v>45</v>
      </c>
      <c r="D50" s="44">
        <v>703</v>
      </c>
      <c r="E50" s="44">
        <v>97</v>
      </c>
      <c r="F50" s="45">
        <v>17.23461</v>
      </c>
      <c r="G50" s="45"/>
    </row>
    <row r="51" spans="2:7" x14ac:dyDescent="0.3">
      <c r="B51" s="42" t="s">
        <v>46</v>
      </c>
      <c r="C51" s="43" t="s">
        <v>46</v>
      </c>
      <c r="D51" s="44">
        <v>164</v>
      </c>
      <c r="E51" s="44">
        <v>10</v>
      </c>
      <c r="F51" s="45">
        <v>14.500679999999999</v>
      </c>
      <c r="G51" s="45"/>
    </row>
    <row r="52" spans="2:7" x14ac:dyDescent="0.3">
      <c r="B52" s="42" t="s">
        <v>47</v>
      </c>
      <c r="C52" s="43" t="s">
        <v>47</v>
      </c>
      <c r="D52" s="46">
        <v>58</v>
      </c>
      <c r="E52" s="44">
        <v>6</v>
      </c>
      <c r="F52" s="45">
        <v>86.792450000000002</v>
      </c>
      <c r="G52" s="45"/>
    </row>
    <row r="53" spans="2:7" x14ac:dyDescent="0.3">
      <c r="B53" s="42" t="s">
        <v>48</v>
      </c>
      <c r="C53" s="43" t="s">
        <v>48</v>
      </c>
      <c r="D53" s="44">
        <v>7</v>
      </c>
      <c r="E53" s="44">
        <v>15</v>
      </c>
      <c r="F53" s="45">
        <v>21.227620000000002</v>
      </c>
      <c r="G53" s="45"/>
    </row>
    <row r="54" spans="2:7" x14ac:dyDescent="0.3">
      <c r="B54" s="47" t="s">
        <v>49</v>
      </c>
      <c r="C54" s="48" t="s">
        <v>49</v>
      </c>
      <c r="D54" s="49">
        <v>250</v>
      </c>
      <c r="E54" s="49">
        <v>17</v>
      </c>
      <c r="F54" s="50">
        <v>57.311590000000002</v>
      </c>
      <c r="G54" s="50"/>
    </row>
    <row r="55" spans="2:7" x14ac:dyDescent="0.3">
      <c r="B55" s="47" t="s">
        <v>50</v>
      </c>
      <c r="C55" s="48" t="s">
        <v>50</v>
      </c>
      <c r="D55" s="49">
        <v>307</v>
      </c>
      <c r="E55" s="49">
        <v>14</v>
      </c>
      <c r="F55" s="50">
        <v>70.886259999999993</v>
      </c>
      <c r="G55" s="50"/>
    </row>
    <row r="56" spans="2:7" x14ac:dyDescent="0.3">
      <c r="B56" s="47" t="s">
        <v>51</v>
      </c>
      <c r="C56" s="48" t="s">
        <v>51</v>
      </c>
      <c r="D56" s="49">
        <v>10431</v>
      </c>
      <c r="E56" s="49">
        <v>296</v>
      </c>
      <c r="F56" s="50">
        <v>61.945430000000002</v>
      </c>
      <c r="G56" s="50"/>
    </row>
    <row r="57" spans="2:7" x14ac:dyDescent="0.3">
      <c r="B57" s="47" t="s">
        <v>52</v>
      </c>
      <c r="C57" s="48" t="s">
        <v>52</v>
      </c>
      <c r="D57" s="49">
        <v>8</v>
      </c>
      <c r="E57" s="49">
        <v>131</v>
      </c>
      <c r="F57" s="50">
        <v>0</v>
      </c>
      <c r="G57" s="50"/>
    </row>
    <row r="58" spans="2:7" x14ac:dyDescent="0.3">
      <c r="B58" s="47" t="s">
        <v>53</v>
      </c>
      <c r="C58" s="48" t="s">
        <v>53</v>
      </c>
      <c r="D58" s="49">
        <v>23</v>
      </c>
      <c r="E58" s="49">
        <v>5</v>
      </c>
      <c r="F58" s="50">
        <v>85.635360000000006</v>
      </c>
      <c r="G58" s="50"/>
    </row>
    <row r="59" spans="2:7" x14ac:dyDescent="0.3">
      <c r="B59" s="42" t="s">
        <v>54</v>
      </c>
      <c r="C59" s="43" t="s">
        <v>54</v>
      </c>
      <c r="D59" s="44">
        <v>77</v>
      </c>
      <c r="E59" s="44">
        <v>6</v>
      </c>
      <c r="F59" s="45">
        <v>0</v>
      </c>
      <c r="G59" s="45"/>
    </row>
    <row r="60" spans="2:7" x14ac:dyDescent="0.3">
      <c r="B60" s="42" t="s">
        <v>55</v>
      </c>
      <c r="C60" s="43" t="s">
        <v>55</v>
      </c>
      <c r="D60" s="44">
        <v>1613</v>
      </c>
      <c r="E60" s="44">
        <v>92</v>
      </c>
      <c r="F60" s="45">
        <v>28.00657</v>
      </c>
      <c r="G60" s="45"/>
    </row>
    <row r="61" spans="2:7" x14ac:dyDescent="0.3">
      <c r="B61" s="42" t="s">
        <v>56</v>
      </c>
      <c r="C61" s="43" t="s">
        <v>57</v>
      </c>
      <c r="D61" s="44">
        <v>127191</v>
      </c>
      <c r="E61" s="44">
        <v>93</v>
      </c>
      <c r="F61" s="45">
        <v>19.754909999999999</v>
      </c>
      <c r="G61" s="45"/>
    </row>
    <row r="62" spans="2:7" ht="22.8" x14ac:dyDescent="0.3">
      <c r="B62" s="42" t="s">
        <v>58</v>
      </c>
      <c r="C62" s="43" t="s">
        <v>59</v>
      </c>
      <c r="D62" s="46">
        <v>585</v>
      </c>
      <c r="E62" s="44">
        <v>82</v>
      </c>
      <c r="F62" s="45">
        <v>0</v>
      </c>
      <c r="G62" s="45"/>
    </row>
    <row r="63" spans="2:7" x14ac:dyDescent="0.3">
      <c r="B63" s="42" t="s">
        <v>60</v>
      </c>
      <c r="C63" s="43" t="s">
        <v>61</v>
      </c>
      <c r="D63" s="44">
        <v>47</v>
      </c>
      <c r="E63" s="44">
        <v>83</v>
      </c>
      <c r="F63" s="45">
        <v>0</v>
      </c>
      <c r="G63" s="45"/>
    </row>
    <row r="64" spans="2:7" x14ac:dyDescent="0.3">
      <c r="B64" s="47" t="s">
        <v>62</v>
      </c>
      <c r="C64" s="48" t="s">
        <v>62</v>
      </c>
      <c r="D64" s="49">
        <v>1513</v>
      </c>
      <c r="E64" s="51">
        <v>32</v>
      </c>
      <c r="F64" s="50">
        <v>63.002839999999999</v>
      </c>
      <c r="G64" s="50"/>
    </row>
    <row r="65" spans="2:7" x14ac:dyDescent="0.3">
      <c r="B65" s="47" t="s">
        <v>63</v>
      </c>
      <c r="C65" s="48" t="s">
        <v>63</v>
      </c>
      <c r="D65" s="49">
        <v>5</v>
      </c>
      <c r="E65" s="49">
        <v>7</v>
      </c>
      <c r="F65" s="50">
        <v>11.62791</v>
      </c>
      <c r="G65" s="50"/>
    </row>
    <row r="66" spans="2:7" x14ac:dyDescent="0.3">
      <c r="B66" s="47" t="s">
        <v>64</v>
      </c>
      <c r="C66" s="48" t="s">
        <v>64</v>
      </c>
      <c r="D66" s="49">
        <v>102</v>
      </c>
      <c r="E66" s="49">
        <v>23</v>
      </c>
      <c r="F66" s="50">
        <v>57.748869999999997</v>
      </c>
      <c r="G66" s="50"/>
    </row>
    <row r="67" spans="2:7" x14ac:dyDescent="0.3">
      <c r="B67" s="47" t="s">
        <v>65</v>
      </c>
      <c r="C67" s="48" t="s">
        <v>65</v>
      </c>
      <c r="D67" s="49">
        <v>1</v>
      </c>
      <c r="E67" s="49">
        <v>48</v>
      </c>
      <c r="F67" s="50">
        <v>0</v>
      </c>
      <c r="G67" s="50"/>
    </row>
    <row r="68" spans="2:7" x14ac:dyDescent="0.3">
      <c r="B68" s="47" t="s">
        <v>66</v>
      </c>
      <c r="C68" s="48" t="s">
        <v>66</v>
      </c>
      <c r="D68" s="49">
        <v>222</v>
      </c>
      <c r="E68" s="49">
        <v>47</v>
      </c>
      <c r="F68" s="50">
        <v>88.736419999999995</v>
      </c>
      <c r="G68" s="50"/>
    </row>
    <row r="69" spans="2:7" x14ac:dyDescent="0.3">
      <c r="B69" s="42" t="s">
        <v>67</v>
      </c>
      <c r="C69" s="43" t="s">
        <v>67</v>
      </c>
      <c r="D69" s="44">
        <v>547</v>
      </c>
      <c r="E69" s="44">
        <v>25</v>
      </c>
      <c r="F69" s="45">
        <v>22.822780000000002</v>
      </c>
      <c r="G69" s="45"/>
    </row>
    <row r="70" spans="2:7" x14ac:dyDescent="0.3">
      <c r="B70" s="42" t="s">
        <v>68</v>
      </c>
      <c r="C70" s="43" t="s">
        <v>68</v>
      </c>
      <c r="D70" s="44">
        <v>321</v>
      </c>
      <c r="E70" s="44">
        <v>75</v>
      </c>
      <c r="F70" s="45">
        <v>64.284120000000001</v>
      </c>
      <c r="G70" s="45"/>
    </row>
    <row r="71" spans="2:7" x14ac:dyDescent="0.3">
      <c r="B71" s="42" t="s">
        <v>69</v>
      </c>
      <c r="C71" s="43" t="s">
        <v>69</v>
      </c>
      <c r="D71" s="44">
        <v>585</v>
      </c>
      <c r="E71" s="44">
        <v>51</v>
      </c>
      <c r="F71" s="45">
        <v>0.66353200000000001</v>
      </c>
      <c r="G71" s="45"/>
    </row>
    <row r="72" spans="2:7" x14ac:dyDescent="0.3">
      <c r="B72" s="42" t="s">
        <v>70</v>
      </c>
      <c r="C72" s="43" t="s">
        <v>70</v>
      </c>
      <c r="D72" s="46">
        <v>78</v>
      </c>
      <c r="E72" s="44">
        <v>502</v>
      </c>
      <c r="F72" s="45">
        <v>0</v>
      </c>
      <c r="G72" s="45"/>
    </row>
    <row r="73" spans="2:7" x14ac:dyDescent="0.3">
      <c r="B73" s="42" t="s">
        <v>71</v>
      </c>
      <c r="C73" s="43" t="s">
        <v>71</v>
      </c>
      <c r="D73" s="44">
        <v>82</v>
      </c>
      <c r="E73" s="44">
        <v>71</v>
      </c>
      <c r="F73" s="45">
        <v>6.4801859999999998</v>
      </c>
      <c r="G73" s="45"/>
    </row>
    <row r="74" spans="2:7" x14ac:dyDescent="0.3">
      <c r="B74" s="47" t="s">
        <v>72</v>
      </c>
      <c r="C74" s="48" t="s">
        <v>72</v>
      </c>
      <c r="D74" s="49">
        <v>1751</v>
      </c>
      <c r="E74" s="49">
        <v>166</v>
      </c>
      <c r="F74" s="50">
        <v>7.0671340000000002</v>
      </c>
      <c r="G74" s="50"/>
    </row>
    <row r="75" spans="2:7" x14ac:dyDescent="0.3">
      <c r="B75" s="47" t="s">
        <v>73</v>
      </c>
      <c r="C75" s="48" t="s">
        <v>73</v>
      </c>
      <c r="D75" s="49">
        <v>612</v>
      </c>
      <c r="E75" s="49">
        <v>25</v>
      </c>
      <c r="F75" s="50">
        <v>70.180289999999999</v>
      </c>
      <c r="G75" s="50"/>
    </row>
    <row r="76" spans="2:7" x14ac:dyDescent="0.3">
      <c r="B76" s="47" t="s">
        <v>74</v>
      </c>
      <c r="C76" s="48" t="s">
        <v>74</v>
      </c>
      <c r="D76" s="49">
        <v>888</v>
      </c>
      <c r="E76" s="49">
        <v>12</v>
      </c>
      <c r="F76" s="50">
        <v>99.594300000000004</v>
      </c>
      <c r="G76" s="50"/>
    </row>
    <row r="77" spans="2:7" x14ac:dyDescent="0.3">
      <c r="B77" s="47" t="s">
        <v>75</v>
      </c>
      <c r="C77" s="48" t="s">
        <v>76</v>
      </c>
      <c r="D77" s="49">
        <v>725</v>
      </c>
      <c r="E77" s="49">
        <v>129</v>
      </c>
      <c r="F77" s="50">
        <v>33.537660000000002</v>
      </c>
      <c r="G77" s="50"/>
    </row>
    <row r="78" spans="2:7" x14ac:dyDescent="0.3">
      <c r="B78" s="47" t="s">
        <v>77</v>
      </c>
      <c r="C78" s="52" t="s">
        <v>77</v>
      </c>
      <c r="D78" s="53">
        <v>11</v>
      </c>
      <c r="E78" s="53">
        <v>13</v>
      </c>
      <c r="F78" s="50">
        <v>0</v>
      </c>
      <c r="G78" s="50"/>
    </row>
    <row r="79" spans="2:7" x14ac:dyDescent="0.3">
      <c r="B79" s="42" t="s">
        <v>78</v>
      </c>
      <c r="C79" s="43" t="s">
        <v>78</v>
      </c>
      <c r="D79" s="44">
        <v>2</v>
      </c>
      <c r="E79" s="44">
        <v>28</v>
      </c>
      <c r="F79" s="45">
        <v>36.633659999999999</v>
      </c>
      <c r="G79" s="45"/>
    </row>
    <row r="80" spans="2:7" x14ac:dyDescent="0.3">
      <c r="B80" s="42" t="s">
        <v>79</v>
      </c>
      <c r="C80" s="43" t="s">
        <v>79</v>
      </c>
      <c r="D80" s="44">
        <v>339</v>
      </c>
      <c r="E80" s="44">
        <v>33</v>
      </c>
      <c r="F80" s="45">
        <v>11.2506</v>
      </c>
      <c r="G80" s="45"/>
    </row>
    <row r="81" spans="2:7" x14ac:dyDescent="0.3">
      <c r="B81" s="42" t="s">
        <v>80</v>
      </c>
      <c r="C81" s="43" t="s">
        <v>80</v>
      </c>
      <c r="D81" s="46">
        <v>680</v>
      </c>
      <c r="E81" s="44">
        <v>43</v>
      </c>
      <c r="F81" s="45">
        <v>47.714860000000002</v>
      </c>
      <c r="G81" s="45"/>
    </row>
    <row r="82" spans="2:7" x14ac:dyDescent="0.3">
      <c r="B82" s="42" t="s">
        <v>81</v>
      </c>
      <c r="C82" s="43" t="s">
        <v>81</v>
      </c>
      <c r="D82" s="44">
        <v>3422</v>
      </c>
      <c r="E82" s="44">
        <v>39</v>
      </c>
      <c r="F82" s="45">
        <v>8.8057130000000008</v>
      </c>
      <c r="G82" s="45"/>
    </row>
    <row r="83" spans="2:7" x14ac:dyDescent="0.3">
      <c r="B83" s="42" t="s">
        <v>82</v>
      </c>
      <c r="C83" s="43" t="s">
        <v>82</v>
      </c>
      <c r="D83" s="44">
        <v>176</v>
      </c>
      <c r="E83" s="44">
        <v>29</v>
      </c>
      <c r="F83" s="45">
        <v>56.445050000000002</v>
      </c>
      <c r="G83" s="45"/>
    </row>
    <row r="84" spans="2:7" x14ac:dyDescent="0.3">
      <c r="B84" s="47" t="s">
        <v>83</v>
      </c>
      <c r="C84" s="48" t="s">
        <v>83</v>
      </c>
      <c r="D84" s="49">
        <v>73</v>
      </c>
      <c r="E84" s="49">
        <v>91</v>
      </c>
      <c r="F84" s="50">
        <v>6.3636359999999996</v>
      </c>
      <c r="G84" s="50"/>
    </row>
    <row r="85" spans="2:7" x14ac:dyDescent="0.3">
      <c r="B85" s="47" t="s">
        <v>84</v>
      </c>
      <c r="C85" s="48" t="s">
        <v>84</v>
      </c>
      <c r="D85" s="49">
        <v>34</v>
      </c>
      <c r="E85" s="49">
        <v>7</v>
      </c>
      <c r="F85" s="50">
        <v>0.55096400000000001</v>
      </c>
      <c r="G85" s="50"/>
    </row>
    <row r="86" spans="2:7" x14ac:dyDescent="0.3">
      <c r="B86" s="47" t="s">
        <v>85</v>
      </c>
      <c r="C86" s="48" t="s">
        <v>85</v>
      </c>
      <c r="D86" s="49">
        <v>258</v>
      </c>
      <c r="E86" s="49">
        <v>195</v>
      </c>
      <c r="F86" s="50">
        <v>4.1807910000000001</v>
      </c>
      <c r="G86" s="50"/>
    </row>
    <row r="87" spans="2:7" x14ac:dyDescent="0.3">
      <c r="B87" s="47" t="s">
        <v>86</v>
      </c>
      <c r="C87" s="48" t="s">
        <v>86</v>
      </c>
      <c r="D87" s="49">
        <v>1394</v>
      </c>
      <c r="E87" s="49">
        <v>15</v>
      </c>
      <c r="F87" s="50">
        <v>99.908249999999995</v>
      </c>
      <c r="G87" s="50"/>
    </row>
    <row r="88" spans="2:7" x14ac:dyDescent="0.3">
      <c r="B88" s="47" t="s">
        <v>87</v>
      </c>
      <c r="C88" s="52" t="s">
        <v>87</v>
      </c>
      <c r="D88" s="53">
        <v>9</v>
      </c>
      <c r="E88" s="53">
        <v>179</v>
      </c>
      <c r="F88" s="50">
        <v>38.566549999999999</v>
      </c>
      <c r="G88" s="50"/>
    </row>
    <row r="89" spans="2:7" x14ac:dyDescent="0.3">
      <c r="B89" s="42" t="s">
        <v>88</v>
      </c>
      <c r="C89" s="43" t="s">
        <v>88</v>
      </c>
      <c r="D89" s="44">
        <v>1</v>
      </c>
      <c r="E89" s="44">
        <v>258</v>
      </c>
      <c r="F89" s="45">
        <v>33.333329999999997</v>
      </c>
      <c r="G89" s="45"/>
    </row>
    <row r="90" spans="2:7" x14ac:dyDescent="0.3">
      <c r="B90" s="42" t="s">
        <v>89</v>
      </c>
      <c r="C90" s="43" t="s">
        <v>89</v>
      </c>
      <c r="D90" s="44">
        <v>31</v>
      </c>
      <c r="E90" s="44">
        <v>36</v>
      </c>
      <c r="F90" s="45">
        <v>62.004660000000001</v>
      </c>
      <c r="G90" s="45"/>
    </row>
    <row r="91" spans="2:7" x14ac:dyDescent="0.3">
      <c r="B91" s="42" t="s">
        <v>90</v>
      </c>
      <c r="C91" s="43" t="s">
        <v>90</v>
      </c>
      <c r="D91" s="46">
        <v>1374</v>
      </c>
      <c r="E91" s="44">
        <v>252</v>
      </c>
      <c r="F91" s="45">
        <v>19.536570000000001</v>
      </c>
      <c r="G91" s="45"/>
    </row>
    <row r="92" spans="2:7" x14ac:dyDescent="0.3">
      <c r="B92" s="42" t="s">
        <v>91</v>
      </c>
      <c r="C92" s="43" t="s">
        <v>92</v>
      </c>
      <c r="D92" s="44">
        <v>10597</v>
      </c>
      <c r="E92" s="44">
        <v>166</v>
      </c>
      <c r="F92" s="45">
        <v>17.02028</v>
      </c>
      <c r="G92" s="45"/>
    </row>
    <row r="93" spans="2:7" x14ac:dyDescent="0.3">
      <c r="B93" s="42" t="s">
        <v>93</v>
      </c>
      <c r="C93" s="43" t="s">
        <v>93</v>
      </c>
      <c r="D93" s="44">
        <v>13</v>
      </c>
      <c r="E93" s="44">
        <v>52</v>
      </c>
      <c r="F93" s="45">
        <v>62.004660000000001</v>
      </c>
      <c r="G93" s="45"/>
    </row>
    <row r="94" spans="2:7" x14ac:dyDescent="0.3">
      <c r="B94" s="47" t="s">
        <v>94</v>
      </c>
      <c r="C94" s="48" t="s">
        <v>94</v>
      </c>
      <c r="D94" s="49">
        <v>12</v>
      </c>
      <c r="E94" s="49">
        <v>44</v>
      </c>
      <c r="F94" s="50">
        <v>26.855599999999999</v>
      </c>
      <c r="G94" s="50"/>
    </row>
    <row r="95" spans="2:7" x14ac:dyDescent="0.3">
      <c r="B95" s="47" t="s">
        <v>95</v>
      </c>
      <c r="C95" s="48" t="s">
        <v>95</v>
      </c>
      <c r="D95" s="49">
        <v>99</v>
      </c>
      <c r="E95" s="49">
        <v>60</v>
      </c>
      <c r="F95" s="50">
        <v>37.5</v>
      </c>
      <c r="G95" s="50"/>
    </row>
    <row r="96" spans="2:7" x14ac:dyDescent="0.3">
      <c r="B96" s="47" t="s">
        <v>96</v>
      </c>
      <c r="C96" s="48" t="s">
        <v>96</v>
      </c>
      <c r="D96" s="49">
        <v>14</v>
      </c>
      <c r="E96" s="49">
        <v>7</v>
      </c>
      <c r="F96" s="50">
        <v>0</v>
      </c>
      <c r="G96" s="50"/>
    </row>
    <row r="97" spans="2:7" x14ac:dyDescent="0.3">
      <c r="B97" s="47" t="s">
        <v>97</v>
      </c>
      <c r="C97" s="48" t="s">
        <v>97</v>
      </c>
      <c r="D97" s="49">
        <v>163</v>
      </c>
      <c r="E97" s="49">
        <v>40</v>
      </c>
      <c r="F97" s="50">
        <v>82.224869999999996</v>
      </c>
      <c r="G97" s="50"/>
    </row>
    <row r="98" spans="2:7" x14ac:dyDescent="0.3">
      <c r="B98" s="47" t="s">
        <v>98</v>
      </c>
      <c r="C98" s="52" t="s">
        <v>98</v>
      </c>
      <c r="D98" s="53">
        <v>13261</v>
      </c>
      <c r="E98" s="53">
        <v>165</v>
      </c>
      <c r="F98" s="50">
        <v>17.901530000000001</v>
      </c>
      <c r="G98" s="50"/>
    </row>
    <row r="99" spans="2:7" x14ac:dyDescent="0.3">
      <c r="B99" s="42" t="s">
        <v>99</v>
      </c>
      <c r="C99" s="43" t="s">
        <v>99</v>
      </c>
      <c r="D99" s="44">
        <v>316</v>
      </c>
      <c r="E99" s="44">
        <v>12</v>
      </c>
      <c r="F99" s="45">
        <v>63.102629999999998</v>
      </c>
      <c r="G99" s="45"/>
    </row>
    <row r="100" spans="2:7" x14ac:dyDescent="0.3">
      <c r="B100" s="42" t="s">
        <v>100</v>
      </c>
      <c r="C100" s="43" t="s">
        <v>100</v>
      </c>
      <c r="D100" s="44">
        <v>8</v>
      </c>
      <c r="E100" s="44">
        <v>245</v>
      </c>
      <c r="F100" s="45">
        <v>0</v>
      </c>
      <c r="G100" s="45"/>
    </row>
    <row r="101" spans="2:7" x14ac:dyDescent="0.3">
      <c r="B101" s="42" t="s">
        <v>101</v>
      </c>
      <c r="C101" s="43" t="s">
        <v>101</v>
      </c>
      <c r="D101" s="46">
        <v>993</v>
      </c>
      <c r="E101" s="44">
        <v>90</v>
      </c>
      <c r="F101" s="45">
        <v>24.795280000000002</v>
      </c>
      <c r="G101" s="45"/>
    </row>
    <row r="102" spans="2:7" x14ac:dyDescent="0.3">
      <c r="B102" s="42" t="s">
        <v>102</v>
      </c>
      <c r="C102" s="43" t="s">
        <v>103</v>
      </c>
      <c r="D102" s="44">
        <v>9</v>
      </c>
      <c r="E102" s="44">
        <v>166</v>
      </c>
      <c r="F102" s="45">
        <v>78.125</v>
      </c>
      <c r="G102" s="45"/>
    </row>
    <row r="103" spans="2:7" x14ac:dyDescent="0.3">
      <c r="B103" s="42" t="s">
        <v>104</v>
      </c>
      <c r="C103" s="43" t="s">
        <v>104</v>
      </c>
      <c r="D103" s="44">
        <v>5</v>
      </c>
      <c r="E103" s="44">
        <v>43</v>
      </c>
      <c r="F103" s="45">
        <v>0</v>
      </c>
      <c r="G103" s="45"/>
    </row>
    <row r="104" spans="2:7" x14ac:dyDescent="0.3">
      <c r="B104" s="47" t="s">
        <v>105</v>
      </c>
      <c r="C104" s="48" t="s">
        <v>105</v>
      </c>
      <c r="D104" s="49">
        <v>33</v>
      </c>
      <c r="E104" s="49">
        <v>70</v>
      </c>
      <c r="F104" s="50">
        <v>14.81481</v>
      </c>
      <c r="G104" s="50"/>
    </row>
    <row r="105" spans="2:7" x14ac:dyDescent="0.3">
      <c r="B105" s="47" t="s">
        <v>106</v>
      </c>
      <c r="C105" s="48" t="s">
        <v>106</v>
      </c>
      <c r="D105" s="49" t="s">
        <v>17</v>
      </c>
      <c r="E105" s="49" t="s">
        <v>17</v>
      </c>
      <c r="F105" s="50">
        <v>0</v>
      </c>
      <c r="G105" s="50"/>
    </row>
    <row r="106" spans="2:7" x14ac:dyDescent="0.3">
      <c r="B106" s="47" t="s">
        <v>107</v>
      </c>
      <c r="C106" s="48" t="s">
        <v>107</v>
      </c>
      <c r="D106" s="49">
        <v>452</v>
      </c>
      <c r="E106" s="49">
        <v>29</v>
      </c>
      <c r="F106" s="50">
        <v>49.521680000000003</v>
      </c>
      <c r="G106" s="50"/>
    </row>
    <row r="107" spans="2:7" x14ac:dyDescent="0.3">
      <c r="B107" s="47" t="s">
        <v>108</v>
      </c>
      <c r="C107" s="48" t="s">
        <v>108</v>
      </c>
      <c r="D107" s="49">
        <v>0</v>
      </c>
      <c r="E107" s="49">
        <v>6</v>
      </c>
      <c r="F107" s="50">
        <v>0</v>
      </c>
      <c r="G107" s="50"/>
    </row>
    <row r="108" spans="2:7" x14ac:dyDescent="0.3">
      <c r="B108" s="47" t="s">
        <v>109</v>
      </c>
      <c r="C108" s="52" t="s">
        <v>109</v>
      </c>
      <c r="D108" s="53">
        <v>145</v>
      </c>
      <c r="E108" s="53">
        <v>12</v>
      </c>
      <c r="F108" s="50">
        <v>48.442210000000003</v>
      </c>
      <c r="G108" s="50"/>
    </row>
    <row r="109" spans="2:7" x14ac:dyDescent="0.3">
      <c r="B109" s="42" t="s">
        <v>110</v>
      </c>
      <c r="C109" s="43" t="s">
        <v>110</v>
      </c>
      <c r="D109" s="44">
        <v>29</v>
      </c>
      <c r="E109" s="44">
        <v>17</v>
      </c>
      <c r="F109" s="45">
        <v>0</v>
      </c>
      <c r="G109" s="45"/>
    </row>
    <row r="110" spans="2:7" x14ac:dyDescent="0.3">
      <c r="B110" s="42" t="s">
        <v>111</v>
      </c>
      <c r="C110" s="43" t="s">
        <v>111</v>
      </c>
      <c r="D110" s="44">
        <v>34</v>
      </c>
      <c r="E110" s="44">
        <v>45</v>
      </c>
      <c r="F110" s="45">
        <v>0</v>
      </c>
      <c r="G110" s="45"/>
    </row>
    <row r="111" spans="2:7" x14ac:dyDescent="0.3">
      <c r="B111" s="42" t="s">
        <v>112</v>
      </c>
      <c r="C111" s="43" t="s">
        <v>112</v>
      </c>
      <c r="D111" s="46">
        <v>172</v>
      </c>
      <c r="E111" s="44">
        <v>16</v>
      </c>
      <c r="F111" s="45">
        <v>12.76018</v>
      </c>
      <c r="G111" s="45"/>
    </row>
    <row r="112" spans="2:7" x14ac:dyDescent="0.3">
      <c r="B112" s="42" t="s">
        <v>113</v>
      </c>
      <c r="C112" s="43" t="s">
        <v>113</v>
      </c>
      <c r="D112" s="44">
        <v>217</v>
      </c>
      <c r="E112" s="44">
        <v>28</v>
      </c>
      <c r="F112" s="45">
        <v>37.763190000000002</v>
      </c>
      <c r="G112" s="45"/>
    </row>
    <row r="113" spans="2:7" x14ac:dyDescent="0.3">
      <c r="B113" s="42" t="s">
        <v>114</v>
      </c>
      <c r="C113" s="43" t="s">
        <v>114</v>
      </c>
      <c r="D113" s="44">
        <v>947</v>
      </c>
      <c r="E113" s="44">
        <v>95</v>
      </c>
      <c r="F113" s="45">
        <v>3.2636340000000001</v>
      </c>
      <c r="G113" s="45"/>
    </row>
    <row r="114" spans="2:7" x14ac:dyDescent="0.3">
      <c r="B114" s="47" t="s">
        <v>115</v>
      </c>
      <c r="C114" s="48" t="s">
        <v>115</v>
      </c>
      <c r="D114" s="54">
        <v>312</v>
      </c>
      <c r="E114" s="54">
        <v>957</v>
      </c>
      <c r="F114" s="50">
        <v>99.972399999999993</v>
      </c>
      <c r="G114" s="50"/>
    </row>
    <row r="115" spans="2:7" x14ac:dyDescent="0.3">
      <c r="B115" s="47" t="s">
        <v>116</v>
      </c>
      <c r="C115" s="48" t="s">
        <v>116</v>
      </c>
      <c r="D115" s="49">
        <v>33195</v>
      </c>
      <c r="E115" s="49">
        <v>26</v>
      </c>
      <c r="F115" s="50">
        <v>14.96908</v>
      </c>
      <c r="G115" s="50"/>
    </row>
    <row r="116" spans="2:7" x14ac:dyDescent="0.3">
      <c r="B116" s="47" t="s">
        <v>117</v>
      </c>
      <c r="C116" s="48" t="s">
        <v>118</v>
      </c>
      <c r="D116" s="49">
        <v>8754</v>
      </c>
      <c r="E116" s="49">
        <v>35</v>
      </c>
      <c r="F116" s="50">
        <v>12.18904</v>
      </c>
      <c r="G116" s="50"/>
    </row>
    <row r="117" spans="2:7" x14ac:dyDescent="0.3">
      <c r="B117" s="47" t="s">
        <v>119</v>
      </c>
      <c r="C117" s="48" t="s">
        <v>119</v>
      </c>
      <c r="D117" s="49">
        <v>9172</v>
      </c>
      <c r="E117" s="49">
        <v>119</v>
      </c>
      <c r="F117" s="50">
        <v>5.7077210000000003</v>
      </c>
      <c r="G117" s="50"/>
    </row>
    <row r="118" spans="2:7" x14ac:dyDescent="0.3">
      <c r="B118" s="47" t="s">
        <v>120</v>
      </c>
      <c r="C118" s="52" t="s">
        <v>120</v>
      </c>
      <c r="D118" s="53">
        <v>2077</v>
      </c>
      <c r="E118" s="53">
        <v>61</v>
      </c>
      <c r="F118" s="50">
        <v>7.8715539999999997</v>
      </c>
      <c r="G118" s="50"/>
    </row>
    <row r="119" spans="2:7" x14ac:dyDescent="0.3">
      <c r="B119" s="42" t="s">
        <v>121</v>
      </c>
      <c r="C119" s="43" t="s">
        <v>121</v>
      </c>
      <c r="D119" s="44">
        <v>548</v>
      </c>
      <c r="E119" s="44">
        <v>117</v>
      </c>
      <c r="F119" s="45">
        <v>20.921060000000001</v>
      </c>
      <c r="G119" s="45"/>
    </row>
    <row r="120" spans="2:7" x14ac:dyDescent="0.3">
      <c r="B120" s="42" t="s">
        <v>122</v>
      </c>
      <c r="C120" s="43" t="s">
        <v>122</v>
      </c>
      <c r="D120" s="44">
        <v>0</v>
      </c>
      <c r="E120" s="44">
        <v>4</v>
      </c>
      <c r="F120" s="45">
        <v>0.793651</v>
      </c>
      <c r="G120" s="45"/>
    </row>
    <row r="121" spans="2:7" x14ac:dyDescent="0.3">
      <c r="B121" s="42" t="s">
        <v>123</v>
      </c>
      <c r="C121" s="43" t="s">
        <v>123</v>
      </c>
      <c r="D121" s="46">
        <v>997</v>
      </c>
      <c r="E121" s="44">
        <v>128</v>
      </c>
      <c r="F121" s="45">
        <v>0.872525</v>
      </c>
      <c r="G121" s="45"/>
    </row>
    <row r="122" spans="2:7" x14ac:dyDescent="0.3">
      <c r="B122" s="42" t="s">
        <v>124</v>
      </c>
      <c r="C122" s="43" t="s">
        <v>125</v>
      </c>
      <c r="D122" s="44">
        <v>6530</v>
      </c>
      <c r="E122" s="44">
        <v>109</v>
      </c>
      <c r="F122" s="45">
        <v>33.667230000000004</v>
      </c>
      <c r="G122" s="45"/>
    </row>
    <row r="123" spans="2:7" x14ac:dyDescent="0.3">
      <c r="B123" s="42" t="s">
        <v>126</v>
      </c>
      <c r="C123" s="43" t="s">
        <v>126</v>
      </c>
      <c r="D123" s="44">
        <v>108</v>
      </c>
      <c r="E123" s="44">
        <v>39</v>
      </c>
      <c r="F123" s="45">
        <v>5.615602</v>
      </c>
      <c r="G123" s="45"/>
    </row>
    <row r="124" spans="2:7" x14ac:dyDescent="0.3">
      <c r="B124" s="47" t="s">
        <v>127</v>
      </c>
      <c r="C124" s="48" t="s">
        <v>128</v>
      </c>
      <c r="D124" s="49">
        <v>18984</v>
      </c>
      <c r="E124" s="49">
        <v>149</v>
      </c>
      <c r="F124" s="50">
        <v>10.23282</v>
      </c>
      <c r="G124" s="50"/>
    </row>
    <row r="125" spans="2:7" x14ac:dyDescent="0.3">
      <c r="B125" s="47" t="s">
        <v>129</v>
      </c>
      <c r="C125" s="48" t="s">
        <v>129</v>
      </c>
      <c r="D125" s="49">
        <v>3</v>
      </c>
      <c r="E125" s="49">
        <v>34</v>
      </c>
      <c r="F125" s="50">
        <v>0</v>
      </c>
      <c r="G125" s="50"/>
    </row>
    <row r="126" spans="2:7" x14ac:dyDescent="0.3">
      <c r="B126" s="47" t="s">
        <v>130</v>
      </c>
      <c r="C126" s="48" t="s">
        <v>130</v>
      </c>
      <c r="D126" s="49">
        <v>325</v>
      </c>
      <c r="E126" s="49">
        <v>45</v>
      </c>
      <c r="F126" s="50">
        <v>0.33597900000000003</v>
      </c>
      <c r="G126" s="50"/>
    </row>
    <row r="127" spans="2:7" x14ac:dyDescent="0.3">
      <c r="B127" s="47" t="s">
        <v>131</v>
      </c>
      <c r="C127" s="48" t="s">
        <v>131</v>
      </c>
      <c r="D127" s="49">
        <v>3548</v>
      </c>
      <c r="E127" s="49">
        <v>208</v>
      </c>
      <c r="F127" s="50">
        <v>8.1127839999999996</v>
      </c>
      <c r="G127" s="50"/>
    </row>
    <row r="128" spans="2:7" x14ac:dyDescent="0.3">
      <c r="B128" s="47" t="s">
        <v>132</v>
      </c>
      <c r="C128" s="52" t="s">
        <v>132</v>
      </c>
      <c r="D128" s="53">
        <v>873</v>
      </c>
      <c r="E128" s="53">
        <v>20</v>
      </c>
      <c r="F128" s="50">
        <v>73.757099999999994</v>
      </c>
      <c r="G128" s="50"/>
    </row>
    <row r="129" spans="2:7" x14ac:dyDescent="0.3">
      <c r="B129" s="42" t="s">
        <v>133</v>
      </c>
      <c r="C129" s="43" t="s">
        <v>133</v>
      </c>
      <c r="D129" s="44">
        <v>1</v>
      </c>
      <c r="E129" s="44">
        <v>8</v>
      </c>
      <c r="F129" s="45">
        <v>0</v>
      </c>
      <c r="G129" s="45"/>
    </row>
    <row r="130" spans="2:7" x14ac:dyDescent="0.3">
      <c r="B130" s="42" t="s">
        <v>134</v>
      </c>
      <c r="C130" s="43" t="s">
        <v>135</v>
      </c>
      <c r="D130" s="44">
        <v>1475</v>
      </c>
      <c r="E130" s="44">
        <v>410</v>
      </c>
      <c r="F130" s="45">
        <v>0</v>
      </c>
      <c r="G130" s="45"/>
    </row>
    <row r="131" spans="2:7" x14ac:dyDescent="0.3">
      <c r="B131" s="42" t="s">
        <v>136</v>
      </c>
      <c r="C131" s="43" t="s">
        <v>136</v>
      </c>
      <c r="D131" s="46">
        <v>167</v>
      </c>
      <c r="E131" s="44">
        <v>29</v>
      </c>
      <c r="F131" s="45">
        <v>93.476550000000003</v>
      </c>
      <c r="G131" s="45"/>
    </row>
    <row r="132" spans="2:7" x14ac:dyDescent="0.3">
      <c r="B132" s="42" t="s">
        <v>137</v>
      </c>
      <c r="C132" s="43" t="s">
        <v>137</v>
      </c>
      <c r="D132" s="44">
        <v>85</v>
      </c>
      <c r="E132" s="44">
        <v>13</v>
      </c>
      <c r="F132" s="45">
        <v>93.290090000000006</v>
      </c>
      <c r="G132" s="45"/>
    </row>
    <row r="133" spans="2:7" x14ac:dyDescent="0.3">
      <c r="B133" s="42" t="s">
        <v>138</v>
      </c>
      <c r="C133" s="43" t="s">
        <v>138</v>
      </c>
      <c r="D133" s="44">
        <v>183</v>
      </c>
      <c r="E133" s="44">
        <v>91</v>
      </c>
      <c r="F133" s="45">
        <v>48.832340000000002</v>
      </c>
      <c r="G133" s="45"/>
    </row>
    <row r="134" spans="2:7" x14ac:dyDescent="0.3">
      <c r="B134" s="47" t="s">
        <v>139</v>
      </c>
      <c r="C134" s="48" t="s">
        <v>139</v>
      </c>
      <c r="D134" s="49">
        <v>289</v>
      </c>
      <c r="E134" s="49">
        <v>55</v>
      </c>
      <c r="F134" s="55">
        <v>6.6104779999999996</v>
      </c>
      <c r="G134" s="55"/>
    </row>
    <row r="135" spans="2:7" x14ac:dyDescent="0.3">
      <c r="B135" s="47" t="s">
        <v>140</v>
      </c>
      <c r="C135" s="48" t="s">
        <v>140</v>
      </c>
      <c r="D135" s="49">
        <v>48</v>
      </c>
      <c r="E135" s="49">
        <v>23</v>
      </c>
      <c r="F135" s="50">
        <v>100</v>
      </c>
      <c r="G135" s="50"/>
    </row>
    <row r="136" spans="2:7" x14ac:dyDescent="0.3">
      <c r="B136" s="47" t="s">
        <v>141</v>
      </c>
      <c r="C136" s="48" t="s">
        <v>141</v>
      </c>
      <c r="D136" s="49">
        <v>83</v>
      </c>
      <c r="E136" s="49">
        <v>19</v>
      </c>
      <c r="F136" s="50">
        <v>0</v>
      </c>
      <c r="G136" s="50"/>
    </row>
    <row r="137" spans="2:7" x14ac:dyDescent="0.3">
      <c r="B137" s="47" t="s">
        <v>142</v>
      </c>
      <c r="C137" s="48" t="s">
        <v>142</v>
      </c>
      <c r="D137" s="49">
        <v>707</v>
      </c>
      <c r="E137" s="49">
        <v>113</v>
      </c>
      <c r="F137" s="50">
        <v>0</v>
      </c>
      <c r="G137" s="50"/>
    </row>
    <row r="138" spans="2:7" x14ac:dyDescent="0.3">
      <c r="B138" s="47" t="s">
        <v>143</v>
      </c>
      <c r="C138" s="52" t="s">
        <v>143</v>
      </c>
      <c r="D138" s="53">
        <v>3</v>
      </c>
      <c r="E138" s="53">
        <v>79</v>
      </c>
      <c r="F138" s="50">
        <v>96.470590000000001</v>
      </c>
      <c r="G138" s="50"/>
    </row>
    <row r="139" spans="2:7" x14ac:dyDescent="0.3">
      <c r="B139" s="42" t="s">
        <v>144</v>
      </c>
      <c r="C139" s="43" t="s">
        <v>144</v>
      </c>
      <c r="D139" s="44">
        <v>282</v>
      </c>
      <c r="E139" s="44">
        <v>95</v>
      </c>
      <c r="F139" s="45">
        <v>41.033180000000002</v>
      </c>
      <c r="G139" s="45"/>
    </row>
    <row r="140" spans="2:7" x14ac:dyDescent="0.3">
      <c r="B140" s="42" t="s">
        <v>145</v>
      </c>
      <c r="C140" s="43" t="s">
        <v>145</v>
      </c>
      <c r="D140" s="44">
        <v>168</v>
      </c>
      <c r="E140" s="44">
        <v>307</v>
      </c>
      <c r="F140" s="45">
        <v>45.533239999999999</v>
      </c>
      <c r="G140" s="45"/>
    </row>
    <row r="141" spans="2:7" x14ac:dyDescent="0.3">
      <c r="B141" s="42" t="s">
        <v>146</v>
      </c>
      <c r="C141" s="43" t="s">
        <v>146</v>
      </c>
      <c r="D141" s="46">
        <v>166</v>
      </c>
      <c r="E141" s="44">
        <v>7</v>
      </c>
      <c r="F141" s="45">
        <v>50.815559999999998</v>
      </c>
      <c r="G141" s="45"/>
    </row>
    <row r="142" spans="2:7" x14ac:dyDescent="0.3">
      <c r="B142" s="42" t="s">
        <v>147</v>
      </c>
      <c r="C142" s="43" t="s">
        <v>147</v>
      </c>
      <c r="D142" s="44">
        <v>101</v>
      </c>
      <c r="E142" s="44">
        <v>6</v>
      </c>
      <c r="F142" s="45">
        <v>89.135649999999998</v>
      </c>
      <c r="G142" s="45"/>
    </row>
    <row r="143" spans="2:7" x14ac:dyDescent="0.3">
      <c r="B143" s="42" t="s">
        <v>148</v>
      </c>
      <c r="C143" s="43" t="s">
        <v>148</v>
      </c>
      <c r="D143" s="44">
        <v>3417</v>
      </c>
      <c r="E143" s="44">
        <v>116</v>
      </c>
      <c r="F143" s="45">
        <v>7.7545890000000002</v>
      </c>
      <c r="G143" s="45"/>
    </row>
    <row r="144" spans="2:7" x14ac:dyDescent="0.3">
      <c r="B144" s="47" t="s">
        <v>149</v>
      </c>
      <c r="C144" s="48" t="s">
        <v>149</v>
      </c>
      <c r="D144" s="49">
        <v>15</v>
      </c>
      <c r="E144" s="49">
        <v>43</v>
      </c>
      <c r="F144" s="50">
        <v>0</v>
      </c>
      <c r="G144" s="50"/>
    </row>
    <row r="145" spans="2:7" x14ac:dyDescent="0.3">
      <c r="B145" s="47" t="s">
        <v>150</v>
      </c>
      <c r="C145" s="48" t="s">
        <v>150</v>
      </c>
      <c r="D145" s="49">
        <v>66</v>
      </c>
      <c r="E145" s="49">
        <v>4</v>
      </c>
      <c r="F145" s="50">
        <v>64.768209999999996</v>
      </c>
      <c r="G145" s="50"/>
    </row>
    <row r="146" spans="2:7" x14ac:dyDescent="0.3">
      <c r="B146" s="47" t="s">
        <v>151</v>
      </c>
      <c r="C146" s="48" t="s">
        <v>151</v>
      </c>
      <c r="D146" s="49">
        <v>31</v>
      </c>
      <c r="E146" s="49">
        <v>75</v>
      </c>
      <c r="F146" s="50">
        <v>1.4196979999999999</v>
      </c>
      <c r="G146" s="50"/>
    </row>
    <row r="147" spans="2:7" x14ac:dyDescent="0.3">
      <c r="B147" s="47" t="s">
        <v>152</v>
      </c>
      <c r="C147" s="48" t="s">
        <v>152</v>
      </c>
      <c r="D147" s="49">
        <v>1</v>
      </c>
      <c r="E147" s="49">
        <v>28</v>
      </c>
      <c r="F147" s="50">
        <v>0</v>
      </c>
      <c r="G147" s="50"/>
    </row>
    <row r="148" spans="2:7" s="56" customFormat="1" x14ac:dyDescent="0.3">
      <c r="B148" s="47" t="s">
        <v>153</v>
      </c>
      <c r="C148" s="52" t="s">
        <v>153</v>
      </c>
      <c r="D148" s="53">
        <v>33</v>
      </c>
      <c r="E148" s="53">
        <v>84</v>
      </c>
      <c r="F148" s="50">
        <v>2.60771</v>
      </c>
      <c r="G148" s="50"/>
    </row>
    <row r="149" spans="2:7" x14ac:dyDescent="0.3">
      <c r="B149" s="42" t="s">
        <v>154</v>
      </c>
      <c r="C149" s="43" t="s">
        <v>154</v>
      </c>
      <c r="D149" s="44">
        <v>51</v>
      </c>
      <c r="E149" s="44">
        <v>13</v>
      </c>
      <c r="F149" s="45">
        <v>0</v>
      </c>
      <c r="G149" s="45"/>
    </row>
    <row r="150" spans="2:7" x14ac:dyDescent="0.3">
      <c r="B150" s="42" t="s">
        <v>155</v>
      </c>
      <c r="C150" s="43" t="s">
        <v>155</v>
      </c>
      <c r="D150" s="44">
        <v>58</v>
      </c>
      <c r="E150" s="44">
        <v>46</v>
      </c>
      <c r="F150" s="45">
        <v>3.5318559999999999</v>
      </c>
      <c r="G150" s="45"/>
    </row>
    <row r="151" spans="2:7" x14ac:dyDescent="0.3">
      <c r="B151" s="42" t="s">
        <v>156</v>
      </c>
      <c r="C151" s="43" t="s">
        <v>156</v>
      </c>
      <c r="D151" s="46">
        <v>7944</v>
      </c>
      <c r="E151" s="44">
        <v>64</v>
      </c>
      <c r="F151" s="45">
        <v>12.913399999999999</v>
      </c>
      <c r="G151" s="45"/>
    </row>
    <row r="152" spans="2:7" x14ac:dyDescent="0.3">
      <c r="B152" s="42" t="s">
        <v>157</v>
      </c>
      <c r="C152" s="43" t="s">
        <v>157</v>
      </c>
      <c r="D152" s="44">
        <v>2</v>
      </c>
      <c r="E152" s="44">
        <v>21</v>
      </c>
      <c r="F152" s="45">
        <v>2.941176</v>
      </c>
      <c r="G152" s="45"/>
    </row>
    <row r="153" spans="2:7" x14ac:dyDescent="0.3">
      <c r="B153" s="42" t="s">
        <v>158</v>
      </c>
      <c r="C153" s="43" t="s">
        <v>158</v>
      </c>
      <c r="D153" s="44">
        <v>475</v>
      </c>
      <c r="E153" s="44">
        <v>166</v>
      </c>
      <c r="F153" s="45">
        <v>0</v>
      </c>
      <c r="G153" s="45"/>
    </row>
    <row r="154" spans="2:7" x14ac:dyDescent="0.3">
      <c r="B154" s="47" t="s">
        <v>159</v>
      </c>
      <c r="C154" s="48" t="s">
        <v>159</v>
      </c>
      <c r="D154" s="49">
        <v>42</v>
      </c>
      <c r="E154" s="49">
        <v>67</v>
      </c>
      <c r="F154" s="50">
        <v>65.581519999999998</v>
      </c>
      <c r="G154" s="50"/>
    </row>
    <row r="155" spans="2:7" x14ac:dyDescent="0.3">
      <c r="B155" s="47" t="s">
        <v>160</v>
      </c>
      <c r="C155" s="48" t="s">
        <v>160</v>
      </c>
      <c r="D155" s="49">
        <v>1</v>
      </c>
      <c r="E155" s="49">
        <v>153</v>
      </c>
      <c r="F155" s="50">
        <v>0</v>
      </c>
      <c r="G155" s="50"/>
    </row>
    <row r="156" spans="2:7" x14ac:dyDescent="0.3">
      <c r="B156" s="47" t="s">
        <v>161</v>
      </c>
      <c r="C156" s="48" t="s">
        <v>161</v>
      </c>
      <c r="D156" s="49">
        <v>796</v>
      </c>
      <c r="E156" s="49">
        <v>23</v>
      </c>
      <c r="F156" s="50">
        <v>15.8918</v>
      </c>
      <c r="G156" s="50"/>
    </row>
    <row r="157" spans="2:7" x14ac:dyDescent="0.3">
      <c r="B157" s="47" t="s">
        <v>162</v>
      </c>
      <c r="C157" s="48" t="s">
        <v>162</v>
      </c>
      <c r="D157" s="49">
        <v>469</v>
      </c>
      <c r="E157" s="49">
        <v>18</v>
      </c>
      <c r="F157" s="50">
        <v>94.630870000000002</v>
      </c>
      <c r="G157" s="50"/>
    </row>
    <row r="158" spans="2:7" x14ac:dyDescent="0.3">
      <c r="B158" s="47" t="s">
        <v>163</v>
      </c>
      <c r="C158" s="52" t="s">
        <v>163</v>
      </c>
      <c r="D158" s="53">
        <v>682</v>
      </c>
      <c r="E158" s="53">
        <v>13</v>
      </c>
      <c r="F158" s="50">
        <v>72.04213</v>
      </c>
      <c r="G158" s="50"/>
    </row>
    <row r="159" spans="2:7" x14ac:dyDescent="0.3">
      <c r="B159" s="42" t="s">
        <v>164</v>
      </c>
      <c r="C159" s="43" t="s">
        <v>164</v>
      </c>
      <c r="D159" s="44">
        <v>63</v>
      </c>
      <c r="E159" s="44">
        <v>27</v>
      </c>
      <c r="F159" s="45">
        <v>95.794390000000007</v>
      </c>
      <c r="G159" s="45"/>
    </row>
    <row r="160" spans="2:7" x14ac:dyDescent="0.3">
      <c r="B160" s="42" t="s">
        <v>165</v>
      </c>
      <c r="C160" s="43" t="s">
        <v>165</v>
      </c>
      <c r="D160" s="44">
        <v>1</v>
      </c>
      <c r="E160" s="44">
        <v>60</v>
      </c>
      <c r="F160" s="45">
        <v>0</v>
      </c>
      <c r="G160" s="45"/>
    </row>
    <row r="161" spans="2:7" x14ac:dyDescent="0.3">
      <c r="B161" s="42" t="s">
        <v>166</v>
      </c>
      <c r="C161" s="43" t="s">
        <v>166</v>
      </c>
      <c r="D161" s="46">
        <v>458</v>
      </c>
      <c r="E161" s="44">
        <v>16</v>
      </c>
      <c r="F161" s="45">
        <v>99.680509999999998</v>
      </c>
      <c r="G161" s="45"/>
    </row>
    <row r="162" spans="2:7" x14ac:dyDescent="0.3">
      <c r="B162" s="42" t="s">
        <v>167</v>
      </c>
      <c r="C162" s="43" t="s">
        <v>168</v>
      </c>
      <c r="D162" s="44">
        <v>3199</v>
      </c>
      <c r="E162" s="44">
        <v>190</v>
      </c>
      <c r="F162" s="45">
        <v>6.3246589999999996</v>
      </c>
      <c r="G162" s="45"/>
    </row>
    <row r="163" spans="2:7" x14ac:dyDescent="0.3">
      <c r="B163" s="42" t="s">
        <v>169</v>
      </c>
      <c r="C163" s="43" t="s">
        <v>169</v>
      </c>
      <c r="D163" s="44">
        <v>51</v>
      </c>
      <c r="E163" s="44">
        <v>200</v>
      </c>
      <c r="F163" s="45">
        <v>20.430969999999999</v>
      </c>
      <c r="G163" s="45"/>
    </row>
    <row r="164" spans="2:7" x14ac:dyDescent="0.3">
      <c r="B164" s="47" t="s">
        <v>170</v>
      </c>
      <c r="C164" s="48" t="s">
        <v>170</v>
      </c>
      <c r="D164" s="49">
        <v>876</v>
      </c>
      <c r="E164" s="49">
        <v>196</v>
      </c>
      <c r="F164" s="50">
        <v>72.873130000000003</v>
      </c>
      <c r="G164" s="50"/>
    </row>
    <row r="165" spans="2:7" x14ac:dyDescent="0.3">
      <c r="B165" s="47" t="s">
        <v>171</v>
      </c>
      <c r="C165" s="48" t="s">
        <v>171</v>
      </c>
      <c r="D165" s="49">
        <v>149</v>
      </c>
      <c r="E165" s="49">
        <v>25</v>
      </c>
      <c r="F165" s="50">
        <v>40.763869999999997</v>
      </c>
      <c r="G165" s="50"/>
    </row>
    <row r="166" spans="2:7" x14ac:dyDescent="0.3">
      <c r="B166" s="47" t="s">
        <v>172</v>
      </c>
      <c r="C166" s="48" t="s">
        <v>172</v>
      </c>
      <c r="D166" s="49">
        <v>87</v>
      </c>
      <c r="E166" s="49">
        <v>5</v>
      </c>
      <c r="F166" s="50">
        <v>0</v>
      </c>
      <c r="G166" s="50"/>
    </row>
    <row r="167" spans="2:7" x14ac:dyDescent="0.3">
      <c r="B167" s="47" t="s">
        <v>173</v>
      </c>
      <c r="C167" s="48" t="s">
        <v>173</v>
      </c>
      <c r="D167" s="49">
        <v>5589</v>
      </c>
      <c r="E167" s="49">
        <v>32</v>
      </c>
      <c r="F167" s="50">
        <v>18.390250000000002</v>
      </c>
      <c r="G167" s="50"/>
    </row>
    <row r="168" spans="2:7" x14ac:dyDescent="0.3">
      <c r="B168" s="47" t="s">
        <v>174</v>
      </c>
      <c r="C168" s="52" t="s">
        <v>174</v>
      </c>
      <c r="D168" s="53">
        <v>0</v>
      </c>
      <c r="E168" s="53">
        <v>65</v>
      </c>
      <c r="F168" s="50">
        <v>0</v>
      </c>
      <c r="G168" s="50"/>
    </row>
    <row r="169" spans="2:7" x14ac:dyDescent="0.3">
      <c r="B169" s="42" t="s">
        <v>175</v>
      </c>
      <c r="C169" s="43" t="s">
        <v>175</v>
      </c>
      <c r="D169" s="44" t="s">
        <v>17</v>
      </c>
      <c r="E169" s="44" t="s">
        <v>17</v>
      </c>
      <c r="F169" s="45">
        <v>0</v>
      </c>
      <c r="G169" s="45"/>
    </row>
    <row r="170" spans="2:7" x14ac:dyDescent="0.3">
      <c r="B170" s="42" t="s">
        <v>176</v>
      </c>
      <c r="C170" s="43" t="s">
        <v>176</v>
      </c>
      <c r="D170" s="44">
        <v>1388</v>
      </c>
      <c r="E170" s="44">
        <v>273</v>
      </c>
      <c r="F170" s="45">
        <v>97.635580000000004</v>
      </c>
      <c r="G170" s="45"/>
    </row>
    <row r="171" spans="2:7" x14ac:dyDescent="0.3">
      <c r="B171" s="42" t="s">
        <v>177</v>
      </c>
      <c r="C171" s="43" t="s">
        <v>177</v>
      </c>
      <c r="D171" s="46">
        <v>1015</v>
      </c>
      <c r="E171" s="44">
        <v>260</v>
      </c>
      <c r="F171" s="45">
        <v>0</v>
      </c>
      <c r="G171" s="45"/>
    </row>
    <row r="172" spans="2:7" x14ac:dyDescent="0.3">
      <c r="B172" s="42" t="s">
        <v>178</v>
      </c>
      <c r="C172" s="43" t="s">
        <v>178</v>
      </c>
      <c r="D172" s="44">
        <v>2868</v>
      </c>
      <c r="E172" s="44">
        <v>16</v>
      </c>
      <c r="F172" s="45">
        <v>31.876840000000001</v>
      </c>
      <c r="G172" s="45"/>
    </row>
    <row r="173" spans="2:7" x14ac:dyDescent="0.3">
      <c r="B173" s="42" t="s">
        <v>179</v>
      </c>
      <c r="C173" s="43" t="s">
        <v>179</v>
      </c>
      <c r="D173" s="44">
        <v>3</v>
      </c>
      <c r="E173" s="44">
        <v>152</v>
      </c>
      <c r="F173" s="45">
        <v>18.75</v>
      </c>
      <c r="G173" s="45"/>
    </row>
    <row r="174" spans="2:7" x14ac:dyDescent="0.3">
      <c r="B174" s="47" t="s">
        <v>180</v>
      </c>
      <c r="C174" s="48" t="s">
        <v>180</v>
      </c>
      <c r="D174" s="49">
        <v>158</v>
      </c>
      <c r="E174" s="49">
        <v>42</v>
      </c>
      <c r="F174" s="50">
        <v>57.509480000000003</v>
      </c>
      <c r="G174" s="50"/>
    </row>
    <row r="175" spans="2:7" x14ac:dyDescent="0.3">
      <c r="B175" s="47" t="s">
        <v>181</v>
      </c>
      <c r="C175" s="48" t="s">
        <v>181</v>
      </c>
      <c r="D175" s="49">
        <v>144</v>
      </c>
      <c r="E175" s="49">
        <v>20</v>
      </c>
      <c r="F175" s="50">
        <v>23.946359999999999</v>
      </c>
      <c r="G175" s="50"/>
    </row>
    <row r="176" spans="2:7" x14ac:dyDescent="0.3">
      <c r="B176" s="47" t="s">
        <v>182</v>
      </c>
      <c r="C176" s="48" t="s">
        <v>182</v>
      </c>
      <c r="D176" s="49">
        <v>228</v>
      </c>
      <c r="E176" s="49">
        <v>35</v>
      </c>
      <c r="F176" s="50">
        <v>99.99503</v>
      </c>
      <c r="G176" s="50"/>
    </row>
    <row r="177" spans="2:7" x14ac:dyDescent="0.3">
      <c r="B177" s="47" t="s">
        <v>183</v>
      </c>
      <c r="C177" s="48" t="s">
        <v>183</v>
      </c>
      <c r="D177" s="49">
        <v>858</v>
      </c>
      <c r="E177" s="49">
        <v>28</v>
      </c>
      <c r="F177" s="50">
        <v>51.968609999999998</v>
      </c>
      <c r="G177" s="50"/>
    </row>
    <row r="178" spans="2:7" x14ac:dyDescent="0.3">
      <c r="B178" s="47" t="s">
        <v>184</v>
      </c>
      <c r="C178" s="52" t="s">
        <v>184</v>
      </c>
      <c r="D178" s="53">
        <v>1781</v>
      </c>
      <c r="E178" s="53">
        <v>18</v>
      </c>
      <c r="F178" s="50">
        <v>26.172640000000001</v>
      </c>
      <c r="G178" s="50"/>
    </row>
    <row r="179" spans="2:7" x14ac:dyDescent="0.3">
      <c r="B179" s="42" t="s">
        <v>185</v>
      </c>
      <c r="C179" s="43" t="s">
        <v>185</v>
      </c>
      <c r="D179" s="44">
        <v>4121</v>
      </c>
      <c r="E179" s="44">
        <v>107</v>
      </c>
      <c r="F179" s="45">
        <v>5.5378990000000003</v>
      </c>
      <c r="G179" s="45"/>
    </row>
    <row r="180" spans="2:7" x14ac:dyDescent="0.3">
      <c r="B180" s="42" t="s">
        <v>186</v>
      </c>
      <c r="C180" s="43" t="s">
        <v>187</v>
      </c>
      <c r="D180" s="44">
        <v>899</v>
      </c>
      <c r="E180" s="44">
        <v>86</v>
      </c>
      <c r="F180" s="45">
        <v>53.340299999999999</v>
      </c>
      <c r="G180" s="45"/>
    </row>
    <row r="181" spans="2:7" x14ac:dyDescent="0.3">
      <c r="B181" s="42" t="s">
        <v>188</v>
      </c>
      <c r="C181" s="43" t="s">
        <v>188</v>
      </c>
      <c r="D181" s="46">
        <v>56</v>
      </c>
      <c r="E181" s="44">
        <v>15</v>
      </c>
      <c r="F181" s="45">
        <v>1.080808</v>
      </c>
      <c r="G181" s="45"/>
    </row>
    <row r="182" spans="2:7" x14ac:dyDescent="0.3">
      <c r="B182" s="42" t="s">
        <v>189</v>
      </c>
      <c r="C182" s="43" t="s">
        <v>189</v>
      </c>
      <c r="D182" s="44">
        <v>1396</v>
      </c>
      <c r="E182" s="44">
        <v>664</v>
      </c>
      <c r="F182" s="45">
        <v>0</v>
      </c>
      <c r="G182" s="45"/>
    </row>
    <row r="183" spans="2:7" x14ac:dyDescent="0.3">
      <c r="B183" s="42" t="s">
        <v>190</v>
      </c>
      <c r="C183" s="43" t="s">
        <v>190</v>
      </c>
      <c r="D183" s="44">
        <v>11007</v>
      </c>
      <c r="E183" s="44">
        <v>221</v>
      </c>
      <c r="F183" s="45">
        <v>2.279353</v>
      </c>
      <c r="G183" s="45"/>
    </row>
    <row r="184" spans="2:7" x14ac:dyDescent="0.3">
      <c r="B184" s="47" t="s">
        <v>191</v>
      </c>
      <c r="C184" s="48" t="s">
        <v>191</v>
      </c>
      <c r="D184" s="49">
        <v>93</v>
      </c>
      <c r="E184" s="49">
        <v>23</v>
      </c>
      <c r="F184" s="50">
        <v>5.0828730000000002</v>
      </c>
      <c r="G184" s="50"/>
    </row>
    <row r="185" spans="2:7" x14ac:dyDescent="0.3">
      <c r="B185" s="47" t="s">
        <v>192</v>
      </c>
      <c r="C185" s="48" t="s">
        <v>192</v>
      </c>
      <c r="D185" s="49">
        <v>59</v>
      </c>
      <c r="E185" s="49">
        <v>70</v>
      </c>
      <c r="F185" s="50">
        <v>28.297190000000001</v>
      </c>
      <c r="G185" s="50"/>
    </row>
    <row r="186" spans="2:7" x14ac:dyDescent="0.3">
      <c r="B186" s="47" t="s">
        <v>193</v>
      </c>
      <c r="C186" s="48" t="s">
        <v>193</v>
      </c>
      <c r="D186" s="49">
        <v>1339</v>
      </c>
      <c r="E186" s="49">
        <v>68</v>
      </c>
      <c r="F186" s="50">
        <v>34.384500000000003</v>
      </c>
      <c r="G186" s="50"/>
    </row>
    <row r="187" spans="2:7" x14ac:dyDescent="0.3">
      <c r="B187" s="47" t="s">
        <v>194</v>
      </c>
      <c r="C187" s="48" t="s">
        <v>194</v>
      </c>
      <c r="D187" s="49">
        <v>30709</v>
      </c>
      <c r="E187" s="49">
        <v>214</v>
      </c>
      <c r="F187" s="50">
        <v>17.288679999999999</v>
      </c>
      <c r="G187" s="50"/>
    </row>
    <row r="188" spans="2:7" x14ac:dyDescent="0.3">
      <c r="B188" s="47" t="s">
        <v>195</v>
      </c>
      <c r="C188" s="52" t="s">
        <v>195</v>
      </c>
      <c r="D188" s="53">
        <v>95</v>
      </c>
      <c r="E188" s="53">
        <v>9</v>
      </c>
      <c r="F188" s="50">
        <v>35.835349999999998</v>
      </c>
      <c r="G188" s="50"/>
    </row>
    <row r="189" spans="2:7" x14ac:dyDescent="0.3">
      <c r="B189" s="42" t="s">
        <v>196</v>
      </c>
      <c r="C189" s="43" t="s">
        <v>196</v>
      </c>
      <c r="D189" s="44">
        <v>0</v>
      </c>
      <c r="E189" s="44">
        <v>40</v>
      </c>
      <c r="F189" s="45">
        <v>9.0909089999999999</v>
      </c>
      <c r="G189" s="45"/>
    </row>
    <row r="190" spans="2:7" x14ac:dyDescent="0.3">
      <c r="B190" s="42" t="s">
        <v>197</v>
      </c>
      <c r="C190" s="43" t="s">
        <v>197</v>
      </c>
      <c r="D190" s="44">
        <v>4</v>
      </c>
      <c r="E190" s="44">
        <v>73</v>
      </c>
      <c r="F190" s="45">
        <v>0</v>
      </c>
      <c r="G190" s="45"/>
    </row>
    <row r="191" spans="2:7" x14ac:dyDescent="0.3">
      <c r="B191" s="42" t="s">
        <v>198</v>
      </c>
      <c r="C191" s="43" t="s">
        <v>198</v>
      </c>
      <c r="D191" s="46">
        <v>6</v>
      </c>
      <c r="E191" s="44">
        <v>33</v>
      </c>
      <c r="F191" s="45">
        <v>0</v>
      </c>
      <c r="G191" s="45"/>
    </row>
    <row r="192" spans="2:7" x14ac:dyDescent="0.3">
      <c r="B192" s="42" t="s">
        <v>199</v>
      </c>
      <c r="C192" s="43" t="s">
        <v>199</v>
      </c>
      <c r="D192" s="44">
        <v>1</v>
      </c>
      <c r="E192" s="44">
        <v>162</v>
      </c>
      <c r="F192" s="45">
        <v>2.1276600000000001</v>
      </c>
      <c r="G192" s="45"/>
    </row>
    <row r="193" spans="2:7" x14ac:dyDescent="0.3">
      <c r="B193" s="42" t="s">
        <v>200</v>
      </c>
      <c r="C193" s="43" t="s">
        <v>200</v>
      </c>
      <c r="D193" s="44">
        <v>3</v>
      </c>
      <c r="E193" s="57">
        <v>28</v>
      </c>
      <c r="F193" s="45">
        <v>16.66667</v>
      </c>
      <c r="G193" s="45"/>
    </row>
    <row r="194" spans="2:7" x14ac:dyDescent="0.3">
      <c r="B194" s="47" t="s">
        <v>201</v>
      </c>
      <c r="C194" s="48" t="s">
        <v>201</v>
      </c>
      <c r="D194" s="49">
        <v>4</v>
      </c>
      <c r="E194" s="49">
        <v>22</v>
      </c>
      <c r="F194" s="50">
        <v>31.355930000000001</v>
      </c>
      <c r="G194" s="50"/>
    </row>
    <row r="195" spans="2:7" x14ac:dyDescent="0.3">
      <c r="B195" s="47" t="s">
        <v>202</v>
      </c>
      <c r="C195" s="48" t="s">
        <v>202</v>
      </c>
      <c r="D195" s="49">
        <v>3</v>
      </c>
      <c r="E195" s="49">
        <v>14</v>
      </c>
      <c r="F195" s="50">
        <v>10.447760000000001</v>
      </c>
      <c r="G195" s="50"/>
    </row>
    <row r="196" spans="2:7" x14ac:dyDescent="0.3">
      <c r="B196" s="47" t="s">
        <v>203</v>
      </c>
      <c r="C196" s="48" t="s">
        <v>204</v>
      </c>
      <c r="D196" s="49">
        <v>7985</v>
      </c>
      <c r="E196" s="49">
        <v>264</v>
      </c>
      <c r="F196" s="50">
        <v>3.5199999999999999E-4</v>
      </c>
      <c r="G196" s="50"/>
    </row>
    <row r="197" spans="2:7" x14ac:dyDescent="0.3">
      <c r="B197" s="47" t="s">
        <v>205</v>
      </c>
      <c r="C197" s="48" t="s">
        <v>205</v>
      </c>
      <c r="D197" s="49">
        <v>154</v>
      </c>
      <c r="E197" s="49">
        <v>11</v>
      </c>
      <c r="F197" s="50">
        <v>1.998237</v>
      </c>
      <c r="G197" s="50"/>
    </row>
    <row r="198" spans="2:7" x14ac:dyDescent="0.3">
      <c r="B198" s="47" t="s">
        <v>206</v>
      </c>
      <c r="C198" s="52" t="s">
        <v>207</v>
      </c>
      <c r="D198" s="53">
        <v>618</v>
      </c>
      <c r="E198" s="53">
        <v>69</v>
      </c>
      <c r="F198" s="50">
        <v>27.216190000000001</v>
      </c>
      <c r="G198" s="50"/>
    </row>
    <row r="199" spans="2:7" x14ac:dyDescent="0.3">
      <c r="B199" s="42" t="s">
        <v>208</v>
      </c>
      <c r="C199" s="43" t="s">
        <v>208</v>
      </c>
      <c r="D199" s="44">
        <v>9</v>
      </c>
      <c r="E199" s="44">
        <v>94</v>
      </c>
      <c r="F199" s="45">
        <v>1.977401</v>
      </c>
      <c r="G199" s="45"/>
    </row>
    <row r="200" spans="2:7" x14ac:dyDescent="0.3">
      <c r="B200" s="42" t="s">
        <v>209</v>
      </c>
      <c r="C200" s="43" t="s">
        <v>209</v>
      </c>
      <c r="D200" s="44">
        <v>67</v>
      </c>
      <c r="E200" s="44">
        <v>11</v>
      </c>
      <c r="F200" s="45">
        <v>64.024389999999997</v>
      </c>
      <c r="G200" s="45"/>
    </row>
    <row r="201" spans="2:7" x14ac:dyDescent="0.3">
      <c r="B201" s="42" t="s">
        <v>210</v>
      </c>
      <c r="C201" s="43" t="s">
        <v>210</v>
      </c>
      <c r="D201" s="46">
        <v>1120</v>
      </c>
      <c r="E201" s="44">
        <v>207</v>
      </c>
      <c r="F201" s="45">
        <v>0</v>
      </c>
      <c r="G201" s="45"/>
    </row>
    <row r="202" spans="2:7" x14ac:dyDescent="0.3">
      <c r="B202" s="42" t="s">
        <v>211</v>
      </c>
      <c r="C202" s="43" t="s">
        <v>211</v>
      </c>
      <c r="D202" s="44">
        <v>12</v>
      </c>
      <c r="E202" s="44">
        <v>327</v>
      </c>
      <c r="F202" s="45">
        <v>0</v>
      </c>
      <c r="G202" s="45"/>
    </row>
    <row r="203" spans="2:7" x14ac:dyDescent="0.3">
      <c r="B203" s="42" t="s">
        <v>212</v>
      </c>
      <c r="C203" s="43" t="s">
        <v>212</v>
      </c>
      <c r="D203" s="44">
        <v>711</v>
      </c>
      <c r="E203" s="44">
        <v>131</v>
      </c>
      <c r="F203" s="45">
        <v>20.217120000000001</v>
      </c>
      <c r="G203" s="45"/>
    </row>
    <row r="204" spans="2:7" x14ac:dyDescent="0.3">
      <c r="B204" s="47" t="s">
        <v>213</v>
      </c>
      <c r="C204" s="48" t="s">
        <v>213</v>
      </c>
      <c r="D204" s="49">
        <v>287</v>
      </c>
      <c r="E204" s="49">
        <v>139</v>
      </c>
      <c r="F204" s="50">
        <v>31.864239999999999</v>
      </c>
      <c r="G204" s="50"/>
    </row>
    <row r="205" spans="2:7" x14ac:dyDescent="0.3">
      <c r="B205" s="47" t="s">
        <v>214</v>
      </c>
      <c r="C205" s="48" t="s">
        <v>214</v>
      </c>
      <c r="D205" s="49">
        <v>6</v>
      </c>
      <c r="E205" s="49">
        <v>11</v>
      </c>
      <c r="F205" s="50">
        <v>0</v>
      </c>
      <c r="G205" s="50"/>
    </row>
    <row r="206" spans="2:7" x14ac:dyDescent="0.3">
      <c r="B206" s="47" t="s">
        <v>215</v>
      </c>
      <c r="C206" s="48" t="s">
        <v>215</v>
      </c>
      <c r="D206" s="49">
        <v>126</v>
      </c>
      <c r="E206" s="49">
        <v>12</v>
      </c>
      <c r="F206" s="50">
        <v>0</v>
      </c>
      <c r="G206" s="50"/>
    </row>
    <row r="207" spans="2:7" x14ac:dyDescent="0.3">
      <c r="B207" s="47" t="s">
        <v>216</v>
      </c>
      <c r="C207" s="48" t="s">
        <v>216</v>
      </c>
      <c r="D207" s="49">
        <v>6341</v>
      </c>
      <c r="E207" s="49">
        <v>119</v>
      </c>
      <c r="F207" s="50">
        <v>1.687019</v>
      </c>
      <c r="G207" s="50"/>
    </row>
    <row r="208" spans="2:7" x14ac:dyDescent="0.3">
      <c r="B208" s="47" t="s">
        <v>217</v>
      </c>
      <c r="C208" s="52" t="s">
        <v>217</v>
      </c>
      <c r="D208" s="53">
        <v>28</v>
      </c>
      <c r="E208" s="53">
        <v>2</v>
      </c>
      <c r="F208" s="50">
        <v>0.42372900000000002</v>
      </c>
      <c r="G208" s="50"/>
    </row>
    <row r="209" spans="2:7" x14ac:dyDescent="0.3">
      <c r="B209" s="42" t="s">
        <v>218</v>
      </c>
      <c r="C209" s="43" t="s">
        <v>219</v>
      </c>
      <c r="D209" s="44">
        <v>4923</v>
      </c>
      <c r="E209" s="44">
        <v>106</v>
      </c>
      <c r="F209" s="45">
        <v>37.968589999999999</v>
      </c>
      <c r="G209" s="45"/>
    </row>
    <row r="210" spans="2:7" x14ac:dyDescent="0.3">
      <c r="B210" s="42" t="s">
        <v>220</v>
      </c>
      <c r="C210" s="43" t="s">
        <v>220</v>
      </c>
      <c r="D210" s="46">
        <v>388</v>
      </c>
      <c r="E210" s="44">
        <v>19</v>
      </c>
      <c r="F210" s="45">
        <v>59.573230000000002</v>
      </c>
      <c r="G210" s="45"/>
    </row>
    <row r="211" spans="2:7" x14ac:dyDescent="0.3">
      <c r="B211" s="42" t="s">
        <v>221</v>
      </c>
      <c r="C211" s="43" t="s">
        <v>221</v>
      </c>
      <c r="D211" s="44">
        <v>61</v>
      </c>
      <c r="E211" s="44">
        <v>14</v>
      </c>
      <c r="F211" s="45">
        <v>0</v>
      </c>
      <c r="G211" s="45"/>
    </row>
    <row r="212" spans="2:7" x14ac:dyDescent="0.3">
      <c r="B212" s="42" t="s">
        <v>222</v>
      </c>
      <c r="C212" s="43" t="s">
        <v>222</v>
      </c>
      <c r="D212" s="44">
        <v>608</v>
      </c>
      <c r="E212" s="44">
        <v>16</v>
      </c>
      <c r="F212" s="45">
        <v>78.410480000000007</v>
      </c>
      <c r="G212" s="45"/>
    </row>
    <row r="213" spans="2:7" x14ac:dyDescent="0.3">
      <c r="B213" s="42" t="s">
        <v>223</v>
      </c>
      <c r="C213" s="43" t="s">
        <v>223</v>
      </c>
      <c r="D213" s="44">
        <v>34</v>
      </c>
      <c r="E213" s="44">
        <v>65</v>
      </c>
      <c r="F213" s="45">
        <v>22.023810000000001</v>
      </c>
      <c r="G213" s="45"/>
    </row>
    <row r="214" spans="2:7" x14ac:dyDescent="0.3">
      <c r="B214" s="47" t="s">
        <v>224</v>
      </c>
      <c r="C214" s="48" t="s">
        <v>224</v>
      </c>
      <c r="D214" s="49">
        <v>49</v>
      </c>
      <c r="E214" s="49">
        <v>39</v>
      </c>
      <c r="F214" s="50">
        <v>40.677970000000002</v>
      </c>
      <c r="G214" s="50"/>
    </row>
    <row r="215" spans="2:7" x14ac:dyDescent="0.3">
      <c r="B215" s="47" t="s">
        <v>225</v>
      </c>
      <c r="C215" s="48" t="s">
        <v>225</v>
      </c>
      <c r="D215" s="49">
        <v>2044</v>
      </c>
      <c r="E215" s="49">
        <v>212</v>
      </c>
      <c r="F215" s="50">
        <v>46.598460000000003</v>
      </c>
      <c r="G215" s="50"/>
    </row>
    <row r="216" spans="2:7" x14ac:dyDescent="0.3">
      <c r="B216" s="47" t="s">
        <v>226</v>
      </c>
      <c r="C216" s="48" t="s">
        <v>227</v>
      </c>
      <c r="D216" s="49">
        <v>1113</v>
      </c>
      <c r="E216" s="49">
        <v>136</v>
      </c>
      <c r="F216" s="50">
        <v>57.745480000000001</v>
      </c>
      <c r="G216" s="50"/>
    </row>
    <row r="217" spans="2:7" x14ac:dyDescent="0.3">
      <c r="B217" s="47" t="s">
        <v>228</v>
      </c>
      <c r="C217" s="52" t="s">
        <v>228</v>
      </c>
      <c r="D217" s="53">
        <v>542</v>
      </c>
      <c r="E217" s="53">
        <v>28</v>
      </c>
      <c r="F217" s="50">
        <v>11.56827</v>
      </c>
      <c r="G217" s="50"/>
    </row>
    <row r="218" spans="2:7" x14ac:dyDescent="0.3">
      <c r="B218" s="47" t="s">
        <v>229</v>
      </c>
      <c r="C218" s="52" t="s">
        <v>229</v>
      </c>
      <c r="D218" s="53">
        <v>106</v>
      </c>
      <c r="E218" s="53">
        <v>13</v>
      </c>
      <c r="F218" s="50">
        <v>99.742919999999998</v>
      </c>
      <c r="G218" s="50"/>
    </row>
    <row r="219" spans="2:7" x14ac:dyDescent="0.3">
      <c r="B219" s="42" t="s">
        <v>230</v>
      </c>
      <c r="C219" s="43" t="s">
        <v>230</v>
      </c>
      <c r="D219" s="44">
        <v>5336</v>
      </c>
      <c r="E219" s="44">
        <v>79</v>
      </c>
      <c r="F219" s="45">
        <v>4.3051890000000004</v>
      </c>
      <c r="G219" s="45"/>
    </row>
    <row r="220" spans="2:7" x14ac:dyDescent="0.3">
      <c r="B220" s="42" t="s">
        <v>231</v>
      </c>
      <c r="C220" s="43" t="s">
        <v>231</v>
      </c>
      <c r="D220" s="46">
        <v>117</v>
      </c>
      <c r="E220" s="44">
        <v>56</v>
      </c>
      <c r="F220" s="45">
        <v>26.140470000000001</v>
      </c>
      <c r="G220" s="45"/>
    </row>
    <row r="221" spans="2:7" x14ac:dyDescent="0.3">
      <c r="B221" s="42" t="s">
        <v>232</v>
      </c>
      <c r="C221" s="43" t="s">
        <v>232</v>
      </c>
      <c r="D221" s="44">
        <v>7</v>
      </c>
      <c r="E221" s="44">
        <v>6</v>
      </c>
      <c r="F221" s="45">
        <v>0</v>
      </c>
      <c r="G221" s="45"/>
    </row>
    <row r="222" spans="2:7" x14ac:dyDescent="0.3">
      <c r="B222" s="42" t="s">
        <v>233</v>
      </c>
      <c r="C222" s="43" t="s">
        <v>233</v>
      </c>
      <c r="D222" s="44">
        <v>134</v>
      </c>
      <c r="E222" s="44">
        <v>19</v>
      </c>
      <c r="F222" s="45">
        <v>80.180179999999993</v>
      </c>
      <c r="G222" s="45"/>
    </row>
    <row r="223" spans="2:7" x14ac:dyDescent="0.3">
      <c r="B223" s="42" t="s">
        <v>234</v>
      </c>
      <c r="C223" s="43" t="s">
        <v>234</v>
      </c>
      <c r="D223" s="44">
        <v>3</v>
      </c>
      <c r="E223" s="44">
        <v>28</v>
      </c>
      <c r="F223" s="45">
        <v>0</v>
      </c>
      <c r="G223" s="45"/>
    </row>
    <row r="224" spans="2:7" x14ac:dyDescent="0.3">
      <c r="B224" s="47" t="s">
        <v>235</v>
      </c>
      <c r="C224" s="48" t="s">
        <v>235</v>
      </c>
      <c r="D224" s="49">
        <v>824</v>
      </c>
      <c r="E224" s="49">
        <v>611</v>
      </c>
      <c r="F224" s="50">
        <v>0</v>
      </c>
      <c r="G224" s="50"/>
    </row>
    <row r="225" spans="2:7" x14ac:dyDescent="0.3">
      <c r="B225" s="47" t="s">
        <v>236</v>
      </c>
      <c r="C225" s="48" t="s">
        <v>236</v>
      </c>
      <c r="D225" s="58">
        <v>430</v>
      </c>
      <c r="E225" s="49">
        <v>39</v>
      </c>
      <c r="F225" s="50">
        <v>3.4925470000000001</v>
      </c>
      <c r="G225" s="50"/>
    </row>
    <row r="226" spans="2:7" x14ac:dyDescent="0.3">
      <c r="B226" s="47" t="s">
        <v>237</v>
      </c>
      <c r="C226" s="48" t="s">
        <v>237</v>
      </c>
      <c r="D226" s="49">
        <v>4897</v>
      </c>
      <c r="E226" s="49">
        <v>64</v>
      </c>
      <c r="F226" s="50">
        <v>28.53669</v>
      </c>
      <c r="G226" s="50"/>
    </row>
    <row r="227" spans="2:7" x14ac:dyDescent="0.3">
      <c r="B227" s="47" t="s">
        <v>238</v>
      </c>
      <c r="C227" s="52" t="s">
        <v>238</v>
      </c>
      <c r="D227" s="53">
        <v>1102</v>
      </c>
      <c r="E227" s="53">
        <v>210</v>
      </c>
      <c r="F227" s="50">
        <v>0</v>
      </c>
      <c r="G227" s="50"/>
    </row>
    <row r="228" spans="2:7" x14ac:dyDescent="0.3">
      <c r="B228" s="47" t="s">
        <v>239</v>
      </c>
      <c r="C228" s="52" t="s">
        <v>239</v>
      </c>
      <c r="D228" s="53">
        <v>3</v>
      </c>
      <c r="E228" s="53">
        <v>85</v>
      </c>
      <c r="F228" s="50">
        <v>0</v>
      </c>
      <c r="G228" s="50"/>
    </row>
    <row r="229" spans="2:7" x14ac:dyDescent="0.3">
      <c r="B229" s="42" t="s">
        <v>240</v>
      </c>
      <c r="C229" s="43" t="s">
        <v>240</v>
      </c>
      <c r="D229" s="44" t="s">
        <v>17</v>
      </c>
      <c r="E229" s="44" t="s">
        <v>17</v>
      </c>
      <c r="F229" s="45">
        <v>0</v>
      </c>
      <c r="G229" s="45"/>
    </row>
    <row r="230" spans="2:7" x14ac:dyDescent="0.3">
      <c r="B230" s="42" t="s">
        <v>241</v>
      </c>
      <c r="C230" s="43" t="s">
        <v>241</v>
      </c>
      <c r="D230" s="46">
        <v>452</v>
      </c>
      <c r="E230" s="44">
        <v>12</v>
      </c>
      <c r="F230" s="45">
        <v>68.018180000000001</v>
      </c>
      <c r="G230" s="45"/>
    </row>
    <row r="231" spans="2:7" x14ac:dyDescent="0.3">
      <c r="B231" s="42" t="s">
        <v>242</v>
      </c>
      <c r="C231" s="43" t="s">
        <v>243</v>
      </c>
      <c r="D231" s="44">
        <v>4844</v>
      </c>
      <c r="E231" s="44">
        <v>107</v>
      </c>
      <c r="F231" s="45">
        <v>8.0673119999999994</v>
      </c>
      <c r="G231" s="45"/>
    </row>
    <row r="232" spans="2:7" x14ac:dyDescent="0.3">
      <c r="B232" s="42" t="s">
        <v>244</v>
      </c>
      <c r="C232" s="43" t="s">
        <v>244</v>
      </c>
      <c r="D232" s="44">
        <v>2710</v>
      </c>
      <c r="E232" s="44">
        <v>300</v>
      </c>
      <c r="F232" s="45">
        <v>0</v>
      </c>
      <c r="G232" s="45"/>
    </row>
    <row r="233" spans="2:7" ht="22.8" x14ac:dyDescent="0.3">
      <c r="B233" s="42" t="s">
        <v>245</v>
      </c>
      <c r="C233" s="43" t="s">
        <v>246</v>
      </c>
      <c r="D233" s="44">
        <v>7920</v>
      </c>
      <c r="E233" s="44">
        <v>124</v>
      </c>
      <c r="F233" s="45">
        <v>10.60047</v>
      </c>
      <c r="G233" s="45"/>
    </row>
    <row r="234" spans="2:7" x14ac:dyDescent="0.3">
      <c r="B234" s="47" t="s">
        <v>247</v>
      </c>
      <c r="C234" s="52" t="s">
        <v>247</v>
      </c>
      <c r="D234" s="53">
        <v>994</v>
      </c>
      <c r="E234" s="53">
        <v>20</v>
      </c>
      <c r="F234" s="55">
        <v>31.072839999999999</v>
      </c>
      <c r="G234" s="55"/>
    </row>
    <row r="235" spans="2:7" x14ac:dyDescent="0.3">
      <c r="B235" s="47" t="s">
        <v>248</v>
      </c>
      <c r="C235" s="52" t="s">
        <v>249</v>
      </c>
      <c r="D235" s="53">
        <v>90838</v>
      </c>
      <c r="E235" s="53">
        <v>286</v>
      </c>
      <c r="F235" s="50">
        <v>11.57098</v>
      </c>
      <c r="G235" s="50"/>
    </row>
    <row r="236" spans="2:7" x14ac:dyDescent="0.3">
      <c r="B236" s="47" t="s">
        <v>250</v>
      </c>
      <c r="C236" s="52" t="s">
        <v>250</v>
      </c>
      <c r="D236" s="53" t="s">
        <v>17</v>
      </c>
      <c r="E236" s="53" t="s">
        <v>17</v>
      </c>
      <c r="F236" s="50">
        <v>0</v>
      </c>
      <c r="G236" s="50"/>
    </row>
    <row r="237" spans="2:7" x14ac:dyDescent="0.3">
      <c r="B237" s="47" t="s">
        <v>251</v>
      </c>
      <c r="C237" s="52" t="s">
        <v>251</v>
      </c>
      <c r="D237" s="53">
        <v>196</v>
      </c>
      <c r="E237" s="53">
        <v>58</v>
      </c>
      <c r="F237" s="50">
        <v>71.605040000000002</v>
      </c>
      <c r="G237" s="50"/>
    </row>
    <row r="238" spans="2:7" x14ac:dyDescent="0.3">
      <c r="B238" s="47" t="s">
        <v>252</v>
      </c>
      <c r="C238" s="52" t="s">
        <v>252</v>
      </c>
      <c r="D238" s="53">
        <v>1798</v>
      </c>
      <c r="E238" s="53">
        <v>62</v>
      </c>
      <c r="F238" s="50">
        <v>21.328410000000002</v>
      </c>
      <c r="G238" s="50"/>
    </row>
    <row r="239" spans="2:7" x14ac:dyDescent="0.3">
      <c r="B239" s="42" t="s">
        <v>253</v>
      </c>
      <c r="C239" s="43" t="s">
        <v>253</v>
      </c>
      <c r="D239" s="44">
        <v>3</v>
      </c>
      <c r="E239" s="44">
        <v>10</v>
      </c>
      <c r="F239" s="45">
        <v>14.705880000000001</v>
      </c>
      <c r="G239" s="45"/>
    </row>
    <row r="240" spans="2:7" x14ac:dyDescent="0.3">
      <c r="B240" s="42" t="s">
        <v>254</v>
      </c>
      <c r="C240" s="43" t="s">
        <v>254</v>
      </c>
      <c r="D240" s="44">
        <v>2871</v>
      </c>
      <c r="E240" s="44">
        <v>95</v>
      </c>
      <c r="F240" s="45">
        <v>67.834519999999998</v>
      </c>
      <c r="G240" s="45"/>
    </row>
    <row r="241" spans="1:7" x14ac:dyDescent="0.3">
      <c r="B241" s="42" t="s">
        <v>255</v>
      </c>
      <c r="C241" s="43" t="s">
        <v>255</v>
      </c>
      <c r="D241" s="44">
        <v>2554</v>
      </c>
      <c r="E241" s="44">
        <v>28</v>
      </c>
      <c r="F241" s="45">
        <v>45.32152</v>
      </c>
      <c r="G241" s="45"/>
    </row>
    <row r="242" spans="1:7" x14ac:dyDescent="0.3">
      <c r="B242" s="42" t="s">
        <v>256</v>
      </c>
      <c r="C242" s="43" t="s">
        <v>256</v>
      </c>
      <c r="D242" s="44">
        <v>0</v>
      </c>
      <c r="E242" s="44">
        <v>26</v>
      </c>
      <c r="F242" s="45">
        <v>0</v>
      </c>
      <c r="G242" s="45"/>
    </row>
    <row r="243" spans="1:7" x14ac:dyDescent="0.3">
      <c r="B243" s="42" t="s">
        <v>257</v>
      </c>
      <c r="C243" s="43" t="s">
        <v>257</v>
      </c>
      <c r="D243" s="44">
        <v>344</v>
      </c>
      <c r="E243" s="44">
        <v>13</v>
      </c>
      <c r="F243" s="45">
        <v>0</v>
      </c>
      <c r="G243" s="45"/>
    </row>
    <row r="244" spans="1:7" x14ac:dyDescent="0.3">
      <c r="B244" s="47" t="s">
        <v>258</v>
      </c>
      <c r="C244" s="48" t="s">
        <v>258</v>
      </c>
      <c r="D244" s="49">
        <v>400</v>
      </c>
      <c r="E244" s="49">
        <v>26</v>
      </c>
      <c r="F244" s="50">
        <v>99.714669999999998</v>
      </c>
      <c r="G244" s="50"/>
    </row>
    <row r="245" spans="1:7" x14ac:dyDescent="0.3">
      <c r="B245" s="47" t="s">
        <v>259</v>
      </c>
      <c r="C245" s="48" t="s">
        <v>259</v>
      </c>
      <c r="D245" s="58">
        <v>480</v>
      </c>
      <c r="E245" s="49">
        <v>32</v>
      </c>
      <c r="F245" s="50">
        <v>52.536119999999997</v>
      </c>
      <c r="G245" s="50"/>
    </row>
    <row r="246" spans="1:7" ht="12.75" customHeight="1" x14ac:dyDescent="0.3">
      <c r="A246" s="59"/>
      <c r="B246" s="59"/>
      <c r="C246" s="60"/>
      <c r="D246" s="61"/>
      <c r="E246" s="61"/>
      <c r="F246" s="62"/>
      <c r="G246" s="63"/>
    </row>
    <row r="247" spans="1:7" x14ac:dyDescent="0.3">
      <c r="C247" s="64"/>
      <c r="D247" s="65"/>
      <c r="E247" s="65"/>
      <c r="F247" s="66"/>
    </row>
    <row r="248" spans="1:7" x14ac:dyDescent="0.3">
      <c r="B248" s="67" t="s">
        <v>260</v>
      </c>
    </row>
    <row r="249" spans="1:7" ht="12.75" customHeight="1" x14ac:dyDescent="0.3">
      <c r="B249" s="68" t="s">
        <v>261</v>
      </c>
      <c r="C249" s="68"/>
      <c r="D249" s="68"/>
      <c r="E249" s="68"/>
      <c r="F249" s="68"/>
    </row>
    <row r="250" spans="1:7" x14ac:dyDescent="0.3">
      <c r="B250" s="69" t="s">
        <v>262</v>
      </c>
      <c r="C250" s="69"/>
      <c r="D250" s="69"/>
      <c r="E250" s="69"/>
      <c r="F250" s="69"/>
    </row>
    <row r="251" spans="1:7" x14ac:dyDescent="0.3">
      <c r="B251" s="70"/>
      <c r="C251" s="71"/>
      <c r="D251" s="71"/>
    </row>
    <row r="252" spans="1:7" x14ac:dyDescent="0.3">
      <c r="B252" s="72" t="s">
        <v>263</v>
      </c>
      <c r="C252" s="73"/>
      <c r="D252" s="71"/>
    </row>
    <row r="253" spans="1:7" x14ac:dyDescent="0.3">
      <c r="B253" s="74">
        <v>1</v>
      </c>
      <c r="C253" s="75" t="s">
        <v>264</v>
      </c>
      <c r="D253" s="75"/>
      <c r="E253" s="75"/>
      <c r="F253" s="75"/>
      <c r="G253" s="75"/>
    </row>
    <row r="254" spans="1:7" ht="24.6" customHeight="1" x14ac:dyDescent="0.3">
      <c r="B254" s="74">
        <v>2</v>
      </c>
      <c r="C254" s="76" t="s">
        <v>265</v>
      </c>
      <c r="D254" s="76"/>
      <c r="E254" s="76"/>
      <c r="F254" s="76"/>
      <c r="G254" s="76"/>
    </row>
    <row r="255" spans="1:7" x14ac:dyDescent="0.3">
      <c r="B255" s="74">
        <v>3</v>
      </c>
      <c r="C255" s="76" t="s">
        <v>266</v>
      </c>
      <c r="D255" s="77"/>
      <c r="E255" s="77"/>
      <c r="F255" s="77"/>
      <c r="G255" s="77"/>
    </row>
    <row r="256" spans="1:7" ht="38.4" customHeight="1" x14ac:dyDescent="0.3">
      <c r="B256" s="74">
        <v>4</v>
      </c>
      <c r="C256" s="76" t="s">
        <v>267</v>
      </c>
      <c r="D256" s="77"/>
      <c r="E256" s="77"/>
      <c r="F256" s="77"/>
      <c r="G256" s="77"/>
    </row>
    <row r="257" spans="2:7" x14ac:dyDescent="0.3">
      <c r="B257" s="74">
        <v>5</v>
      </c>
      <c r="C257" s="76" t="s">
        <v>268</v>
      </c>
      <c r="D257" s="77"/>
      <c r="E257" s="77"/>
      <c r="F257" s="77"/>
      <c r="G257" s="77"/>
    </row>
    <row r="258" spans="2:7" ht="26.4" customHeight="1" x14ac:dyDescent="0.3">
      <c r="B258" s="74">
        <v>6</v>
      </c>
      <c r="C258" s="76" t="s">
        <v>269</v>
      </c>
      <c r="D258" s="76"/>
      <c r="E258" s="76"/>
      <c r="F258" s="76"/>
      <c r="G258" s="76"/>
    </row>
    <row r="259" spans="2:7" x14ac:dyDescent="0.3">
      <c r="B259" s="74">
        <v>7</v>
      </c>
      <c r="C259" s="76" t="s">
        <v>270</v>
      </c>
      <c r="D259" s="77"/>
      <c r="E259" s="77"/>
      <c r="F259" s="77"/>
      <c r="G259" s="77"/>
    </row>
    <row r="260" spans="2:7" x14ac:dyDescent="0.3">
      <c r="B260" s="74">
        <v>8</v>
      </c>
      <c r="C260" s="75" t="s">
        <v>271</v>
      </c>
      <c r="D260" s="75"/>
      <c r="E260" s="75"/>
      <c r="F260" s="75"/>
      <c r="G260" s="75"/>
    </row>
    <row r="261" spans="2:7" x14ac:dyDescent="0.3">
      <c r="B261" s="74">
        <v>9</v>
      </c>
      <c r="C261" s="75" t="s">
        <v>272</v>
      </c>
      <c r="D261" s="78"/>
      <c r="E261" s="78"/>
      <c r="F261" s="78"/>
      <c r="G261" s="78"/>
    </row>
    <row r="262" spans="2:7" x14ac:dyDescent="0.3">
      <c r="B262" s="74">
        <v>10</v>
      </c>
      <c r="C262" s="75" t="s">
        <v>273</v>
      </c>
      <c r="D262" s="78"/>
      <c r="E262" s="78"/>
      <c r="F262" s="78"/>
      <c r="G262" s="78"/>
    </row>
    <row r="263" spans="2:7" x14ac:dyDescent="0.3">
      <c r="B263" s="74">
        <v>11</v>
      </c>
      <c r="C263" s="75" t="s">
        <v>274</v>
      </c>
      <c r="D263" s="78"/>
      <c r="E263" s="78"/>
      <c r="F263" s="78"/>
      <c r="G263" s="78"/>
    </row>
    <row r="264" spans="2:7" x14ac:dyDescent="0.3">
      <c r="B264" s="74">
        <v>12</v>
      </c>
      <c r="C264" s="75" t="s">
        <v>275</v>
      </c>
      <c r="D264" s="78"/>
      <c r="E264" s="78"/>
      <c r="F264" s="78"/>
      <c r="G264" s="78"/>
    </row>
    <row r="265" spans="2:7" x14ac:dyDescent="0.3">
      <c r="B265" s="74">
        <v>13</v>
      </c>
      <c r="C265" s="75" t="s">
        <v>276</v>
      </c>
      <c r="D265" s="75"/>
      <c r="E265" s="75"/>
      <c r="F265" s="75"/>
      <c r="G265" s="75"/>
    </row>
    <row r="266" spans="2:7" x14ac:dyDescent="0.3">
      <c r="B266" s="74">
        <v>14</v>
      </c>
      <c r="C266" s="75" t="s">
        <v>277</v>
      </c>
      <c r="D266" s="75"/>
      <c r="E266" s="75"/>
      <c r="F266" s="75"/>
      <c r="G266" s="75"/>
    </row>
    <row r="267" spans="2:7" x14ac:dyDescent="0.3">
      <c r="B267" s="74">
        <v>15</v>
      </c>
      <c r="C267" s="75" t="s">
        <v>278</v>
      </c>
      <c r="D267" s="78"/>
      <c r="E267" s="78"/>
      <c r="F267" s="78"/>
      <c r="G267" s="78"/>
    </row>
    <row r="268" spans="2:7" x14ac:dyDescent="0.3">
      <c r="B268" s="74">
        <v>16</v>
      </c>
      <c r="C268" s="75" t="s">
        <v>279</v>
      </c>
      <c r="D268" s="78"/>
      <c r="E268" s="78"/>
      <c r="F268" s="78"/>
      <c r="G268" s="78"/>
    </row>
    <row r="269" spans="2:7" x14ac:dyDescent="0.3">
      <c r="B269" s="74">
        <v>17</v>
      </c>
      <c r="C269" s="75" t="s">
        <v>280</v>
      </c>
      <c r="D269" s="78"/>
      <c r="E269" s="78"/>
      <c r="F269" s="78"/>
      <c r="G269" s="78"/>
    </row>
    <row r="270" spans="2:7" ht="49.95" customHeight="1" x14ac:dyDescent="0.3">
      <c r="B270" s="74">
        <v>18</v>
      </c>
      <c r="C270" s="76" t="s">
        <v>281</v>
      </c>
      <c r="D270" s="77"/>
      <c r="E270" s="77"/>
      <c r="F270" s="77"/>
      <c r="G270" s="77"/>
    </row>
    <row r="271" spans="2:7" ht="45.75" customHeight="1" x14ac:dyDescent="0.3">
      <c r="B271" s="74">
        <v>19</v>
      </c>
      <c r="C271" s="76" t="s">
        <v>282</v>
      </c>
      <c r="D271" s="76"/>
      <c r="E271" s="76"/>
      <c r="F271" s="76"/>
      <c r="G271" s="76"/>
    </row>
    <row r="272" spans="2:7" ht="36.75" customHeight="1" x14ac:dyDescent="0.3">
      <c r="B272" s="74">
        <v>20</v>
      </c>
      <c r="C272" s="76" t="s">
        <v>283</v>
      </c>
      <c r="D272" s="76"/>
      <c r="E272" s="76"/>
      <c r="F272" s="76"/>
      <c r="G272" s="76"/>
    </row>
    <row r="273" spans="2:7" ht="12.75" customHeight="1" x14ac:dyDescent="0.3">
      <c r="B273" s="79"/>
      <c r="C273" s="80"/>
      <c r="D273" s="81"/>
    </row>
    <row r="274" spans="2:7" ht="12.75" customHeight="1" x14ac:dyDescent="0.3">
      <c r="B274" s="82" t="s">
        <v>284</v>
      </c>
      <c r="C274" s="82"/>
      <c r="D274" s="71"/>
    </row>
    <row r="275" spans="2:7" ht="36" customHeight="1" x14ac:dyDescent="0.3">
      <c r="B275" s="83" t="s">
        <v>285</v>
      </c>
      <c r="C275" s="83"/>
      <c r="D275" s="83"/>
      <c r="E275" s="83"/>
      <c r="F275" s="83"/>
      <c r="G275" s="83"/>
    </row>
    <row r="276" spans="2:7" ht="23.25" customHeight="1" x14ac:dyDescent="0.3">
      <c r="B276" s="83" t="s">
        <v>286</v>
      </c>
      <c r="C276" s="83"/>
      <c r="D276" s="83"/>
      <c r="E276" s="83"/>
      <c r="F276" s="83"/>
      <c r="G276" s="83"/>
    </row>
    <row r="277" spans="2:7" ht="38.4" customHeight="1" x14ac:dyDescent="0.3">
      <c r="B277" s="83" t="s">
        <v>287</v>
      </c>
      <c r="C277" s="83"/>
      <c r="D277" s="83"/>
      <c r="E277" s="83"/>
      <c r="F277" s="83"/>
      <c r="G277" s="83"/>
    </row>
    <row r="278" spans="2:7" ht="103.95" customHeight="1" x14ac:dyDescent="0.3">
      <c r="B278" s="83" t="s">
        <v>288</v>
      </c>
      <c r="C278" s="84"/>
      <c r="D278" s="84"/>
      <c r="E278" s="84"/>
      <c r="F278" s="84"/>
      <c r="G278" s="84"/>
    </row>
    <row r="279" spans="2:7" ht="12" customHeight="1" x14ac:dyDescent="0.3">
      <c r="B279" s="83" t="s">
        <v>289</v>
      </c>
      <c r="C279" s="84"/>
      <c r="D279" s="84"/>
      <c r="E279" s="84"/>
      <c r="F279" s="84"/>
      <c r="G279" s="84"/>
    </row>
    <row r="280" spans="2:7" ht="12.75" customHeight="1" x14ac:dyDescent="0.3">
      <c r="B280" s="80"/>
      <c r="C280" s="70"/>
      <c r="D280" s="70"/>
    </row>
    <row r="281" spans="2:7" x14ac:dyDescent="0.3">
      <c r="B281" s="85" t="s">
        <v>290</v>
      </c>
      <c r="C281" s="85"/>
      <c r="D281" s="86"/>
    </row>
    <row r="282" spans="2:7" ht="81" customHeight="1" x14ac:dyDescent="0.3">
      <c r="B282" s="87" t="s">
        <v>291</v>
      </c>
      <c r="C282" s="87"/>
      <c r="D282" s="87"/>
      <c r="E282" s="87"/>
      <c r="F282" s="87"/>
      <c r="G282" s="87"/>
    </row>
    <row r="283" spans="2:7" x14ac:dyDescent="0.3">
      <c r="B283" s="88" t="s">
        <v>292</v>
      </c>
      <c r="C283" s="89"/>
      <c r="D283" s="89"/>
      <c r="E283" s="89"/>
      <c r="F283" s="89"/>
      <c r="G283" s="89"/>
    </row>
  </sheetData>
  <mergeCells count="32">
    <mergeCell ref="B282:G282"/>
    <mergeCell ref="B283:G283"/>
    <mergeCell ref="B275:G275"/>
    <mergeCell ref="B276:G276"/>
    <mergeCell ref="B277:G277"/>
    <mergeCell ref="B278:G278"/>
    <mergeCell ref="B279:G279"/>
    <mergeCell ref="B281:C281"/>
    <mergeCell ref="C268:G268"/>
    <mergeCell ref="C269:G269"/>
    <mergeCell ref="C270:G270"/>
    <mergeCell ref="C271:G271"/>
    <mergeCell ref="C272:G272"/>
    <mergeCell ref="B274:C274"/>
    <mergeCell ref="C262:G262"/>
    <mergeCell ref="C263:G263"/>
    <mergeCell ref="C264:G264"/>
    <mergeCell ref="C265:G265"/>
    <mergeCell ref="C266:G266"/>
    <mergeCell ref="C267:G267"/>
    <mergeCell ref="C256:G256"/>
    <mergeCell ref="C257:G257"/>
    <mergeCell ref="C258:G258"/>
    <mergeCell ref="C259:G259"/>
    <mergeCell ref="C260:G260"/>
    <mergeCell ref="C261:G261"/>
    <mergeCell ref="F8:G8"/>
    <mergeCell ref="B249:F249"/>
    <mergeCell ref="B250:F250"/>
    <mergeCell ref="C253:G253"/>
    <mergeCell ref="C254:G254"/>
    <mergeCell ref="C255:G255"/>
  </mergeCells>
  <dataValidations count="1">
    <dataValidation type="list" allowBlank="1" showInputMessage="1" showErrorMessage="1" sqref="F8:G8 JB8:JC8 SX8:SY8 ACT8:ACU8 AMP8:AMQ8 AWL8:AWM8 BGH8:BGI8 BQD8:BQE8 BZZ8:CAA8 CJV8:CJW8 CTR8:CTS8 DDN8:DDO8 DNJ8:DNK8 DXF8:DXG8 EHB8:EHC8 EQX8:EQY8 FAT8:FAU8 FKP8:FKQ8 FUL8:FUM8 GEH8:GEI8 GOD8:GOE8 GXZ8:GYA8 HHV8:HHW8 HRR8:HRS8 IBN8:IBO8 ILJ8:ILK8 IVF8:IVG8 JFB8:JFC8 JOX8:JOY8 JYT8:JYU8 KIP8:KIQ8 KSL8:KSM8 LCH8:LCI8 LMD8:LME8 LVZ8:LWA8 MFV8:MFW8 MPR8:MPS8 MZN8:MZO8 NJJ8:NJK8 NTF8:NTG8 ODB8:ODC8 OMX8:OMY8 OWT8:OWU8 PGP8:PGQ8 PQL8:PQM8 QAH8:QAI8 QKD8:QKE8 QTZ8:QUA8 RDV8:RDW8 RNR8:RNS8 RXN8:RXO8 SHJ8:SHK8 SRF8:SRG8 TBB8:TBC8 TKX8:TKY8 TUT8:TUU8 UEP8:UEQ8 UOL8:UOM8 UYH8:UYI8 VID8:VIE8 VRZ8:VSA8 WBV8:WBW8 WLR8:WLS8 WVN8:WVO8 F65544:G65544 JB65544:JC65544 SX65544:SY65544 ACT65544:ACU65544 AMP65544:AMQ65544 AWL65544:AWM65544 BGH65544:BGI65544 BQD65544:BQE65544 BZZ65544:CAA65544 CJV65544:CJW65544 CTR65544:CTS65544 DDN65544:DDO65544 DNJ65544:DNK65544 DXF65544:DXG65544 EHB65544:EHC65544 EQX65544:EQY65544 FAT65544:FAU65544 FKP65544:FKQ65544 FUL65544:FUM65544 GEH65544:GEI65544 GOD65544:GOE65544 GXZ65544:GYA65544 HHV65544:HHW65544 HRR65544:HRS65544 IBN65544:IBO65544 ILJ65544:ILK65544 IVF65544:IVG65544 JFB65544:JFC65544 JOX65544:JOY65544 JYT65544:JYU65544 KIP65544:KIQ65544 KSL65544:KSM65544 LCH65544:LCI65544 LMD65544:LME65544 LVZ65544:LWA65544 MFV65544:MFW65544 MPR65544:MPS65544 MZN65544:MZO65544 NJJ65544:NJK65544 NTF65544:NTG65544 ODB65544:ODC65544 OMX65544:OMY65544 OWT65544:OWU65544 PGP65544:PGQ65544 PQL65544:PQM65544 QAH65544:QAI65544 QKD65544:QKE65544 QTZ65544:QUA65544 RDV65544:RDW65544 RNR65544:RNS65544 RXN65544:RXO65544 SHJ65544:SHK65544 SRF65544:SRG65544 TBB65544:TBC65544 TKX65544:TKY65544 TUT65544:TUU65544 UEP65544:UEQ65544 UOL65544:UOM65544 UYH65544:UYI65544 VID65544:VIE65544 VRZ65544:VSA65544 WBV65544:WBW65544 WLR65544:WLS65544 WVN65544:WVO65544 F131080:G131080 JB131080:JC131080 SX131080:SY131080 ACT131080:ACU131080 AMP131080:AMQ131080 AWL131080:AWM131080 BGH131080:BGI131080 BQD131080:BQE131080 BZZ131080:CAA131080 CJV131080:CJW131080 CTR131080:CTS131080 DDN131080:DDO131080 DNJ131080:DNK131080 DXF131080:DXG131080 EHB131080:EHC131080 EQX131080:EQY131080 FAT131080:FAU131080 FKP131080:FKQ131080 FUL131080:FUM131080 GEH131080:GEI131080 GOD131080:GOE131080 GXZ131080:GYA131080 HHV131080:HHW131080 HRR131080:HRS131080 IBN131080:IBO131080 ILJ131080:ILK131080 IVF131080:IVG131080 JFB131080:JFC131080 JOX131080:JOY131080 JYT131080:JYU131080 KIP131080:KIQ131080 KSL131080:KSM131080 LCH131080:LCI131080 LMD131080:LME131080 LVZ131080:LWA131080 MFV131080:MFW131080 MPR131080:MPS131080 MZN131080:MZO131080 NJJ131080:NJK131080 NTF131080:NTG131080 ODB131080:ODC131080 OMX131080:OMY131080 OWT131080:OWU131080 PGP131080:PGQ131080 PQL131080:PQM131080 QAH131080:QAI131080 QKD131080:QKE131080 QTZ131080:QUA131080 RDV131080:RDW131080 RNR131080:RNS131080 RXN131080:RXO131080 SHJ131080:SHK131080 SRF131080:SRG131080 TBB131080:TBC131080 TKX131080:TKY131080 TUT131080:TUU131080 UEP131080:UEQ131080 UOL131080:UOM131080 UYH131080:UYI131080 VID131080:VIE131080 VRZ131080:VSA131080 WBV131080:WBW131080 WLR131080:WLS131080 WVN131080:WVO131080 F196616:G196616 JB196616:JC196616 SX196616:SY196616 ACT196616:ACU196616 AMP196616:AMQ196616 AWL196616:AWM196616 BGH196616:BGI196616 BQD196616:BQE196616 BZZ196616:CAA196616 CJV196616:CJW196616 CTR196616:CTS196616 DDN196616:DDO196616 DNJ196616:DNK196616 DXF196616:DXG196616 EHB196616:EHC196616 EQX196616:EQY196616 FAT196616:FAU196616 FKP196616:FKQ196616 FUL196616:FUM196616 GEH196616:GEI196616 GOD196616:GOE196616 GXZ196616:GYA196616 HHV196616:HHW196616 HRR196616:HRS196616 IBN196616:IBO196616 ILJ196616:ILK196616 IVF196616:IVG196616 JFB196616:JFC196616 JOX196616:JOY196616 JYT196616:JYU196616 KIP196616:KIQ196616 KSL196616:KSM196616 LCH196616:LCI196616 LMD196616:LME196616 LVZ196616:LWA196616 MFV196616:MFW196616 MPR196616:MPS196616 MZN196616:MZO196616 NJJ196616:NJK196616 NTF196616:NTG196616 ODB196616:ODC196616 OMX196616:OMY196616 OWT196616:OWU196616 PGP196616:PGQ196616 PQL196616:PQM196616 QAH196616:QAI196616 QKD196616:QKE196616 QTZ196616:QUA196616 RDV196616:RDW196616 RNR196616:RNS196616 RXN196616:RXO196616 SHJ196616:SHK196616 SRF196616:SRG196616 TBB196616:TBC196616 TKX196616:TKY196616 TUT196616:TUU196616 UEP196616:UEQ196616 UOL196616:UOM196616 UYH196616:UYI196616 VID196616:VIE196616 VRZ196616:VSA196616 WBV196616:WBW196616 WLR196616:WLS196616 WVN196616:WVO196616 F262152:G262152 JB262152:JC262152 SX262152:SY262152 ACT262152:ACU262152 AMP262152:AMQ262152 AWL262152:AWM262152 BGH262152:BGI262152 BQD262152:BQE262152 BZZ262152:CAA262152 CJV262152:CJW262152 CTR262152:CTS262152 DDN262152:DDO262152 DNJ262152:DNK262152 DXF262152:DXG262152 EHB262152:EHC262152 EQX262152:EQY262152 FAT262152:FAU262152 FKP262152:FKQ262152 FUL262152:FUM262152 GEH262152:GEI262152 GOD262152:GOE262152 GXZ262152:GYA262152 HHV262152:HHW262152 HRR262152:HRS262152 IBN262152:IBO262152 ILJ262152:ILK262152 IVF262152:IVG262152 JFB262152:JFC262152 JOX262152:JOY262152 JYT262152:JYU262152 KIP262152:KIQ262152 KSL262152:KSM262152 LCH262152:LCI262152 LMD262152:LME262152 LVZ262152:LWA262152 MFV262152:MFW262152 MPR262152:MPS262152 MZN262152:MZO262152 NJJ262152:NJK262152 NTF262152:NTG262152 ODB262152:ODC262152 OMX262152:OMY262152 OWT262152:OWU262152 PGP262152:PGQ262152 PQL262152:PQM262152 QAH262152:QAI262152 QKD262152:QKE262152 QTZ262152:QUA262152 RDV262152:RDW262152 RNR262152:RNS262152 RXN262152:RXO262152 SHJ262152:SHK262152 SRF262152:SRG262152 TBB262152:TBC262152 TKX262152:TKY262152 TUT262152:TUU262152 UEP262152:UEQ262152 UOL262152:UOM262152 UYH262152:UYI262152 VID262152:VIE262152 VRZ262152:VSA262152 WBV262152:WBW262152 WLR262152:WLS262152 WVN262152:WVO262152 F327688:G327688 JB327688:JC327688 SX327688:SY327688 ACT327688:ACU327688 AMP327688:AMQ327688 AWL327688:AWM327688 BGH327688:BGI327688 BQD327688:BQE327688 BZZ327688:CAA327688 CJV327688:CJW327688 CTR327688:CTS327688 DDN327688:DDO327688 DNJ327688:DNK327688 DXF327688:DXG327688 EHB327688:EHC327688 EQX327688:EQY327688 FAT327688:FAU327688 FKP327688:FKQ327688 FUL327688:FUM327688 GEH327688:GEI327688 GOD327688:GOE327688 GXZ327688:GYA327688 HHV327688:HHW327688 HRR327688:HRS327688 IBN327688:IBO327688 ILJ327688:ILK327688 IVF327688:IVG327688 JFB327688:JFC327688 JOX327688:JOY327688 JYT327688:JYU327688 KIP327688:KIQ327688 KSL327688:KSM327688 LCH327688:LCI327688 LMD327688:LME327688 LVZ327688:LWA327688 MFV327688:MFW327688 MPR327688:MPS327688 MZN327688:MZO327688 NJJ327688:NJK327688 NTF327688:NTG327688 ODB327688:ODC327688 OMX327688:OMY327688 OWT327688:OWU327688 PGP327688:PGQ327688 PQL327688:PQM327688 QAH327688:QAI327688 QKD327688:QKE327688 QTZ327688:QUA327688 RDV327688:RDW327688 RNR327688:RNS327688 RXN327688:RXO327688 SHJ327688:SHK327688 SRF327688:SRG327688 TBB327688:TBC327688 TKX327688:TKY327688 TUT327688:TUU327688 UEP327688:UEQ327688 UOL327688:UOM327688 UYH327688:UYI327688 VID327688:VIE327688 VRZ327688:VSA327688 WBV327688:WBW327688 WLR327688:WLS327688 WVN327688:WVO327688 F393224:G393224 JB393224:JC393224 SX393224:SY393224 ACT393224:ACU393224 AMP393224:AMQ393224 AWL393224:AWM393224 BGH393224:BGI393224 BQD393224:BQE393224 BZZ393224:CAA393224 CJV393224:CJW393224 CTR393224:CTS393224 DDN393224:DDO393224 DNJ393224:DNK393224 DXF393224:DXG393224 EHB393224:EHC393224 EQX393224:EQY393224 FAT393224:FAU393224 FKP393224:FKQ393224 FUL393224:FUM393224 GEH393224:GEI393224 GOD393224:GOE393224 GXZ393224:GYA393224 HHV393224:HHW393224 HRR393224:HRS393224 IBN393224:IBO393224 ILJ393224:ILK393224 IVF393224:IVG393224 JFB393224:JFC393224 JOX393224:JOY393224 JYT393224:JYU393224 KIP393224:KIQ393224 KSL393224:KSM393224 LCH393224:LCI393224 LMD393224:LME393224 LVZ393224:LWA393224 MFV393224:MFW393224 MPR393224:MPS393224 MZN393224:MZO393224 NJJ393224:NJK393224 NTF393224:NTG393224 ODB393224:ODC393224 OMX393224:OMY393224 OWT393224:OWU393224 PGP393224:PGQ393224 PQL393224:PQM393224 QAH393224:QAI393224 QKD393224:QKE393224 QTZ393224:QUA393224 RDV393224:RDW393224 RNR393224:RNS393224 RXN393224:RXO393224 SHJ393224:SHK393224 SRF393224:SRG393224 TBB393224:TBC393224 TKX393224:TKY393224 TUT393224:TUU393224 UEP393224:UEQ393224 UOL393224:UOM393224 UYH393224:UYI393224 VID393224:VIE393224 VRZ393224:VSA393224 WBV393224:WBW393224 WLR393224:WLS393224 WVN393224:WVO393224 F458760:G458760 JB458760:JC458760 SX458760:SY458760 ACT458760:ACU458760 AMP458760:AMQ458760 AWL458760:AWM458760 BGH458760:BGI458760 BQD458760:BQE458760 BZZ458760:CAA458760 CJV458760:CJW458760 CTR458760:CTS458760 DDN458760:DDO458760 DNJ458760:DNK458760 DXF458760:DXG458760 EHB458760:EHC458760 EQX458760:EQY458760 FAT458760:FAU458760 FKP458760:FKQ458760 FUL458760:FUM458760 GEH458760:GEI458760 GOD458760:GOE458760 GXZ458760:GYA458760 HHV458760:HHW458760 HRR458760:HRS458760 IBN458760:IBO458760 ILJ458760:ILK458760 IVF458760:IVG458760 JFB458760:JFC458760 JOX458760:JOY458760 JYT458760:JYU458760 KIP458760:KIQ458760 KSL458760:KSM458760 LCH458760:LCI458760 LMD458760:LME458760 LVZ458760:LWA458760 MFV458760:MFW458760 MPR458760:MPS458760 MZN458760:MZO458760 NJJ458760:NJK458760 NTF458760:NTG458760 ODB458760:ODC458760 OMX458760:OMY458760 OWT458760:OWU458760 PGP458760:PGQ458760 PQL458760:PQM458760 QAH458760:QAI458760 QKD458760:QKE458760 QTZ458760:QUA458760 RDV458760:RDW458760 RNR458760:RNS458760 RXN458760:RXO458760 SHJ458760:SHK458760 SRF458760:SRG458760 TBB458760:TBC458760 TKX458760:TKY458760 TUT458760:TUU458760 UEP458760:UEQ458760 UOL458760:UOM458760 UYH458760:UYI458760 VID458760:VIE458760 VRZ458760:VSA458760 WBV458760:WBW458760 WLR458760:WLS458760 WVN458760:WVO458760 F524296:G524296 JB524296:JC524296 SX524296:SY524296 ACT524296:ACU524296 AMP524296:AMQ524296 AWL524296:AWM524296 BGH524296:BGI524296 BQD524296:BQE524296 BZZ524296:CAA524296 CJV524296:CJW524296 CTR524296:CTS524296 DDN524296:DDO524296 DNJ524296:DNK524296 DXF524296:DXG524296 EHB524296:EHC524296 EQX524296:EQY524296 FAT524296:FAU524296 FKP524296:FKQ524296 FUL524296:FUM524296 GEH524296:GEI524296 GOD524296:GOE524296 GXZ524296:GYA524296 HHV524296:HHW524296 HRR524296:HRS524296 IBN524296:IBO524296 ILJ524296:ILK524296 IVF524296:IVG524296 JFB524296:JFC524296 JOX524296:JOY524296 JYT524296:JYU524296 KIP524296:KIQ524296 KSL524296:KSM524296 LCH524296:LCI524296 LMD524296:LME524296 LVZ524296:LWA524296 MFV524296:MFW524296 MPR524296:MPS524296 MZN524296:MZO524296 NJJ524296:NJK524296 NTF524296:NTG524296 ODB524296:ODC524296 OMX524296:OMY524296 OWT524296:OWU524296 PGP524296:PGQ524296 PQL524296:PQM524296 QAH524296:QAI524296 QKD524296:QKE524296 QTZ524296:QUA524296 RDV524296:RDW524296 RNR524296:RNS524296 RXN524296:RXO524296 SHJ524296:SHK524296 SRF524296:SRG524296 TBB524296:TBC524296 TKX524296:TKY524296 TUT524296:TUU524296 UEP524296:UEQ524296 UOL524296:UOM524296 UYH524296:UYI524296 VID524296:VIE524296 VRZ524296:VSA524296 WBV524296:WBW524296 WLR524296:WLS524296 WVN524296:WVO524296 F589832:G589832 JB589832:JC589832 SX589832:SY589832 ACT589832:ACU589832 AMP589832:AMQ589832 AWL589832:AWM589832 BGH589832:BGI589832 BQD589832:BQE589832 BZZ589832:CAA589832 CJV589832:CJW589832 CTR589832:CTS589832 DDN589832:DDO589832 DNJ589832:DNK589832 DXF589832:DXG589832 EHB589832:EHC589832 EQX589832:EQY589832 FAT589832:FAU589832 FKP589832:FKQ589832 FUL589832:FUM589832 GEH589832:GEI589832 GOD589832:GOE589832 GXZ589832:GYA589832 HHV589832:HHW589832 HRR589832:HRS589832 IBN589832:IBO589832 ILJ589832:ILK589832 IVF589832:IVG589832 JFB589832:JFC589832 JOX589832:JOY589832 JYT589832:JYU589832 KIP589832:KIQ589832 KSL589832:KSM589832 LCH589832:LCI589832 LMD589832:LME589832 LVZ589832:LWA589832 MFV589832:MFW589832 MPR589832:MPS589832 MZN589832:MZO589832 NJJ589832:NJK589832 NTF589832:NTG589832 ODB589832:ODC589832 OMX589832:OMY589832 OWT589832:OWU589832 PGP589832:PGQ589832 PQL589832:PQM589832 QAH589832:QAI589832 QKD589832:QKE589832 QTZ589832:QUA589832 RDV589832:RDW589832 RNR589832:RNS589832 RXN589832:RXO589832 SHJ589832:SHK589832 SRF589832:SRG589832 TBB589832:TBC589832 TKX589832:TKY589832 TUT589832:TUU589832 UEP589832:UEQ589832 UOL589832:UOM589832 UYH589832:UYI589832 VID589832:VIE589832 VRZ589832:VSA589832 WBV589832:WBW589832 WLR589832:WLS589832 WVN589832:WVO589832 F655368:G655368 JB655368:JC655368 SX655368:SY655368 ACT655368:ACU655368 AMP655368:AMQ655368 AWL655368:AWM655368 BGH655368:BGI655368 BQD655368:BQE655368 BZZ655368:CAA655368 CJV655368:CJW655368 CTR655368:CTS655368 DDN655368:DDO655368 DNJ655368:DNK655368 DXF655368:DXG655368 EHB655368:EHC655368 EQX655368:EQY655368 FAT655368:FAU655368 FKP655368:FKQ655368 FUL655368:FUM655368 GEH655368:GEI655368 GOD655368:GOE655368 GXZ655368:GYA655368 HHV655368:HHW655368 HRR655368:HRS655368 IBN655368:IBO655368 ILJ655368:ILK655368 IVF655368:IVG655368 JFB655368:JFC655368 JOX655368:JOY655368 JYT655368:JYU655368 KIP655368:KIQ655368 KSL655368:KSM655368 LCH655368:LCI655368 LMD655368:LME655368 LVZ655368:LWA655368 MFV655368:MFW655368 MPR655368:MPS655368 MZN655368:MZO655368 NJJ655368:NJK655368 NTF655368:NTG655368 ODB655368:ODC655368 OMX655368:OMY655368 OWT655368:OWU655368 PGP655368:PGQ655368 PQL655368:PQM655368 QAH655368:QAI655368 QKD655368:QKE655368 QTZ655368:QUA655368 RDV655368:RDW655368 RNR655368:RNS655368 RXN655368:RXO655368 SHJ655368:SHK655368 SRF655368:SRG655368 TBB655368:TBC655368 TKX655368:TKY655368 TUT655368:TUU655368 UEP655368:UEQ655368 UOL655368:UOM655368 UYH655368:UYI655368 VID655368:VIE655368 VRZ655368:VSA655368 WBV655368:WBW655368 WLR655368:WLS655368 WVN655368:WVO655368 F720904:G720904 JB720904:JC720904 SX720904:SY720904 ACT720904:ACU720904 AMP720904:AMQ720904 AWL720904:AWM720904 BGH720904:BGI720904 BQD720904:BQE720904 BZZ720904:CAA720904 CJV720904:CJW720904 CTR720904:CTS720904 DDN720904:DDO720904 DNJ720904:DNK720904 DXF720904:DXG720904 EHB720904:EHC720904 EQX720904:EQY720904 FAT720904:FAU720904 FKP720904:FKQ720904 FUL720904:FUM720904 GEH720904:GEI720904 GOD720904:GOE720904 GXZ720904:GYA720904 HHV720904:HHW720904 HRR720904:HRS720904 IBN720904:IBO720904 ILJ720904:ILK720904 IVF720904:IVG720904 JFB720904:JFC720904 JOX720904:JOY720904 JYT720904:JYU720904 KIP720904:KIQ720904 KSL720904:KSM720904 LCH720904:LCI720904 LMD720904:LME720904 LVZ720904:LWA720904 MFV720904:MFW720904 MPR720904:MPS720904 MZN720904:MZO720904 NJJ720904:NJK720904 NTF720904:NTG720904 ODB720904:ODC720904 OMX720904:OMY720904 OWT720904:OWU720904 PGP720904:PGQ720904 PQL720904:PQM720904 QAH720904:QAI720904 QKD720904:QKE720904 QTZ720904:QUA720904 RDV720904:RDW720904 RNR720904:RNS720904 RXN720904:RXO720904 SHJ720904:SHK720904 SRF720904:SRG720904 TBB720904:TBC720904 TKX720904:TKY720904 TUT720904:TUU720904 UEP720904:UEQ720904 UOL720904:UOM720904 UYH720904:UYI720904 VID720904:VIE720904 VRZ720904:VSA720904 WBV720904:WBW720904 WLR720904:WLS720904 WVN720904:WVO720904 F786440:G786440 JB786440:JC786440 SX786440:SY786440 ACT786440:ACU786440 AMP786440:AMQ786440 AWL786440:AWM786440 BGH786440:BGI786440 BQD786440:BQE786440 BZZ786440:CAA786440 CJV786440:CJW786440 CTR786440:CTS786440 DDN786440:DDO786440 DNJ786440:DNK786440 DXF786440:DXG786440 EHB786440:EHC786440 EQX786440:EQY786440 FAT786440:FAU786440 FKP786440:FKQ786440 FUL786440:FUM786440 GEH786440:GEI786440 GOD786440:GOE786440 GXZ786440:GYA786440 HHV786440:HHW786440 HRR786440:HRS786440 IBN786440:IBO786440 ILJ786440:ILK786440 IVF786440:IVG786440 JFB786440:JFC786440 JOX786440:JOY786440 JYT786440:JYU786440 KIP786440:KIQ786440 KSL786440:KSM786440 LCH786440:LCI786440 LMD786440:LME786440 LVZ786440:LWA786440 MFV786440:MFW786440 MPR786440:MPS786440 MZN786440:MZO786440 NJJ786440:NJK786440 NTF786440:NTG786440 ODB786440:ODC786440 OMX786440:OMY786440 OWT786440:OWU786440 PGP786440:PGQ786440 PQL786440:PQM786440 QAH786440:QAI786440 QKD786440:QKE786440 QTZ786440:QUA786440 RDV786440:RDW786440 RNR786440:RNS786440 RXN786440:RXO786440 SHJ786440:SHK786440 SRF786440:SRG786440 TBB786440:TBC786440 TKX786440:TKY786440 TUT786440:TUU786440 UEP786440:UEQ786440 UOL786440:UOM786440 UYH786440:UYI786440 VID786440:VIE786440 VRZ786440:VSA786440 WBV786440:WBW786440 WLR786440:WLS786440 WVN786440:WVO786440 F851976:G851976 JB851976:JC851976 SX851976:SY851976 ACT851976:ACU851976 AMP851976:AMQ851976 AWL851976:AWM851976 BGH851976:BGI851976 BQD851976:BQE851976 BZZ851976:CAA851976 CJV851976:CJW851976 CTR851976:CTS851976 DDN851976:DDO851976 DNJ851976:DNK851976 DXF851976:DXG851976 EHB851976:EHC851976 EQX851976:EQY851976 FAT851976:FAU851976 FKP851976:FKQ851976 FUL851976:FUM851976 GEH851976:GEI851976 GOD851976:GOE851976 GXZ851976:GYA851976 HHV851976:HHW851976 HRR851976:HRS851976 IBN851976:IBO851976 ILJ851976:ILK851976 IVF851976:IVG851976 JFB851976:JFC851976 JOX851976:JOY851976 JYT851976:JYU851976 KIP851976:KIQ851976 KSL851976:KSM851976 LCH851976:LCI851976 LMD851976:LME851976 LVZ851976:LWA851976 MFV851976:MFW851976 MPR851976:MPS851976 MZN851976:MZO851976 NJJ851976:NJK851976 NTF851976:NTG851976 ODB851976:ODC851976 OMX851976:OMY851976 OWT851976:OWU851976 PGP851976:PGQ851976 PQL851976:PQM851976 QAH851976:QAI851976 QKD851976:QKE851976 QTZ851976:QUA851976 RDV851976:RDW851976 RNR851976:RNS851976 RXN851976:RXO851976 SHJ851976:SHK851976 SRF851976:SRG851976 TBB851976:TBC851976 TKX851976:TKY851976 TUT851976:TUU851976 UEP851976:UEQ851976 UOL851976:UOM851976 UYH851976:UYI851976 VID851976:VIE851976 VRZ851976:VSA851976 WBV851976:WBW851976 WLR851976:WLS851976 WVN851976:WVO851976 F917512:G917512 JB917512:JC917512 SX917512:SY917512 ACT917512:ACU917512 AMP917512:AMQ917512 AWL917512:AWM917512 BGH917512:BGI917512 BQD917512:BQE917512 BZZ917512:CAA917512 CJV917512:CJW917512 CTR917512:CTS917512 DDN917512:DDO917512 DNJ917512:DNK917512 DXF917512:DXG917512 EHB917512:EHC917512 EQX917512:EQY917512 FAT917512:FAU917512 FKP917512:FKQ917512 FUL917512:FUM917512 GEH917512:GEI917512 GOD917512:GOE917512 GXZ917512:GYA917512 HHV917512:HHW917512 HRR917512:HRS917512 IBN917512:IBO917512 ILJ917512:ILK917512 IVF917512:IVG917512 JFB917512:JFC917512 JOX917512:JOY917512 JYT917512:JYU917512 KIP917512:KIQ917512 KSL917512:KSM917512 LCH917512:LCI917512 LMD917512:LME917512 LVZ917512:LWA917512 MFV917512:MFW917512 MPR917512:MPS917512 MZN917512:MZO917512 NJJ917512:NJK917512 NTF917512:NTG917512 ODB917512:ODC917512 OMX917512:OMY917512 OWT917512:OWU917512 PGP917512:PGQ917512 PQL917512:PQM917512 QAH917512:QAI917512 QKD917512:QKE917512 QTZ917512:QUA917512 RDV917512:RDW917512 RNR917512:RNS917512 RXN917512:RXO917512 SHJ917512:SHK917512 SRF917512:SRG917512 TBB917512:TBC917512 TKX917512:TKY917512 TUT917512:TUU917512 UEP917512:UEQ917512 UOL917512:UOM917512 UYH917512:UYI917512 VID917512:VIE917512 VRZ917512:VSA917512 WBV917512:WBW917512 WLR917512:WLS917512 WVN917512:WVO917512 F983048:G983048 JB983048:JC983048 SX983048:SY983048 ACT983048:ACU983048 AMP983048:AMQ983048 AWL983048:AWM983048 BGH983048:BGI983048 BQD983048:BQE983048 BZZ983048:CAA983048 CJV983048:CJW983048 CTR983048:CTS983048 DDN983048:DDO983048 DNJ983048:DNK983048 DXF983048:DXG983048 EHB983048:EHC983048 EQX983048:EQY983048 FAT983048:FAU983048 FKP983048:FKQ983048 FUL983048:FUM983048 GEH983048:GEI983048 GOD983048:GOE983048 GXZ983048:GYA983048 HHV983048:HHW983048 HRR983048:HRS983048 IBN983048:IBO983048 ILJ983048:ILK983048 IVF983048:IVG983048 JFB983048:JFC983048 JOX983048:JOY983048 JYT983048:JYU983048 KIP983048:KIQ983048 KSL983048:KSM983048 LCH983048:LCI983048 LMD983048:LME983048 LVZ983048:LWA983048 MFV983048:MFW983048 MPR983048:MPS983048 MZN983048:MZO983048 NJJ983048:NJK983048 NTF983048:NTG983048 ODB983048:ODC983048 OMX983048:OMY983048 OWT983048:OWU983048 PGP983048:PGQ983048 PQL983048:PQM983048 QAH983048:QAI983048 QKD983048:QKE983048 QTZ983048:QUA983048 RDV983048:RDW983048 RNR983048:RNS983048 RXN983048:RXO983048 SHJ983048:SHK983048 SRF983048:SRG983048 TBB983048:TBC983048 TKX983048:TKY983048 TUT983048:TUU983048 UEP983048:UEQ983048 UOL983048:UOM983048 UYH983048:UYI983048 VID983048:VIE983048 VRZ983048:VSA983048 WBV983048:WBW983048 WLR983048:WLS983048 WVN983048:WVO983048">
      <formula1>$B$19:$B$245</formula1>
    </dataValidation>
  </dataValidations>
  <hyperlinks>
    <hyperlink ref="B250:F250" r:id="rId1" display="See: http://unstats.un.org/unsd/energy/yearbook/default.htm"/>
    <hyperlink ref="B283:G283" r:id="rId2" display="For more information, visit http://unstats.un.org/unsd/energy/yearbook/default.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Eneji</dc:creator>
  <cp:lastModifiedBy>Eneji</cp:lastModifiedBy>
  <dcterms:created xsi:type="dcterms:W3CDTF">2023-10-13T12:26:48Z</dcterms:created>
  <dcterms:modified xsi:type="dcterms:W3CDTF">2023-10-14T15:22:32Z</dcterms:modified>
</cp:coreProperties>
</file>