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erso\Desktop\Excels\"/>
    </mc:Choice>
  </mc:AlternateContent>
  <bookViews>
    <workbookView xWindow="0" yWindow="0" windowWidth="15345" windowHeight="4575" activeTab="2"/>
  </bookViews>
  <sheets>
    <sheet name="BD" sheetId="2" r:id="rId1"/>
    <sheet name="ANALISIS" sheetId="3" state="veryHidden" r:id="rId2"/>
    <sheet name="DASHBOARD" sheetId="5" r:id="rId3"/>
  </sheets>
  <definedNames>
    <definedName name="_xlnm._FilterDatabase" localSheetId="0" hidden="1">BD!$A$4:$AC$830</definedName>
    <definedName name="_xlnm.Print_Area" localSheetId="0">BD!$A$4:$O$4</definedName>
    <definedName name="SegmentaciónDeDatos_CARGA">#N/A</definedName>
    <definedName name="SegmentaciónDeDatos_EMPRESA">#N/A</definedName>
    <definedName name="SegmentaciónDeDatos_MES">#N/A</definedName>
    <definedName name="_xlnm.Print_Titles" localSheetId="0">BD!$4:$4</definedName>
  </definedNames>
  <calcPr calcId="162913"/>
  <pivotCaches>
    <pivotCache cacheId="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3" l="1"/>
  <c r="D74" i="3"/>
  <c r="I63" i="3"/>
  <c r="D63" i="3"/>
  <c r="I62" i="3"/>
  <c r="D62" i="3"/>
  <c r="I56" i="3"/>
  <c r="D56" i="3"/>
  <c r="I45" i="3"/>
  <c r="D45" i="3"/>
  <c r="I44" i="3"/>
  <c r="D44" i="3"/>
  <c r="I38" i="3"/>
  <c r="D38" i="3"/>
  <c r="I26" i="3"/>
  <c r="D26" i="3"/>
  <c r="I25" i="3"/>
  <c r="D25" i="3"/>
  <c r="I24" i="3"/>
  <c r="D24" i="3"/>
  <c r="I23" i="3"/>
  <c r="D23" i="3"/>
  <c r="I17" i="3"/>
  <c r="D17" i="3"/>
  <c r="D6" i="3"/>
  <c r="I5" i="3"/>
  <c r="D5" i="3"/>
</calcChain>
</file>

<file path=xl/comments1.xml><?xml version="1.0" encoding="utf-8"?>
<comments xmlns="http://schemas.openxmlformats.org/spreadsheetml/2006/main">
  <authors>
    <author>Maria Elena Hernandez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>Maria Elena Hernandez:</t>
        </r>
        <r>
          <rPr>
            <sz val="9"/>
            <color indexed="81"/>
            <rFont val="Tahoma"/>
            <family val="2"/>
          </rPr>
          <t xml:space="preserve">
EDT NICARAGUA</t>
        </r>
      </text>
    </comment>
    <comment ref="I117" authorId="0" shapeId="0">
      <text>
        <r>
          <rPr>
            <b/>
            <sz val="9"/>
            <color indexed="81"/>
            <rFont val="Tahoma"/>
            <family val="2"/>
          </rPr>
          <t>Maria Elena Hernandez:</t>
        </r>
        <r>
          <rPr>
            <sz val="9"/>
            <color indexed="81"/>
            <rFont val="Tahoma"/>
            <family val="2"/>
          </rPr>
          <t xml:space="preserve">
CORREGIR LA LETRA DE CONT</t>
        </r>
      </text>
    </comment>
  </commentList>
</comments>
</file>

<file path=xl/sharedStrings.xml><?xml version="1.0" encoding="utf-8"?>
<sst xmlns="http://schemas.openxmlformats.org/spreadsheetml/2006/main" count="8625" uniqueCount="1870">
  <si>
    <t>CARGA</t>
  </si>
  <si>
    <t>TRANSPORTE</t>
  </si>
  <si>
    <t>PILOTO</t>
  </si>
  <si>
    <t>PLACAS</t>
  </si>
  <si>
    <t>TC/ #CONTENEDOR</t>
  </si>
  <si>
    <t>MARCHAMO</t>
  </si>
  <si>
    <t>MES</t>
  </si>
  <si>
    <t>LUGAR</t>
  </si>
  <si>
    <t>FACTURA</t>
  </si>
  <si>
    <t>PEDIDO</t>
  </si>
  <si>
    <t>DESTINO</t>
  </si>
  <si>
    <t>FECHA CARGA</t>
  </si>
  <si>
    <t>EMPRESA</t>
  </si>
  <si>
    <t xml:space="preserve">BODEGA FINAL </t>
  </si>
  <si>
    <t>FC COBRO FLETE/SERVICIO</t>
  </si>
  <si>
    <t>FACTURA COBRO CONCEPTO DE CARGA</t>
  </si>
  <si>
    <t>POLIZA CLASE 37</t>
  </si>
  <si>
    <t>Fauca POLIZA CLASE 10 U 11</t>
  </si>
  <si>
    <t>FAUCA</t>
  </si>
  <si>
    <t>BL</t>
  </si>
  <si>
    <t>FECHA DE COBRO SGS</t>
  </si>
  <si>
    <t>FACTURA  SGS</t>
  </si>
  <si>
    <t>FECHA COBRO DHL</t>
  </si>
  <si>
    <t>Logistica</t>
  </si>
  <si>
    <t>CAMPBELL'S</t>
  </si>
  <si>
    <t>Lagencia</t>
  </si>
  <si>
    <t>Soprinsa</t>
  </si>
  <si>
    <t>ARANGO</t>
  </si>
  <si>
    <t>P</t>
  </si>
  <si>
    <t>CROWLEY</t>
  </si>
  <si>
    <t>ENDER JUAN DE DIOS</t>
  </si>
  <si>
    <t>C-774BMT</t>
  </si>
  <si>
    <t>TC-050BWJ</t>
  </si>
  <si>
    <t>ENERO</t>
  </si>
  <si>
    <t>ESC</t>
  </si>
  <si>
    <t>CSU</t>
  </si>
  <si>
    <t>ALMARSA</t>
  </si>
  <si>
    <t>-----</t>
  </si>
  <si>
    <t>FERSI FELIPE MEJIA</t>
  </si>
  <si>
    <t>C-983BQH</t>
  </si>
  <si>
    <t>TC-052CCF</t>
  </si>
  <si>
    <t>26121-26095</t>
  </si>
  <si>
    <t>36650-36651</t>
  </si>
  <si>
    <t>JULIO RENE QUEZADA</t>
  </si>
  <si>
    <t>C-874BKD</t>
  </si>
  <si>
    <t>TC-095BXT</t>
  </si>
  <si>
    <t>26122-26123</t>
  </si>
  <si>
    <t>36652-36653</t>
  </si>
  <si>
    <t>SEGU 526530-0</t>
  </si>
  <si>
    <t>PALIN</t>
  </si>
  <si>
    <t>26216-26206-8169-7601</t>
  </si>
  <si>
    <t>170828-170829-170830</t>
  </si>
  <si>
    <t>EDT USA</t>
  </si>
  <si>
    <t>251-8502258</t>
  </si>
  <si>
    <t>GUATESHIPPING</t>
  </si>
  <si>
    <t>80666661</t>
  </si>
  <si>
    <t>HLXU5404497</t>
  </si>
  <si>
    <t>UASC7504354</t>
  </si>
  <si>
    <t>26135-26136</t>
  </si>
  <si>
    <t>170655 / IT12-N06</t>
  </si>
  <si>
    <t>EL TRIUNFO CUBA</t>
  </si>
  <si>
    <t>251-8502315</t>
  </si>
  <si>
    <t>G</t>
  </si>
  <si>
    <t>BONANZA</t>
  </si>
  <si>
    <t>Gesner Pineda</t>
  </si>
  <si>
    <t>C-423BLZ</t>
  </si>
  <si>
    <t>TC-98BPV</t>
  </si>
  <si>
    <t>EDT HONDURAS</t>
  </si>
  <si>
    <t>SALVAVIDAS</t>
  </si>
  <si>
    <t>829073</t>
  </si>
  <si>
    <t>BSIU 969383-4</t>
  </si>
  <si>
    <t>C-02 / 170644 CONT 1</t>
  </si>
  <si>
    <t>EDT REPUBLICA DOMINICANA</t>
  </si>
  <si>
    <t>251-8502256</t>
  </si>
  <si>
    <t>MIKASTRUCKS</t>
  </si>
  <si>
    <t xml:space="preserve">Gerson Orellana </t>
  </si>
  <si>
    <t xml:space="preserve">C 423BRD </t>
  </si>
  <si>
    <t xml:space="preserve">TC 86BKB </t>
  </si>
  <si>
    <t>RAPTOR 300ML</t>
  </si>
  <si>
    <t>BMOU 606800-0</t>
  </si>
  <si>
    <t>C-02 / 170644 CONT 2</t>
  </si>
  <si>
    <t xml:space="preserve">Miguel Aguilar </t>
  </si>
  <si>
    <t xml:space="preserve">C 256BHK </t>
  </si>
  <si>
    <t>TC 72BDK</t>
  </si>
  <si>
    <t>BSIU 980113-7</t>
  </si>
  <si>
    <t>C-02 / 170644 CONT 3</t>
  </si>
  <si>
    <t>JR</t>
  </si>
  <si>
    <t>Juan Carlos Estrada Velasquez</t>
  </si>
  <si>
    <t xml:space="preserve">C-613BNQ </t>
  </si>
  <si>
    <t xml:space="preserve">TC-17BFJ </t>
  </si>
  <si>
    <t>EDT EL SALVADOR</t>
  </si>
  <si>
    <t>HECLA</t>
  </si>
  <si>
    <t>Marcos Aguilar</t>
  </si>
  <si>
    <t>C 213 BPF</t>
  </si>
  <si>
    <t>TC 82 BTN</t>
  </si>
  <si>
    <t>Javier Iguardia</t>
  </si>
  <si>
    <t>C 697 BLN</t>
  </si>
  <si>
    <t>TC 41 BZN</t>
  </si>
  <si>
    <t>TML</t>
  </si>
  <si>
    <t>HASU4589174</t>
  </si>
  <si>
    <t>H5743719</t>
  </si>
  <si>
    <t>DEL MONTE PANAMERICAN (REP DOM)</t>
  </si>
  <si>
    <t>251-8503254</t>
  </si>
  <si>
    <t>SEALAND</t>
  </si>
  <si>
    <t>SLD754644</t>
  </si>
  <si>
    <t>MRSU3421057</t>
  </si>
  <si>
    <t>GT0163782</t>
  </si>
  <si>
    <t>26188-26189</t>
  </si>
  <si>
    <t>DEL MONTE DE PANAMA</t>
  </si>
  <si>
    <t>251-8502982</t>
  </si>
  <si>
    <t>MRSU3503140</t>
  </si>
  <si>
    <t>GT0163780</t>
  </si>
  <si>
    <t>HAMBURG SUD</t>
  </si>
  <si>
    <t>HASU1497794</t>
  </si>
  <si>
    <t>H5749107</t>
  </si>
  <si>
    <t>DEL MONTE PANAMERICAN (ARUBA)</t>
  </si>
  <si>
    <t>251-8502268</t>
  </si>
  <si>
    <t>SLD744166</t>
  </si>
  <si>
    <t>MRSU3105090</t>
  </si>
  <si>
    <t>GT0163783</t>
  </si>
  <si>
    <t>INTERAMERICAN BRANDS</t>
  </si>
  <si>
    <t>251-8502984</t>
  </si>
  <si>
    <t>MRSU3301745</t>
  </si>
  <si>
    <t>GT0163784</t>
  </si>
  <si>
    <t>MRSU3539965</t>
  </si>
  <si>
    <t>GT0163785</t>
  </si>
  <si>
    <t>Oscar Antonio Lutin</t>
  </si>
  <si>
    <t>C-950BBX</t>
  </si>
  <si>
    <t>TC-89BYM</t>
  </si>
  <si>
    <t>MRSU3823708</t>
  </si>
  <si>
    <t>GT0163786</t>
  </si>
  <si>
    <t xml:space="preserve">Arturo Gonzalez </t>
  </si>
  <si>
    <t>C-796BDP</t>
  </si>
  <si>
    <t>TC-85BLS</t>
  </si>
  <si>
    <t>MRSU3705639</t>
  </si>
  <si>
    <t>GT0163781</t>
  </si>
  <si>
    <t>Jose Francisco Lorenzo Hernandez</t>
  </si>
  <si>
    <t xml:space="preserve">C-171BKJ </t>
  </si>
  <si>
    <t xml:space="preserve">TC-63BLN </t>
  </si>
  <si>
    <t>RAPTOR LATA</t>
  </si>
  <si>
    <t>TLLU4691170</t>
  </si>
  <si>
    <t>GT0163779</t>
  </si>
  <si>
    <t>26192-26193</t>
  </si>
  <si>
    <t>CASTILLO</t>
  </si>
  <si>
    <t>José Castañeda</t>
  </si>
  <si>
    <t xml:space="preserve">C 851 BGB </t>
  </si>
  <si>
    <t xml:space="preserve">Tc 21 BSB </t>
  </si>
  <si>
    <t>Mainor Abrahan Mendez Boror</t>
  </si>
  <si>
    <t>C-767BJZ</t>
  </si>
  <si>
    <t xml:space="preserve">TC-16CDH </t>
  </si>
  <si>
    <t xml:space="preserve">Julio Camas </t>
  </si>
  <si>
    <t xml:space="preserve">C 843BJZ </t>
  </si>
  <si>
    <t xml:space="preserve">TC 74BYM </t>
  </si>
  <si>
    <t xml:space="preserve">Javier Carranza </t>
  </si>
  <si>
    <t xml:space="preserve">C 895BLB </t>
  </si>
  <si>
    <t>TC 70BQX</t>
  </si>
  <si>
    <t>SLD744561</t>
  </si>
  <si>
    <t>MRKU3413439</t>
  </si>
  <si>
    <t>GT0163791</t>
  </si>
  <si>
    <t>26194-26195</t>
  </si>
  <si>
    <t>251-8502983</t>
  </si>
  <si>
    <t>MRKU5608126</t>
  </si>
  <si>
    <t>GT0163792</t>
  </si>
  <si>
    <t>26207-26208</t>
  </si>
  <si>
    <t>SLD754300</t>
  </si>
  <si>
    <t>MRKU2350450</t>
  </si>
  <si>
    <t>GT0163796</t>
  </si>
  <si>
    <t>251-8502985</t>
  </si>
  <si>
    <t xml:space="preserve">Hernán Monterroso </t>
  </si>
  <si>
    <t xml:space="preserve">C 325BJM </t>
  </si>
  <si>
    <t xml:space="preserve">TC 29BYF </t>
  </si>
  <si>
    <t>MRKU3812505</t>
  </si>
  <si>
    <t>GT0163795</t>
  </si>
  <si>
    <t xml:space="preserve">Amilcar Carranza </t>
  </si>
  <si>
    <t xml:space="preserve">C 827 BMQ </t>
  </si>
  <si>
    <t xml:space="preserve">TC 94 BPJ </t>
  </si>
  <si>
    <t>MRKU5384155</t>
  </si>
  <si>
    <t>GT0163793</t>
  </si>
  <si>
    <t>Robinson Garcia Barrientos</t>
  </si>
  <si>
    <t>C-669BCC</t>
  </si>
  <si>
    <t>TC-55BRG</t>
  </si>
  <si>
    <t>APL</t>
  </si>
  <si>
    <t xml:space="preserve">906166926 </t>
  </si>
  <si>
    <t>APZU4820394</t>
  </si>
  <si>
    <t xml:space="preserve">F9409707 </t>
  </si>
  <si>
    <t>PUERTO RICO</t>
  </si>
  <si>
    <t>251-8502301</t>
  </si>
  <si>
    <t xml:space="preserve">Edwin Eduardo Itzel Lima </t>
  </si>
  <si>
    <t>C-603BQL</t>
  </si>
  <si>
    <t xml:space="preserve">TC-31CCN </t>
  </si>
  <si>
    <t>MRKU6133663</t>
  </si>
  <si>
    <t>GT0163794</t>
  </si>
  <si>
    <t>SLD754934</t>
  </si>
  <si>
    <t>MRKU4839563</t>
  </si>
  <si>
    <t>GT0163797</t>
  </si>
  <si>
    <t>26209-26210</t>
  </si>
  <si>
    <t>251-8502986</t>
  </si>
  <si>
    <t>Mario De Leon</t>
  </si>
  <si>
    <t>C 920 BMP</t>
  </si>
  <si>
    <t>TC 47 BZN</t>
  </si>
  <si>
    <t>MEDRANO</t>
  </si>
  <si>
    <t>Luis Felipe Rojas Salguero</t>
  </si>
  <si>
    <t>C-654BLG</t>
  </si>
  <si>
    <t xml:space="preserve">RE9645 </t>
  </si>
  <si>
    <t>180000004079</t>
  </si>
  <si>
    <t>Edgar Florian</t>
  </si>
  <si>
    <t>C 828 BNG</t>
  </si>
  <si>
    <t>TC 98 BSC</t>
  </si>
  <si>
    <t>EDT NICARAGUA</t>
  </si>
  <si>
    <t>ESTELI</t>
  </si>
  <si>
    <t>Luis Guil</t>
  </si>
  <si>
    <t>C 646 BKN</t>
  </si>
  <si>
    <t>TC 40 BBZ</t>
  </si>
  <si>
    <t>GRUSERTI</t>
  </si>
  <si>
    <t>Maynor Estuardo Donis Morales</t>
  </si>
  <si>
    <t>C0478BNM</t>
  </si>
  <si>
    <t xml:space="preserve">TC-082CDB  </t>
  </si>
  <si>
    <t>MANAGUA</t>
  </si>
  <si>
    <t>Jovito Turcios</t>
  </si>
  <si>
    <t>C0371BKS</t>
  </si>
  <si>
    <t>TC014BJL</t>
  </si>
  <si>
    <t>PANAZA</t>
  </si>
  <si>
    <t xml:space="preserve">SANTOS CRISTIAN LOPEZ ARREAGA  </t>
  </si>
  <si>
    <t>C-422BHY</t>
  </si>
  <si>
    <t>TC-34BCY</t>
  </si>
  <si>
    <t>JUAN JOSE YUMAN CHIC</t>
  </si>
  <si>
    <t>C-194BGB</t>
  </si>
  <si>
    <t>TC-91BTF</t>
  </si>
  <si>
    <t>Salvador Guil</t>
  </si>
  <si>
    <t>C 135 BHX</t>
  </si>
  <si>
    <t>TC 73 BRS</t>
  </si>
  <si>
    <t xml:space="preserve">NERY VICENTE </t>
  </si>
  <si>
    <t>C 759 BKC</t>
  </si>
  <si>
    <t>TC 26 BFJ</t>
  </si>
  <si>
    <t xml:space="preserve">AURELIO FIGUEROA FLORES </t>
  </si>
  <si>
    <t>C-811BMM</t>
  </si>
  <si>
    <t xml:space="preserve">TC-10BSX </t>
  </si>
  <si>
    <t xml:space="preserve">TORIBIO OSORIO TAQUEZ  </t>
  </si>
  <si>
    <t>C-030BNG</t>
  </si>
  <si>
    <t>TC-15BSV</t>
  </si>
  <si>
    <t>JUIGALPA</t>
  </si>
  <si>
    <t xml:space="preserve">NELSON LUPINIO MARTINEZ </t>
  </si>
  <si>
    <t xml:space="preserve">C-671BKK </t>
  </si>
  <si>
    <t xml:space="preserve">TC-71BQQ </t>
  </si>
  <si>
    <t xml:space="preserve">DIEGO ARMANDO MONTERROSO SOLARES </t>
  </si>
  <si>
    <t xml:space="preserve">C-265BKR </t>
  </si>
  <si>
    <t xml:space="preserve">TC-62BTN </t>
  </si>
  <si>
    <t xml:space="preserve">ADRIAN GUZMAN PEREZ </t>
  </si>
  <si>
    <t>C-243BQQ</t>
  </si>
  <si>
    <t>TC-19BWG</t>
  </si>
  <si>
    <t>MANUEL DE JESUS ESTRADA CAMPOS</t>
  </si>
  <si>
    <t>C-692BQX</t>
  </si>
  <si>
    <t>TC-96BPZ</t>
  </si>
  <si>
    <t>DIEGO HUMBERTO ITZOL CON</t>
  </si>
  <si>
    <t>C-939BNV</t>
  </si>
  <si>
    <t>TC-64BYM</t>
  </si>
  <si>
    <t>GREAT WHITE FLE</t>
  </si>
  <si>
    <t>GWFT5107311A</t>
  </si>
  <si>
    <t>BMOU607833-2</t>
  </si>
  <si>
    <t>CBG6226391</t>
  </si>
  <si>
    <t>251-8502299</t>
  </si>
  <si>
    <t>GWFT5210754A</t>
  </si>
  <si>
    <t>CXDU239659-2</t>
  </si>
  <si>
    <t>CBG6226392</t>
  </si>
  <si>
    <t>26214-45526</t>
  </si>
  <si>
    <t>170902-CORRUGADOS</t>
  </si>
  <si>
    <t>251-8503255</t>
  </si>
  <si>
    <t>GWFT5210755A</t>
  </si>
  <si>
    <t>DRYU922359-0</t>
  </si>
  <si>
    <t>CBG6226393</t>
  </si>
  <si>
    <t>26215-8173</t>
  </si>
  <si>
    <t>170904-170905</t>
  </si>
  <si>
    <t>251-8503256</t>
  </si>
  <si>
    <t>MARVES</t>
  </si>
  <si>
    <t>Gustavo Ruano</t>
  </si>
  <si>
    <t>C- 970 BKT</t>
  </si>
  <si>
    <t>TC- 28 BJL</t>
  </si>
  <si>
    <t>PINEDA</t>
  </si>
  <si>
    <t xml:space="preserve">ALDER RIGOBERTO BARRIENTOS FERNANDEZ                   </t>
  </si>
  <si>
    <t>C-148BQF</t>
  </si>
  <si>
    <t>TC-15CBZ</t>
  </si>
  <si>
    <t xml:space="preserve">PABLO MIZRAHIM CARRERA ORELLANA        </t>
  </si>
  <si>
    <t>C-162BLL</t>
  </si>
  <si>
    <t>TC-38CBC</t>
  </si>
  <si>
    <t>MARCOS AGUILAR</t>
  </si>
  <si>
    <t>C 648 BBW</t>
  </si>
  <si>
    <t>TC 43 BTZ</t>
  </si>
  <si>
    <t xml:space="preserve">CARLOS AUGUSTO PATZAN DE PAZ </t>
  </si>
  <si>
    <t>C-975BQR</t>
  </si>
  <si>
    <t xml:space="preserve">TC-48CDY </t>
  </si>
  <si>
    <t>RONY MACDILO MARROQUÍN ARDÓN</t>
  </si>
  <si>
    <t>C-243BNG</t>
  </si>
  <si>
    <t>TC037BQY</t>
  </si>
  <si>
    <t>Marcos Santos</t>
  </si>
  <si>
    <t>C- 614 BDQ</t>
  </si>
  <si>
    <t>TC- 87 BJC</t>
  </si>
  <si>
    <t xml:space="preserve">Armando Quinteros </t>
  </si>
  <si>
    <t xml:space="preserve">C 762 BCZ </t>
  </si>
  <si>
    <t>Tc 96 BZG</t>
  </si>
  <si>
    <t xml:space="preserve">Ulises  Rostran Castañeda </t>
  </si>
  <si>
    <t>C-362BGZ</t>
  </si>
  <si>
    <t>TC-09BCZ</t>
  </si>
  <si>
    <t xml:space="preserve">Nelson Pérez </t>
  </si>
  <si>
    <t xml:space="preserve">C 194 BLK </t>
  </si>
  <si>
    <t>Tc 01 BQB</t>
  </si>
  <si>
    <t xml:space="preserve">Jorge Recinos </t>
  </si>
  <si>
    <t xml:space="preserve">C 248 BLL </t>
  </si>
  <si>
    <t>Tc 23 BMC</t>
  </si>
  <si>
    <t>Marco Tulio Roldan Castro</t>
  </si>
  <si>
    <t>C053BGS</t>
  </si>
  <si>
    <t>TC029BRV</t>
  </si>
  <si>
    <t xml:space="preserve">José Castañeda </t>
  </si>
  <si>
    <t>Tc 21 BSB</t>
  </si>
  <si>
    <t>7639- 26254</t>
  </si>
  <si>
    <t>INCAPARINA Y RAPTOR</t>
  </si>
  <si>
    <t>SLD745554</t>
  </si>
  <si>
    <t>MRKU3790915</t>
  </si>
  <si>
    <t>GT0166207</t>
  </si>
  <si>
    <t>251-8502987</t>
  </si>
  <si>
    <t xml:space="preserve">Julio Rosales </t>
  </si>
  <si>
    <t>C-420BML</t>
  </si>
  <si>
    <t>TC-19BVD</t>
  </si>
  <si>
    <t>Byron Amaya</t>
  </si>
  <si>
    <t>C-512BJL</t>
  </si>
  <si>
    <t>TC-79BBT</t>
  </si>
  <si>
    <t>Dublas Enrique Quiñones</t>
  </si>
  <si>
    <t>C-676BGL</t>
  </si>
  <si>
    <t>TC-29CCL</t>
  </si>
  <si>
    <t xml:space="preserve">José Suchite </t>
  </si>
  <si>
    <t xml:space="preserve">C 659BPV </t>
  </si>
  <si>
    <t xml:space="preserve">TC 60BRV </t>
  </si>
  <si>
    <t>RENE LOPEZ SUCUQUI</t>
  </si>
  <si>
    <t>C-880BLC</t>
  </si>
  <si>
    <t>702-WP-9</t>
  </si>
  <si>
    <t>JUAN CARLOS ESTRADA VELASQUEZ</t>
  </si>
  <si>
    <t xml:space="preserve">TC-95BXW </t>
  </si>
  <si>
    <t>JUAN JACOB GUCH SAZ</t>
  </si>
  <si>
    <t>C-224BQS</t>
  </si>
  <si>
    <t xml:space="preserve">TC-74CBX </t>
  </si>
  <si>
    <t>JAVIER IGUARDIA</t>
  </si>
  <si>
    <t xml:space="preserve">Gregorio Monroy </t>
  </si>
  <si>
    <t xml:space="preserve">C 038 BNG </t>
  </si>
  <si>
    <t>Tc 029 BQP</t>
  </si>
  <si>
    <t>Carlos Flores</t>
  </si>
  <si>
    <t>C-647BGH</t>
  </si>
  <si>
    <t>TC-94BGZ</t>
  </si>
  <si>
    <t>CAT 452114</t>
  </si>
  <si>
    <t>SEGU 415206-3</t>
  </si>
  <si>
    <t>C-03 / 170645 CONT 1</t>
  </si>
  <si>
    <t>251-8502997</t>
  </si>
  <si>
    <t xml:space="preserve"> </t>
  </si>
  <si>
    <t>SEGU 566464-0</t>
  </si>
  <si>
    <t>C-03 / 170645 CONT 2</t>
  </si>
  <si>
    <t>BMOU 609304-4</t>
  </si>
  <si>
    <t>C-03 / 170645 CONT 3</t>
  </si>
  <si>
    <t>SEABOARD</t>
  </si>
  <si>
    <t>5117553A</t>
  </si>
  <si>
    <t>SMLU7946511</t>
  </si>
  <si>
    <t>G2369559</t>
  </si>
  <si>
    <t>26258-8207-7641</t>
  </si>
  <si>
    <t>170893-170894-170895</t>
  </si>
  <si>
    <t>251-8503001</t>
  </si>
  <si>
    <t>CMA - CGM (TRAMELSA)</t>
  </si>
  <si>
    <t xml:space="preserve">GTA0113841 </t>
  </si>
  <si>
    <t>CMAU7432211</t>
  </si>
  <si>
    <t>F9410721</t>
  </si>
  <si>
    <t>26260-8170-7642</t>
  </si>
  <si>
    <t>170928-170929-170930</t>
  </si>
  <si>
    <t>251-8502990</t>
  </si>
  <si>
    <t>TC-73BSS</t>
  </si>
  <si>
    <t>Pablo Julian Joj</t>
  </si>
  <si>
    <t>C 263 BLM</t>
  </si>
  <si>
    <t>TC 78 BCW</t>
  </si>
  <si>
    <t>Francisco Javier Calito Ovando</t>
  </si>
  <si>
    <t>C0928BGP</t>
  </si>
  <si>
    <t>TC091BBR</t>
  </si>
  <si>
    <t>Fulvio Samuel Salguero Yoc</t>
  </si>
  <si>
    <t>C-071BPV</t>
  </si>
  <si>
    <t>TC-65BSB</t>
  </si>
  <si>
    <t>HLBU1692145</t>
  </si>
  <si>
    <t>UASC7506285</t>
  </si>
  <si>
    <t>8177 Y 8178</t>
  </si>
  <si>
    <t>IT01-R01-170656</t>
  </si>
  <si>
    <t>EL TRIUNFO, CUBA</t>
  </si>
  <si>
    <t>TEMU7746640</t>
  </si>
  <si>
    <t>UASC7506286</t>
  </si>
  <si>
    <t>8179 Y 8180</t>
  </si>
  <si>
    <t>IT01-R02-170657</t>
  </si>
  <si>
    <t>TCLU8114184</t>
  </si>
  <si>
    <t>UASC7506287</t>
  </si>
  <si>
    <t>8181 Y 8182</t>
  </si>
  <si>
    <t>IT01-R03-170658</t>
  </si>
  <si>
    <t>Joel Elias Salguero Yoc</t>
  </si>
  <si>
    <t>C-689BBF</t>
  </si>
  <si>
    <t>TC-24BJL</t>
  </si>
  <si>
    <t>CAIU8535356</t>
  </si>
  <si>
    <t>UASC7506288</t>
  </si>
  <si>
    <t>8183 Y 8184</t>
  </si>
  <si>
    <t>IT01-R04-170659</t>
  </si>
  <si>
    <t>HLXU8064600</t>
  </si>
  <si>
    <t>UASC7506289</t>
  </si>
  <si>
    <t>8185 Y 8186</t>
  </si>
  <si>
    <t>IT01-R05-170660</t>
  </si>
  <si>
    <t>Hugo Aman Pacheco Lopez</t>
  </si>
  <si>
    <t>C-257BKW</t>
  </si>
  <si>
    <t>TC-21BJL</t>
  </si>
  <si>
    <t xml:space="preserve">Edwin Eduardo Itzol Lima </t>
  </si>
  <si>
    <t>TC-31CCN</t>
  </si>
  <si>
    <t>Marco Antonio Ruiz Xecon</t>
  </si>
  <si>
    <t xml:space="preserve">C-024BGQ </t>
  </si>
  <si>
    <t>TC-84BXV</t>
  </si>
  <si>
    <t>DURAN</t>
  </si>
  <si>
    <t>Gerardo Dubon Castro</t>
  </si>
  <si>
    <t>C80174</t>
  </si>
  <si>
    <t>RE-1641</t>
  </si>
  <si>
    <t>COMERSAL</t>
  </si>
  <si>
    <t xml:space="preserve">Manuel Arroyo </t>
  </si>
  <si>
    <t>C-713BPL</t>
  </si>
  <si>
    <t>TC-94BRW</t>
  </si>
  <si>
    <t xml:space="preserve">Derick Rene Carranza </t>
  </si>
  <si>
    <t>C-635BBM</t>
  </si>
  <si>
    <t>TC-88BLB</t>
  </si>
  <si>
    <t>CAT 271335</t>
  </si>
  <si>
    <t>SEFU 421236-4</t>
  </si>
  <si>
    <t>C-04 / 170646 CONT 1</t>
  </si>
  <si>
    <t>251-8502996</t>
  </si>
  <si>
    <t>SEGU 566905-0</t>
  </si>
  <si>
    <t>C-04 / 170646 CONT 2</t>
  </si>
  <si>
    <t>SEGU 566534-8</t>
  </si>
  <si>
    <t>C-04 / 170646 CONT 3</t>
  </si>
  <si>
    <t>CAT 242331</t>
  </si>
  <si>
    <t>BMOU605923-0</t>
  </si>
  <si>
    <t>10342059</t>
  </si>
  <si>
    <t>C-04 / 170646 CONT 1 (litros)</t>
  </si>
  <si>
    <t>251-8503004</t>
  </si>
  <si>
    <t xml:space="preserve">Gerber Danilo Santos Delgado </t>
  </si>
  <si>
    <t>C-910BNV</t>
  </si>
  <si>
    <t xml:space="preserve">Santos Cristian Lopez Arreaga  </t>
  </si>
  <si>
    <t>HLXU8243668</t>
  </si>
  <si>
    <t>UASC7506290</t>
  </si>
  <si>
    <t>8187-8188</t>
  </si>
  <si>
    <t>IT01-R06-170661</t>
  </si>
  <si>
    <t>TCLU1566691</t>
  </si>
  <si>
    <t>UASC7506291</t>
  </si>
  <si>
    <t>8189-8190</t>
  </si>
  <si>
    <t>IT01-R07-170662</t>
  </si>
  <si>
    <t>GESU6508605</t>
  </si>
  <si>
    <t>UASC7506292</t>
  </si>
  <si>
    <t>8191-8192</t>
  </si>
  <si>
    <t>IT01-R08-170663</t>
  </si>
  <si>
    <t>SEGU5691732</t>
  </si>
  <si>
    <t>UASC7506293</t>
  </si>
  <si>
    <t>8193-8194</t>
  </si>
  <si>
    <t>IT01-R09-170664</t>
  </si>
  <si>
    <t>GESU6197226</t>
  </si>
  <si>
    <t>CAIU8482620</t>
  </si>
  <si>
    <t>UASC7506294</t>
  </si>
  <si>
    <t>8195-8196</t>
  </si>
  <si>
    <t>IT01-R10-170665</t>
  </si>
  <si>
    <t>Edgar Leonel Carcamo Rodriguez</t>
  </si>
  <si>
    <t>C-543BQG</t>
  </si>
  <si>
    <t>TC-08CBD</t>
  </si>
  <si>
    <t>Mario Sajbin</t>
  </si>
  <si>
    <t>C-345BJQ</t>
  </si>
  <si>
    <t>TC-71CCB</t>
  </si>
  <si>
    <t>CHICHIGALPA</t>
  </si>
  <si>
    <t>Juan Jose Yuman Chic</t>
  </si>
  <si>
    <t>Sergio Fernando Diaz Garcia</t>
  </si>
  <si>
    <t>C-815BKB</t>
  </si>
  <si>
    <t>703-WP-9</t>
  </si>
  <si>
    <t>649-650</t>
  </si>
  <si>
    <t>CAMPBELL´S</t>
  </si>
  <si>
    <t>CAMPBELLS</t>
  </si>
  <si>
    <t>GWFT5107310A</t>
  </si>
  <si>
    <t>BMOU606939-3</t>
  </si>
  <si>
    <t>CBG6226390</t>
  </si>
  <si>
    <t>251-8503273</t>
  </si>
  <si>
    <t>SLD755525</t>
  </si>
  <si>
    <t>MRKU2466856</t>
  </si>
  <si>
    <t>GT0166106</t>
  </si>
  <si>
    <t>251-8504457</t>
  </si>
  <si>
    <t>MRKU2705360</t>
  </si>
  <si>
    <t>GT0166103</t>
  </si>
  <si>
    <t>MRKU4529260</t>
  </si>
  <si>
    <t>GT0166104</t>
  </si>
  <si>
    <t>MRKU6432094</t>
  </si>
  <si>
    <t>GT0166105</t>
  </si>
  <si>
    <t>Julio César López Rabanales</t>
  </si>
  <si>
    <t>C-022BKZ</t>
  </si>
  <si>
    <t>107-XN-2</t>
  </si>
  <si>
    <t xml:space="preserve">CHIAPANECA </t>
  </si>
  <si>
    <t>251-8502988</t>
  </si>
  <si>
    <t>TCLU6363085</t>
  </si>
  <si>
    <t>UASC7506295</t>
  </si>
  <si>
    <t>8197-8198</t>
  </si>
  <si>
    <t>IT01-R11-170666</t>
  </si>
  <si>
    <t>UACU5839319</t>
  </si>
  <si>
    <t>UASC7506251</t>
  </si>
  <si>
    <t>8199-8200</t>
  </si>
  <si>
    <t>IT01-R12-170667</t>
  </si>
  <si>
    <t>UACU5968208</t>
  </si>
  <si>
    <t>UASC7506252</t>
  </si>
  <si>
    <t>8201-8202</t>
  </si>
  <si>
    <t>IT01-R13-170668</t>
  </si>
  <si>
    <t>UACU5637046</t>
  </si>
  <si>
    <t>UASC7506253</t>
  </si>
  <si>
    <t>8203-8204</t>
  </si>
  <si>
    <t>IT01-R14-170669</t>
  </si>
  <si>
    <t>SEGU5098901</t>
  </si>
  <si>
    <t>UASC7506254</t>
  </si>
  <si>
    <t>8205-8206</t>
  </si>
  <si>
    <t>IT01-R15-170670</t>
  </si>
  <si>
    <t xml:space="preserve">Adrian Guzman Perez </t>
  </si>
  <si>
    <t xml:space="preserve">TC-19BWG </t>
  </si>
  <si>
    <t>Diego Humberto Itzol Con</t>
  </si>
  <si>
    <t xml:space="preserve">Carlos Augusto Patzan De Paz </t>
  </si>
  <si>
    <t>TC-48CDY</t>
  </si>
  <si>
    <t xml:space="preserve">Mario De Leon </t>
  </si>
  <si>
    <t>C 211 BPL</t>
  </si>
  <si>
    <t xml:space="preserve">David Giovanni Alburez Batres </t>
  </si>
  <si>
    <t>C0939BMJ</t>
  </si>
  <si>
    <t>TC046BFB</t>
  </si>
  <si>
    <t>CHIQUITA</t>
  </si>
  <si>
    <t>GWFT5210783A</t>
  </si>
  <si>
    <t xml:space="preserve">SEGU432437-3 </t>
  </si>
  <si>
    <t>CBG6228199</t>
  </si>
  <si>
    <t>251-8503300</t>
  </si>
  <si>
    <t>---------------------</t>
  </si>
  <si>
    <t>Jaime René Sapón Sajché</t>
  </si>
  <si>
    <t>C165BFS</t>
  </si>
  <si>
    <t>TC31BPJ</t>
  </si>
  <si>
    <t>CONAVEN</t>
  </si>
  <si>
    <t>Felipe Cotzajay</t>
  </si>
  <si>
    <t>C-399BPK</t>
  </si>
  <si>
    <t xml:space="preserve">TC-69BZF </t>
  </si>
  <si>
    <t>7666-26289</t>
  </si>
  <si>
    <t>BSIU 968480-6</t>
  </si>
  <si>
    <t>26284-8219-7643</t>
  </si>
  <si>
    <t>170949-170950-170951</t>
  </si>
  <si>
    <t>251-8503000</t>
  </si>
  <si>
    <t>GWFT5107323A</t>
  </si>
  <si>
    <t>BMOU605413-5</t>
  </si>
  <si>
    <t>CBG6228197</t>
  </si>
  <si>
    <t>251-8503272</t>
  </si>
  <si>
    <t>GWFT5210782A</t>
  </si>
  <si>
    <t>SEGU418501-0</t>
  </si>
  <si>
    <t>CBG6228198</t>
  </si>
  <si>
    <t>251-8503301</t>
  </si>
  <si>
    <t xml:space="preserve">Abraham Morales </t>
  </si>
  <si>
    <t xml:space="preserve">C 993BQS </t>
  </si>
  <si>
    <t>TC 72CDY</t>
  </si>
  <si>
    <t xml:space="preserve">Edgar Florian </t>
  </si>
  <si>
    <t>A&amp;E FREIGHT LOGISTICS</t>
  </si>
  <si>
    <t>Modesto Armando Méndez Torres</t>
  </si>
  <si>
    <t>C-134887</t>
  </si>
  <si>
    <t>S-20064</t>
  </si>
  <si>
    <t>DISTRIBUIDORA EL PANAL</t>
  </si>
  <si>
    <t>Juan Pablo Pineda</t>
  </si>
  <si>
    <t>C95390</t>
  </si>
  <si>
    <t>RE-14431</t>
  </si>
  <si>
    <t xml:space="preserve">Wilver Geovanni Itzol Lima </t>
  </si>
  <si>
    <t xml:space="preserve">C-518BKS </t>
  </si>
  <si>
    <t xml:space="preserve">TC-28BYM </t>
  </si>
  <si>
    <t>26287-7653</t>
  </si>
  <si>
    <t>26288-7654</t>
  </si>
  <si>
    <t xml:space="preserve">Jovito Turcios </t>
  </si>
  <si>
    <t>3449-3446</t>
  </si>
  <si>
    <t>Alberto López</t>
  </si>
  <si>
    <t xml:space="preserve">C 348 BLK </t>
  </si>
  <si>
    <t xml:space="preserve">Tc 80 BQJ </t>
  </si>
  <si>
    <t>3447-3448</t>
  </si>
  <si>
    <t>Hernán velasquez</t>
  </si>
  <si>
    <t xml:space="preserve">C 517 BNQ </t>
  </si>
  <si>
    <t>Tc 35 BZT</t>
  </si>
  <si>
    <t xml:space="preserve">Diego Armando Monterroso Solares </t>
  </si>
  <si>
    <t>Manuel De Jesus Estrada Campos</t>
  </si>
  <si>
    <t xml:space="preserve">TC-96BPZ </t>
  </si>
  <si>
    <t>Julio Camas</t>
  </si>
  <si>
    <t>C843bjz</t>
  </si>
  <si>
    <t xml:space="preserve">TC 74bym </t>
  </si>
  <si>
    <t>Antonio Orozco</t>
  </si>
  <si>
    <t>C194bpg</t>
  </si>
  <si>
    <t xml:space="preserve">TC 69bss </t>
  </si>
  <si>
    <t xml:space="preserve">Nelson Lupinio Martinez </t>
  </si>
  <si>
    <t>Erick Valenzuela</t>
  </si>
  <si>
    <t>C- 952 BFF</t>
  </si>
  <si>
    <t>TC- 99 BKQ</t>
  </si>
  <si>
    <t xml:space="preserve">Jose Luis Guil </t>
  </si>
  <si>
    <t xml:space="preserve">TC 81 BFD </t>
  </si>
  <si>
    <t>Jorge Gomez</t>
  </si>
  <si>
    <t>C- 303 BNV</t>
  </si>
  <si>
    <t>TC- 91 BJD</t>
  </si>
  <si>
    <t>Santos Adan Arias Marinero</t>
  </si>
  <si>
    <t>C-75409</t>
  </si>
  <si>
    <t>438-VS-6</t>
  </si>
  <si>
    <t>180000004095</t>
  </si>
  <si>
    <t xml:space="preserve"> Miguel Angel Batres Zamora</t>
  </si>
  <si>
    <t>C-75416</t>
  </si>
  <si>
    <t>700-WM-6</t>
  </si>
  <si>
    <t>Jose Arnoldo Roman Portillo</t>
  </si>
  <si>
    <t>C-88139</t>
  </si>
  <si>
    <t>369-WL-9</t>
  </si>
  <si>
    <t>--------------------</t>
  </si>
  <si>
    <t>OC14262</t>
  </si>
  <si>
    <t>Efraín López Caldera</t>
  </si>
  <si>
    <t>C125BJC</t>
  </si>
  <si>
    <t>TC-48BQD</t>
  </si>
  <si>
    <t>Henry Humberto Herrera Chávez</t>
  </si>
  <si>
    <t>C216BKV</t>
  </si>
  <si>
    <t>TC32BPJ</t>
  </si>
  <si>
    <t xml:space="preserve">Daniel Vargas </t>
  </si>
  <si>
    <t xml:space="preserve">C 093BPG </t>
  </si>
  <si>
    <t xml:space="preserve">TC 046BSG </t>
  </si>
  <si>
    <t xml:space="preserve">Denis Vasquez </t>
  </si>
  <si>
    <t>C991BPF</t>
  </si>
  <si>
    <t xml:space="preserve">TC 52BLR </t>
  </si>
  <si>
    <t xml:space="preserve">Jose Suchite </t>
  </si>
  <si>
    <t>TC 60BRV</t>
  </si>
  <si>
    <t>Gelbert Gilberto Rodriguez Roldan</t>
  </si>
  <si>
    <t>C-854BKD</t>
  </si>
  <si>
    <t>TC-45BTH</t>
  </si>
  <si>
    <t xml:space="preserve">Toribio Osorio Taquez  </t>
  </si>
  <si>
    <t xml:space="preserve">Cesar Pérez Ramírez </t>
  </si>
  <si>
    <t>C-443BGJ</t>
  </si>
  <si>
    <t xml:space="preserve">Hector Gonzalez </t>
  </si>
  <si>
    <t>C 058 BMQ</t>
  </si>
  <si>
    <t>TC 75 BQF</t>
  </si>
  <si>
    <t xml:space="preserve">Cesar Ortega </t>
  </si>
  <si>
    <t xml:space="preserve">Daniel Estuardo De  Leon Valle </t>
  </si>
  <si>
    <t>C-098BNR</t>
  </si>
  <si>
    <t>TC-95BTJ</t>
  </si>
  <si>
    <t>SUDU6997780</t>
  </si>
  <si>
    <t>H4345608</t>
  </si>
  <si>
    <t>251-8504488</t>
  </si>
  <si>
    <t>HASU4157355</t>
  </si>
  <si>
    <t>H4345605</t>
  </si>
  <si>
    <t xml:space="preserve">Julio Chajon </t>
  </si>
  <si>
    <t xml:space="preserve">C 309 BLj </t>
  </si>
  <si>
    <t>Tc 57 BQY</t>
  </si>
  <si>
    <t>P Y E</t>
  </si>
  <si>
    <t xml:space="preserve">Rolan Esturardo Solorzano Garcia </t>
  </si>
  <si>
    <t xml:space="preserve">C-949BHZ </t>
  </si>
  <si>
    <t>TC-17BFJ</t>
  </si>
  <si>
    <t>Maynor Ramiro Morales Mendez</t>
  </si>
  <si>
    <t xml:space="preserve">C-499BPF </t>
  </si>
  <si>
    <t>TC-10CBQ</t>
  </si>
  <si>
    <t xml:space="preserve">Cesar Augusto Estrada Sanchez               </t>
  </si>
  <si>
    <t>C-929BLS</t>
  </si>
  <si>
    <t>TC- 59CCR</t>
  </si>
  <si>
    <t>Luis Gerardo Marroquin Diaz</t>
  </si>
  <si>
    <t xml:space="preserve">C0750BHN    </t>
  </si>
  <si>
    <t xml:space="preserve">TC024BFK </t>
  </si>
  <si>
    <t xml:space="preserve">Julio Marroquin </t>
  </si>
  <si>
    <t>C-722BHD</t>
  </si>
  <si>
    <t>TC-64BBN</t>
  </si>
  <si>
    <t>SUDU8522320</t>
  </si>
  <si>
    <t>H4345741</t>
  </si>
  <si>
    <t>251-8504489</t>
  </si>
  <si>
    <t>UETU5474283</t>
  </si>
  <si>
    <t>H4345742</t>
  </si>
  <si>
    <t>------------------------</t>
  </si>
  <si>
    <t>5--4</t>
  </si>
  <si>
    <t xml:space="preserve"> HASU4974458</t>
  </si>
  <si>
    <t xml:space="preserve"> H4345609</t>
  </si>
  <si>
    <t>TC082CDB</t>
  </si>
  <si>
    <t>7677-26373</t>
  </si>
  <si>
    <t>INCAPARINA, RAPTOR Y TAMPICO</t>
  </si>
  <si>
    <t>SLD757195</t>
  </si>
  <si>
    <t>MRSU3128671</t>
  </si>
  <si>
    <t>GT0166131</t>
  </si>
  <si>
    <t>251-8504504</t>
  </si>
  <si>
    <t>Juan Mendoza</t>
  </si>
  <si>
    <t>C-205BLJ</t>
  </si>
  <si>
    <t>TC-33BLR</t>
  </si>
  <si>
    <t>3450-8220</t>
  </si>
  <si>
    <t>MRSU3257771</t>
  </si>
  <si>
    <t>GT0166029</t>
  </si>
  <si>
    <t>MRSU3618030</t>
  </si>
  <si>
    <t>GT0166132</t>
  </si>
  <si>
    <t>MRSU3885778</t>
  </si>
  <si>
    <t>GT0166030</t>
  </si>
  <si>
    <t>Humberto Facundo Mayorga</t>
  </si>
  <si>
    <t>C091BFS</t>
  </si>
  <si>
    <t>TC 94BHX</t>
  </si>
  <si>
    <t>26327-26324-26325</t>
  </si>
  <si>
    <t>36909-36910</t>
  </si>
  <si>
    <t>Noel Cruz</t>
  </si>
  <si>
    <t>C- 351 BMF</t>
  </si>
  <si>
    <t>TC- 99 BKN</t>
  </si>
  <si>
    <t>3454-3455</t>
  </si>
  <si>
    <t>-------------------------</t>
  </si>
  <si>
    <t>SLD757638</t>
  </si>
  <si>
    <t>MRSU3251618</t>
  </si>
  <si>
    <t>GT0166083</t>
  </si>
  <si>
    <t>MRSU3532277</t>
  </si>
  <si>
    <t>GT0166082</t>
  </si>
  <si>
    <t>SLD747687</t>
  </si>
  <si>
    <t>MRSU3735989</t>
  </si>
  <si>
    <t>GT0166085</t>
  </si>
  <si>
    <t>26374-26375</t>
  </si>
  <si>
    <t>7059-7062</t>
  </si>
  <si>
    <t>251-8504988</t>
  </si>
  <si>
    <t>TLLU4904851</t>
  </si>
  <si>
    <t>GT0166084</t>
  </si>
  <si>
    <t>26376-26377</t>
  </si>
  <si>
    <t>GWFT5107331A</t>
  </si>
  <si>
    <t>SEGU531222-7</t>
  </si>
  <si>
    <t>CBG6228783</t>
  </si>
  <si>
    <t>26367-26366</t>
  </si>
  <si>
    <t>251-8504495</t>
  </si>
  <si>
    <t>Hugo Ruano</t>
  </si>
  <si>
    <t xml:space="preserve">C 490 BKZ </t>
  </si>
  <si>
    <t>Tc 46 BPP</t>
  </si>
  <si>
    <t>Edwin Roberto Lara Gonzalez</t>
  </si>
  <si>
    <t>C-386BNW</t>
  </si>
  <si>
    <t>RE9965</t>
  </si>
  <si>
    <t>Edgar Neftali Patzan De Paz</t>
  </si>
  <si>
    <t>C-754BPV</t>
  </si>
  <si>
    <t>TC-96BSK</t>
  </si>
  <si>
    <t>CXDU1159810</t>
  </si>
  <si>
    <t>H4345745</t>
  </si>
  <si>
    <t>251-8505694</t>
  </si>
  <si>
    <t>HASU4096856</t>
  </si>
  <si>
    <t>H4345602</t>
  </si>
  <si>
    <t>HASU4632692</t>
  </si>
  <si>
    <t>H4345603</t>
  </si>
  <si>
    <t>SUDU6888562</t>
  </si>
  <si>
    <t>H4344559</t>
  </si>
  <si>
    <t>HASU4708381</t>
  </si>
  <si>
    <t>H4344560</t>
  </si>
  <si>
    <t>SLD757645</t>
  </si>
  <si>
    <t xml:space="preserve">MRSU3509596 </t>
  </si>
  <si>
    <t>GT0166086</t>
  </si>
  <si>
    <t>251-8504505</t>
  </si>
  <si>
    <t xml:space="preserve">MRSU3538383  </t>
  </si>
  <si>
    <t>GT0166087</t>
  </si>
  <si>
    <t>TC-08BQV</t>
  </si>
  <si>
    <t xml:space="preserve">  TLLU4094489    </t>
  </si>
  <si>
    <t>GT0166088</t>
  </si>
  <si>
    <t xml:space="preserve">Mario Enrique Turcios Melgar </t>
  </si>
  <si>
    <t>C-515BNQ</t>
  </si>
  <si>
    <t>TC-82BNB</t>
  </si>
  <si>
    <t xml:space="preserve">  MRSU3580547  </t>
  </si>
  <si>
    <t>GT0166089</t>
  </si>
  <si>
    <t xml:space="preserve">  MRSU3409051   </t>
  </si>
  <si>
    <t>GT0166090</t>
  </si>
  <si>
    <t>26378-26379</t>
  </si>
  <si>
    <t>GWFT5107334A</t>
  </si>
  <si>
    <t>BMOU605549-2</t>
  </si>
  <si>
    <t>CBG6229397</t>
  </si>
  <si>
    <t>251-8504499</t>
  </si>
  <si>
    <t xml:space="preserve">CXDU226478-6 </t>
  </si>
  <si>
    <t>CBG6229398</t>
  </si>
  <si>
    <t>Jose Suchite</t>
  </si>
  <si>
    <t>3452-40282</t>
  </si>
  <si>
    <t>TC 29BYF</t>
  </si>
  <si>
    <t xml:space="preserve">Gabriel Estuardo Ortiz Corona </t>
  </si>
  <si>
    <t xml:space="preserve">C-314BPV </t>
  </si>
  <si>
    <t>TC-29CDY</t>
  </si>
  <si>
    <t xml:space="preserve">Franky López Torres </t>
  </si>
  <si>
    <t xml:space="preserve">C 705BQV </t>
  </si>
  <si>
    <t>TC 001CFG</t>
  </si>
  <si>
    <t>DINANT DE HONDURAS</t>
  </si>
  <si>
    <t>DINANT DE EL SALVADOR</t>
  </si>
  <si>
    <t>Ernesto Manuel Serrano Vasconcelos</t>
  </si>
  <si>
    <t>C90126</t>
  </si>
  <si>
    <t>RE-14239</t>
  </si>
  <si>
    <t>Jose Angel Campos</t>
  </si>
  <si>
    <t>C74481</t>
  </si>
  <si>
    <t>RE-6414</t>
  </si>
  <si>
    <t>HASU4489792</t>
  </si>
  <si>
    <t>H4344558</t>
  </si>
  <si>
    <t>------------------</t>
  </si>
  <si>
    <t>J&amp;J</t>
  </si>
  <si>
    <t>Dario Neyra Mendez</t>
  </si>
  <si>
    <t>C-439BKW</t>
  </si>
  <si>
    <t>TC-14BPY</t>
  </si>
  <si>
    <t>26349-26350</t>
  </si>
  <si>
    <t>36967-36968</t>
  </si>
  <si>
    <t>Oswaldo Alfredo Vasquez Quiñonez</t>
  </si>
  <si>
    <t>C-664BMK</t>
  </si>
  <si>
    <t>TC-43BHR</t>
  </si>
  <si>
    <t>CORAM</t>
  </si>
  <si>
    <t>Manolo Diaz Ajchup</t>
  </si>
  <si>
    <t>C-889BKN</t>
  </si>
  <si>
    <t>TC-92BZY</t>
  </si>
  <si>
    <t>Mario Estuardo Chuy Perez</t>
  </si>
  <si>
    <t>C-786BMT</t>
  </si>
  <si>
    <t>TC-88BXV</t>
  </si>
  <si>
    <t>VILLATORO</t>
  </si>
  <si>
    <t>Saúl Antonio Ticas</t>
  </si>
  <si>
    <t xml:space="preserve">C-98148   </t>
  </si>
  <si>
    <t xml:space="preserve">RE-10209  </t>
  </si>
  <si>
    <t>Saúl Alas Serrano</t>
  </si>
  <si>
    <t xml:space="preserve">C-100035   </t>
  </si>
  <si>
    <t xml:space="preserve">RE-10136   </t>
  </si>
  <si>
    <t>26430-7685</t>
  </si>
  <si>
    <t>37046-SIPI E INCAPARINA</t>
  </si>
  <si>
    <t xml:space="preserve">José Renato Molina </t>
  </si>
  <si>
    <t>C-092BHT</t>
  </si>
  <si>
    <t>SALGUERO</t>
  </si>
  <si>
    <t>Luis Alberto Salguero Salguero</t>
  </si>
  <si>
    <t>C-251BLD</t>
  </si>
  <si>
    <t>TC-32BVL</t>
  </si>
  <si>
    <t>26403-26404</t>
  </si>
  <si>
    <t>36965-36966</t>
  </si>
  <si>
    <t>C0753BLQ</t>
  </si>
  <si>
    <t>TC004BPD</t>
  </si>
  <si>
    <t>Angel Ivan Itzol Lima</t>
  </si>
  <si>
    <t>C-900BKL</t>
  </si>
  <si>
    <t>TC-68CCK</t>
  </si>
  <si>
    <t>HASU5160137</t>
  </si>
  <si>
    <t>H4346073</t>
  </si>
  <si>
    <t>251-8505665</t>
  </si>
  <si>
    <t>HASU5093260</t>
  </si>
  <si>
    <t>H4345703</t>
  </si>
  <si>
    <t>HASU4790960</t>
  </si>
  <si>
    <t xml:space="preserve"> H4345709</t>
  </si>
  <si>
    <t>SUDU8566056</t>
  </si>
  <si>
    <t xml:space="preserve"> H4345712</t>
  </si>
  <si>
    <t>TC-71BQQ</t>
  </si>
  <si>
    <t>RAPTOR LATA Y SIPI</t>
  </si>
  <si>
    <t>Luis Alberto Pineda Carrillo</t>
  </si>
  <si>
    <t>C-385BNW</t>
  </si>
  <si>
    <t>024-YE-5</t>
  </si>
  <si>
    <t>180000004115</t>
  </si>
  <si>
    <t>Gregorio Monroy</t>
  </si>
  <si>
    <t>Hector Gonzalez</t>
  </si>
  <si>
    <t>HASU5125162</t>
  </si>
  <si>
    <t>H4346075</t>
  </si>
  <si>
    <t>251-8505666</t>
  </si>
  <si>
    <t>HASU4909703</t>
  </si>
  <si>
    <t>H4345710</t>
  </si>
  <si>
    <t>HASU5107488</t>
  </si>
  <si>
    <t>H4346076</t>
  </si>
  <si>
    <t>HASU4517913</t>
  </si>
  <si>
    <t>H4345708</t>
  </si>
  <si>
    <t>BMOU605272-3</t>
  </si>
  <si>
    <t>CBG6233040</t>
  </si>
  <si>
    <t>26415-8240-7676</t>
  </si>
  <si>
    <t>170946-170947-170948</t>
  </si>
  <si>
    <t>251-8505655</t>
  </si>
  <si>
    <t>Julio Cesar camas</t>
  </si>
  <si>
    <t>C843BJZ</t>
  </si>
  <si>
    <t xml:space="preserve">Luis Sumala Monterroso </t>
  </si>
  <si>
    <t xml:space="preserve">C168BQD </t>
  </si>
  <si>
    <t xml:space="preserve">TC 83CCX </t>
  </si>
  <si>
    <t xml:space="preserve">Maynor Efren Morataya Villagran </t>
  </si>
  <si>
    <t>C-245BQQ</t>
  </si>
  <si>
    <t>TC-95BXW</t>
  </si>
  <si>
    <t xml:space="preserve">Juan Francisco Olivares Navas </t>
  </si>
  <si>
    <t>C-947BLP</t>
  </si>
  <si>
    <t>TC-24CDD</t>
  </si>
  <si>
    <t>C-970BKT</t>
  </si>
  <si>
    <t>3458-10360</t>
  </si>
  <si>
    <t>HASU4896571</t>
  </si>
  <si>
    <t>H4345711</t>
  </si>
  <si>
    <t>251-8505667</t>
  </si>
  <si>
    <t>HASU4617260</t>
  </si>
  <si>
    <t>H4345706</t>
  </si>
  <si>
    <t>UETU5492733</t>
  </si>
  <si>
    <t>H4345707</t>
  </si>
  <si>
    <t>SLD759112</t>
  </si>
  <si>
    <t>MRKU2679912</t>
  </si>
  <si>
    <t>GT0173224</t>
  </si>
  <si>
    <t>251-8505684</t>
  </si>
  <si>
    <t>MRKU3747903</t>
  </si>
  <si>
    <t>GT0173223</t>
  </si>
  <si>
    <t>MRKU4459136</t>
  </si>
  <si>
    <t>GT0173225</t>
  </si>
  <si>
    <t>MRKU5810585</t>
  </si>
  <si>
    <t>GT0173226</t>
  </si>
  <si>
    <t>HAPAG LLOYD</t>
  </si>
  <si>
    <t>TCNU6770895</t>
  </si>
  <si>
    <t>HLD4637782</t>
  </si>
  <si>
    <t>GWFT5107343A</t>
  </si>
  <si>
    <t>BMOU608007-3</t>
  </si>
  <si>
    <t>CBG6233052</t>
  </si>
  <si>
    <t>251-8505652</t>
  </si>
  <si>
    <t>UACU5726755</t>
  </si>
  <si>
    <t>HLD4637783</t>
  </si>
  <si>
    <t>SEGU481363-0</t>
  </si>
  <si>
    <t>CBG6233053</t>
  </si>
  <si>
    <t>SEGU522629-0</t>
  </si>
  <si>
    <t>CBG6233054</t>
  </si>
  <si>
    <t>Trans America</t>
  </si>
  <si>
    <t>Melvin Ivan Zelaya Villeda</t>
  </si>
  <si>
    <t>C-947 BDZ</t>
  </si>
  <si>
    <t>TC-014 BGF</t>
  </si>
  <si>
    <t>DISTRIBUIDORA EL ARMENIO</t>
  </si>
  <si>
    <t>SLD769117</t>
  </si>
  <si>
    <t>MRKU3054452</t>
  </si>
  <si>
    <t>GT0173229</t>
  </si>
  <si>
    <t>251-8505685</t>
  </si>
  <si>
    <t>MRKU5830149</t>
  </si>
  <si>
    <t>GT0173228</t>
  </si>
  <si>
    <t>MRKU5999669</t>
  </si>
  <si>
    <t>GT0173230</t>
  </si>
  <si>
    <t>Rapidos Internacionales</t>
  </si>
  <si>
    <t>Rolando Castro</t>
  </si>
  <si>
    <t>C-89BJF</t>
  </si>
  <si>
    <t>TC: 86BPQ</t>
  </si>
  <si>
    <t>FRIJOL SABEMAS</t>
  </si>
  <si>
    <t>CORPORACION DE COMPAÑIAS AGROINDUSTRIALES C.R</t>
  </si>
  <si>
    <t>ALIMENTOS</t>
  </si>
  <si>
    <t>SLD769170</t>
  </si>
  <si>
    <t>MRKU2352452</t>
  </si>
  <si>
    <t>GT0166097</t>
  </si>
  <si>
    <t>251-8505687</t>
  </si>
  <si>
    <t>APL906167021</t>
  </si>
  <si>
    <t>CMAU8356230</t>
  </si>
  <si>
    <t>KRD414166</t>
  </si>
  <si>
    <t>26344-7675</t>
  </si>
  <si>
    <t>170952-170953</t>
  </si>
  <si>
    <t>251-8505678</t>
  </si>
  <si>
    <t>906167100</t>
  </si>
  <si>
    <t>CMAU8130324</t>
  </si>
  <si>
    <t xml:space="preserve">F9409725 </t>
  </si>
  <si>
    <t>26470-7702</t>
  </si>
  <si>
    <t>170906-170907</t>
  </si>
  <si>
    <t>251-8505679</t>
  </si>
  <si>
    <t xml:space="preserve">Gilmar solares </t>
  </si>
  <si>
    <t xml:space="preserve">C 119 BNH </t>
  </si>
  <si>
    <t>Tc 59 BZS</t>
  </si>
  <si>
    <t>MRKU2414786</t>
  </si>
  <si>
    <t>GT0166095</t>
  </si>
  <si>
    <t>26440-26441</t>
  </si>
  <si>
    <t>7073-7074</t>
  </si>
  <si>
    <t>MRKU2439980</t>
  </si>
  <si>
    <t>GT0166096</t>
  </si>
  <si>
    <t>26442-26443</t>
  </si>
  <si>
    <t>MRKU3827188</t>
  </si>
  <si>
    <t>GT0166098</t>
  </si>
  <si>
    <t>MRKU6449749</t>
  </si>
  <si>
    <t>GT0166099</t>
  </si>
  <si>
    <t>26448-26481</t>
  </si>
  <si>
    <t>SLD758240</t>
  </si>
  <si>
    <t>MRKU0948329</t>
  </si>
  <si>
    <t>GT0173140</t>
  </si>
  <si>
    <t>INCAPARINA CONT 1</t>
  </si>
  <si>
    <t>PANAMA</t>
  </si>
  <si>
    <t>MRKU0874592</t>
  </si>
  <si>
    <t>GT0173141</t>
  </si>
  <si>
    <t>INCAPARINA CONT 2</t>
  </si>
  <si>
    <t>Luis Eduardo Ogaldez Guzman</t>
  </si>
  <si>
    <t>C-887BPN</t>
  </si>
  <si>
    <t>TC-39BRJ</t>
  </si>
  <si>
    <t>Candido Anelson Lopez Garrido</t>
  </si>
  <si>
    <t>C-194BHH</t>
  </si>
  <si>
    <t>TC-98BQD</t>
  </si>
  <si>
    <t>SLD769168</t>
  </si>
  <si>
    <t>MRKU4777245</t>
  </si>
  <si>
    <t>GT0173162</t>
  </si>
  <si>
    <t>251-8505688</t>
  </si>
  <si>
    <t>p</t>
  </si>
  <si>
    <t>MRKU6215885</t>
  </si>
  <si>
    <t>GT0173161</t>
  </si>
  <si>
    <t>MRKU6425270</t>
  </si>
  <si>
    <t>GT0173163</t>
  </si>
  <si>
    <t>80828142</t>
  </si>
  <si>
    <t>TCKU4521728</t>
  </si>
  <si>
    <t>UASC7506656</t>
  </si>
  <si>
    <t>26471-26472</t>
  </si>
  <si>
    <t>DEL MONTE PANAMERICAN (CUBA)</t>
  </si>
  <si>
    <t>251-8507069</t>
  </si>
  <si>
    <t>C-614BDQ</t>
  </si>
  <si>
    <t>TC-87BJC</t>
  </si>
  <si>
    <t>3464-8247</t>
  </si>
  <si>
    <t>TRLU8735909</t>
  </si>
  <si>
    <t>UASC7506657</t>
  </si>
  <si>
    <t>26473-26474</t>
  </si>
  <si>
    <t>251-8507070</t>
  </si>
  <si>
    <t>TRLU4887523</t>
  </si>
  <si>
    <t>UASC7506658</t>
  </si>
  <si>
    <t>26475-26476</t>
  </si>
  <si>
    <t>251-8507071</t>
  </si>
  <si>
    <t>8GUC000444</t>
  </si>
  <si>
    <t>HASU4971588</t>
  </si>
  <si>
    <t>H4345689</t>
  </si>
  <si>
    <t>251-8507713</t>
  </si>
  <si>
    <t>HASU4907608</t>
  </si>
  <si>
    <t>H4345690</t>
  </si>
  <si>
    <t>Elias Samuel Ordoñez Medina</t>
  </si>
  <si>
    <t>C-330BPF</t>
  </si>
  <si>
    <t>TC-16BZY</t>
  </si>
  <si>
    <t>SEFU 421580-4</t>
  </si>
  <si>
    <t>170692 CONT 1</t>
  </si>
  <si>
    <t>251-8505692</t>
  </si>
  <si>
    <t>SEFU 421637-5</t>
  </si>
  <si>
    <t>170692 CONT 2</t>
  </si>
  <si>
    <t>BEAU4720388</t>
  </si>
  <si>
    <t>UASC7506643</t>
  </si>
  <si>
    <t>8221-8222</t>
  </si>
  <si>
    <t>IT01-R16 170698</t>
  </si>
  <si>
    <t>TRD, CUBA</t>
  </si>
  <si>
    <t>UACU5280160</t>
  </si>
  <si>
    <t>UASC7506644</t>
  </si>
  <si>
    <t>8223-8224</t>
  </si>
  <si>
    <t>CI01-R17 170699</t>
  </si>
  <si>
    <t>HLXU8409580</t>
  </si>
  <si>
    <t>UASC7506645</t>
  </si>
  <si>
    <t>8225-8226</t>
  </si>
  <si>
    <t>CI01-18 170700</t>
  </si>
  <si>
    <t>UACU5927404</t>
  </si>
  <si>
    <t>UASC7506646</t>
  </si>
  <si>
    <t>8227-8228</t>
  </si>
  <si>
    <t>IT01-R19 170701</t>
  </si>
  <si>
    <t>C058BMQ</t>
  </si>
  <si>
    <t>TC75BQF</t>
  </si>
  <si>
    <t>Jackson Missael Nieto</t>
  </si>
  <si>
    <t>C133BMD</t>
  </si>
  <si>
    <t>TC72CCP</t>
  </si>
  <si>
    <t>DINANT DE COSTA RICA</t>
  </si>
  <si>
    <t>Alex Leonel Martinez Medina</t>
  </si>
  <si>
    <t>C782BKW</t>
  </si>
  <si>
    <t>TC11CBD</t>
  </si>
  <si>
    <t>Mario Nelson Hernandez Guerra</t>
  </si>
  <si>
    <t>C-107498</t>
  </si>
  <si>
    <t>TC-031CCR</t>
  </si>
  <si>
    <t>Carlos Alberto Sanchez Aviles</t>
  </si>
  <si>
    <t>C-62023</t>
  </si>
  <si>
    <t>RE-6694</t>
  </si>
  <si>
    <t>SLD780304</t>
  </si>
  <si>
    <t>MRKU3700470</t>
  </si>
  <si>
    <t>GT0173041</t>
  </si>
  <si>
    <t>26445-26446</t>
  </si>
  <si>
    <t>7078-7077</t>
  </si>
  <si>
    <t>251-8507065</t>
  </si>
  <si>
    <t>SEGU 522577-6</t>
  </si>
  <si>
    <t>170691 CONT 1</t>
  </si>
  <si>
    <t>251-8505693</t>
  </si>
  <si>
    <t>MRKU3275134</t>
  </si>
  <si>
    <t>GT0173042</t>
  </si>
  <si>
    <t>26500-26501</t>
  </si>
  <si>
    <t>SEGU 508248-5</t>
  </si>
  <si>
    <t>170691 CONT 2</t>
  </si>
  <si>
    <t>MRKU3448456</t>
  </si>
  <si>
    <t>GT0173043</t>
  </si>
  <si>
    <t>BSIU 979238-0</t>
  </si>
  <si>
    <t>170691 CONT 3</t>
  </si>
  <si>
    <t>SLD779382</t>
  </si>
  <si>
    <t>MRKU3266997</t>
  </si>
  <si>
    <t>GT0173046</t>
  </si>
  <si>
    <t>251-8507064</t>
  </si>
  <si>
    <t>Vladimir Alexander Flores Vargas</t>
  </si>
  <si>
    <t>C64064</t>
  </si>
  <si>
    <t>RE-1947</t>
  </si>
  <si>
    <t>MRKU3464760</t>
  </si>
  <si>
    <t>GT0173044</t>
  </si>
  <si>
    <t>Jose Rafael Retana Cerna</t>
  </si>
  <si>
    <t>C65856</t>
  </si>
  <si>
    <t>RE-12489</t>
  </si>
  <si>
    <t>MRKU3799487</t>
  </si>
  <si>
    <t>GT0173048</t>
  </si>
  <si>
    <t>Pedro Antonio Rodriguez Umaña</t>
  </si>
  <si>
    <t>C63401</t>
  </si>
  <si>
    <t>RE-4714</t>
  </si>
  <si>
    <t>MRKU4146759</t>
  </si>
  <si>
    <t>GT0173047</t>
  </si>
  <si>
    <t>MRKU4334822</t>
  </si>
  <si>
    <t>GT0173045</t>
  </si>
  <si>
    <t>MRKU6328264</t>
  </si>
  <si>
    <t>GT0173049</t>
  </si>
  <si>
    <t>JERUSALEN</t>
  </si>
  <si>
    <t>Luis Alberto Lopez Ramirez</t>
  </si>
  <si>
    <t>C026BQN</t>
  </si>
  <si>
    <t>TC06CBK</t>
  </si>
  <si>
    <t>FEBRERO</t>
  </si>
  <si>
    <t>26504-26505</t>
  </si>
  <si>
    <t>Wilson Amariel Castellanos Hernandez</t>
  </si>
  <si>
    <t>Rigobert Ajxup</t>
  </si>
  <si>
    <t>GUATML6311</t>
  </si>
  <si>
    <t>TCNU2572459</t>
  </si>
  <si>
    <t>GT0243347</t>
  </si>
  <si>
    <t>251-8507072</t>
  </si>
  <si>
    <t>CAIU7746544</t>
  </si>
  <si>
    <t>GT0243349</t>
  </si>
  <si>
    <t>MRKU6335582</t>
  </si>
  <si>
    <t>GT0243255</t>
  </si>
  <si>
    <t>MRKU5132240</t>
  </si>
  <si>
    <t>GT0243344</t>
  </si>
  <si>
    <t>MRKU5157017</t>
  </si>
  <si>
    <t>GT0243345</t>
  </si>
  <si>
    <t>TCNU2434779</t>
  </si>
  <si>
    <t>GT0243346</t>
  </si>
  <si>
    <t>TCNU2787591</t>
  </si>
  <si>
    <t>GT0243348</t>
  </si>
  <si>
    <t>906167149</t>
  </si>
  <si>
    <t>TCLU4751918</t>
  </si>
  <si>
    <t>KRD414174</t>
  </si>
  <si>
    <t>26566-7728-8248</t>
  </si>
  <si>
    <t>180005-180006-180007</t>
  </si>
  <si>
    <t>251-8506348</t>
  </si>
  <si>
    <t>DOLE</t>
  </si>
  <si>
    <t>PQU Q0426SD</t>
  </si>
  <si>
    <t>TCNU638623-6</t>
  </si>
  <si>
    <t>2264931</t>
  </si>
  <si>
    <t>251-8506347</t>
  </si>
  <si>
    <t>GWFT5107360A</t>
  </si>
  <si>
    <t>RFCU408709-3</t>
  </si>
  <si>
    <t>CBG6233742</t>
  </si>
  <si>
    <t>251-8507102</t>
  </si>
  <si>
    <t>GWFT5107361A</t>
  </si>
  <si>
    <t>BMOU607954-0</t>
  </si>
  <si>
    <t>CBG6233743</t>
  </si>
  <si>
    <t>251-8507101</t>
  </si>
  <si>
    <t>GWFT5210900A</t>
  </si>
  <si>
    <t>SEGU523118-8</t>
  </si>
  <si>
    <t>CBG6233746</t>
  </si>
  <si>
    <t>251-8507099</t>
  </si>
  <si>
    <t>GWFT5210901A</t>
  </si>
  <si>
    <t xml:space="preserve">BMOU605401-1  </t>
  </si>
  <si>
    <t>CBG6232999</t>
  </si>
  <si>
    <t>251-8507100</t>
  </si>
  <si>
    <t>TC-34BLZ</t>
  </si>
  <si>
    <t>Julio Rodas</t>
  </si>
  <si>
    <t>TC-69BSJ</t>
  </si>
  <si>
    <t>Edwin Marcelo Cor Arrivillaga</t>
  </si>
  <si>
    <t>C0598BNN</t>
  </si>
  <si>
    <t>TC93BQT</t>
  </si>
  <si>
    <t xml:space="preserve">Mynor Mendoza Valuenzuela </t>
  </si>
  <si>
    <t>C-937BHM</t>
  </si>
  <si>
    <t xml:space="preserve">TC15BQR </t>
  </si>
  <si>
    <t>C-191BPG</t>
  </si>
  <si>
    <t>TC-77BSN</t>
  </si>
  <si>
    <t>C-842BMF</t>
  </si>
  <si>
    <t xml:space="preserve">Antonio Orozco </t>
  </si>
  <si>
    <t xml:space="preserve">C194bpg </t>
  </si>
  <si>
    <t xml:space="preserve">Tc46bsg </t>
  </si>
  <si>
    <t xml:space="preserve">Daniel vargas </t>
  </si>
  <si>
    <t xml:space="preserve">C093bpg </t>
  </si>
  <si>
    <t xml:space="preserve">Tc69bss </t>
  </si>
  <si>
    <t>SLD780306</t>
  </si>
  <si>
    <t>MRKU3576009</t>
  </si>
  <si>
    <t>GT0159983</t>
  </si>
  <si>
    <t>26560-26561</t>
  </si>
  <si>
    <t>251-8507066</t>
  </si>
  <si>
    <t>SLD761932</t>
  </si>
  <si>
    <t>MRKU4901700</t>
  </si>
  <si>
    <t>GT0159981</t>
  </si>
  <si>
    <t>251-8507062</t>
  </si>
  <si>
    <t>SLD761934</t>
  </si>
  <si>
    <t>MRKU4129406</t>
  </si>
  <si>
    <t>GT0159982</t>
  </si>
  <si>
    <t>26564-26563</t>
  </si>
  <si>
    <t>251-8507063</t>
  </si>
  <si>
    <t xml:space="preserve">Luis Sumala </t>
  </si>
  <si>
    <t xml:space="preserve">C 168BQD </t>
  </si>
  <si>
    <t>TC 83CCX</t>
  </si>
  <si>
    <t>C-060BPX</t>
  </si>
  <si>
    <t>TC-43BBJ</t>
  </si>
  <si>
    <t xml:space="preserve">Hugo Giovanni Cardona Vásquez </t>
  </si>
  <si>
    <t xml:space="preserve">C - 993 BQS </t>
  </si>
  <si>
    <t xml:space="preserve">TC - 72 CDY </t>
  </si>
  <si>
    <t>C 106 BNR</t>
  </si>
  <si>
    <t xml:space="preserve">Adolfo Humberto Francia Nararro </t>
  </si>
  <si>
    <t>C-949BHZ</t>
  </si>
  <si>
    <t>Elizandro Adonias Chocoj Patzul</t>
  </si>
  <si>
    <t xml:space="preserve">C-767BJZ </t>
  </si>
  <si>
    <t>TC-16CDH</t>
  </si>
  <si>
    <t>CAMP03-18</t>
  </si>
  <si>
    <t>CAMP02-18</t>
  </si>
  <si>
    <t>William Samuel Rodríguez</t>
  </si>
  <si>
    <t xml:space="preserve">356DRL </t>
  </si>
  <si>
    <t>60052</t>
  </si>
  <si>
    <t>DONACION</t>
  </si>
  <si>
    <t>Jose Alfredo Hernández Hernández</t>
  </si>
  <si>
    <t>752FBP</t>
  </si>
  <si>
    <t>Walter Rodríguez</t>
  </si>
  <si>
    <t xml:space="preserve">271CBF </t>
  </si>
  <si>
    <t>Arturo Salazar</t>
  </si>
  <si>
    <t>364DWX</t>
  </si>
  <si>
    <t>Armando Lopez</t>
  </si>
  <si>
    <t>C 495 BNG</t>
  </si>
  <si>
    <t>TC 34 BKL</t>
  </si>
  <si>
    <t>Cesar Ortega</t>
  </si>
  <si>
    <t>TC 25 BST</t>
  </si>
  <si>
    <t>Armando Quinteros</t>
  </si>
  <si>
    <t xml:space="preserve">C 762 BCZ  </t>
  </si>
  <si>
    <t>BSIU 979227-2</t>
  </si>
  <si>
    <t>170694 CONT 1</t>
  </si>
  <si>
    <t>251-8506376</t>
  </si>
  <si>
    <t>SEGU 566026-4</t>
  </si>
  <si>
    <t>170694 CONT 2</t>
  </si>
  <si>
    <t>Henry David Leiva</t>
  </si>
  <si>
    <t>C-657BLP</t>
  </si>
  <si>
    <t>TC-83BPT</t>
  </si>
  <si>
    <t>SEGU 518631-9</t>
  </si>
  <si>
    <t>170694 CONT 3</t>
  </si>
  <si>
    <t>FREIGHTLINER</t>
  </si>
  <si>
    <t>Piloto Martin López</t>
  </si>
  <si>
    <t>C 253 BGS</t>
  </si>
  <si>
    <t>TC 30 BLP</t>
  </si>
  <si>
    <t xml:space="preserve">EDT USA </t>
  </si>
  <si>
    <t>251-8505659</t>
  </si>
  <si>
    <t>TCNU5588211</t>
  </si>
  <si>
    <t>UASC7506798</t>
  </si>
  <si>
    <t>8249-8250</t>
  </si>
  <si>
    <t>IT02-R01 170724</t>
  </si>
  <si>
    <t>TC-40BMB</t>
  </si>
  <si>
    <t>HLXU8574049</t>
  </si>
  <si>
    <t>UASC7506799</t>
  </si>
  <si>
    <t>8251-8252</t>
  </si>
  <si>
    <t>IT02-R02 170725</t>
  </si>
  <si>
    <t>HLXU8595247</t>
  </si>
  <si>
    <t>UASC7506800</t>
  </si>
  <si>
    <t>8253-8254</t>
  </si>
  <si>
    <t>IT02-R03 170726</t>
  </si>
  <si>
    <t>TCLU6229100</t>
  </si>
  <si>
    <t>UASC7506801</t>
  </si>
  <si>
    <t>8255-8256</t>
  </si>
  <si>
    <t>IT02-R04 170727</t>
  </si>
  <si>
    <t>Jose Castañeda</t>
  </si>
  <si>
    <t>C 851BGB</t>
  </si>
  <si>
    <t>TC 21BSB</t>
  </si>
  <si>
    <t xml:space="preserve">Tc 01 BQB </t>
  </si>
  <si>
    <t>C-671BKK</t>
  </si>
  <si>
    <t>Selvin Alvarado Pérez</t>
  </si>
  <si>
    <t>C-299BMJ</t>
  </si>
  <si>
    <t>902-WS-6</t>
  </si>
  <si>
    <t>Luis Ruiz</t>
  </si>
  <si>
    <t xml:space="preserve">C 359 BPB </t>
  </si>
  <si>
    <t>TC 12 BPJ</t>
  </si>
  <si>
    <t>David Esteban Palacios Juarez</t>
  </si>
  <si>
    <t>C0432BLX</t>
  </si>
  <si>
    <t>TC084BTM</t>
  </si>
  <si>
    <t>SEGU 528516-3</t>
  </si>
  <si>
    <t>170693 CONT 1</t>
  </si>
  <si>
    <t>251-8506377</t>
  </si>
  <si>
    <t xml:space="preserve">TC 70BQX </t>
  </si>
  <si>
    <t>ALMARSA HONDURAS</t>
  </si>
  <si>
    <t>SEGU 526417-6</t>
  </si>
  <si>
    <t>170693 CONT 2</t>
  </si>
  <si>
    <t xml:space="preserve">Luis Carrera </t>
  </si>
  <si>
    <t xml:space="preserve">C 605BQV </t>
  </si>
  <si>
    <t>TC 01CFG</t>
  </si>
  <si>
    <t xml:space="preserve">Lester Pérez </t>
  </si>
  <si>
    <t xml:space="preserve">C 914BKN </t>
  </si>
  <si>
    <t>TC 98BGB</t>
  </si>
  <si>
    <t>C-900BLK</t>
  </si>
  <si>
    <t>HLXU8254826</t>
  </si>
  <si>
    <t>UASC7506802</t>
  </si>
  <si>
    <t>8257-8258</t>
  </si>
  <si>
    <t>IT02-R05 170728</t>
  </si>
  <si>
    <t>HAMU1320507</t>
  </si>
  <si>
    <t>UASC7506803</t>
  </si>
  <si>
    <t>8259-8260</t>
  </si>
  <si>
    <t>IT02-R06 170729</t>
  </si>
  <si>
    <t>TCNU8369080</t>
  </si>
  <si>
    <t>UASC7506804</t>
  </si>
  <si>
    <t>8261-8262</t>
  </si>
  <si>
    <t>IT02-R07 170730</t>
  </si>
  <si>
    <t>HLXU8502835</t>
  </si>
  <si>
    <t>UASC7506805</t>
  </si>
  <si>
    <t>8263-8264</t>
  </si>
  <si>
    <t>IT02-R08 170731</t>
  </si>
  <si>
    <t>Edwin Eduardo Vasquez</t>
  </si>
  <si>
    <t>Rony Neftali Hernandez Aldana</t>
  </si>
  <si>
    <t>C-843BQR</t>
  </si>
  <si>
    <t>C0750BHN</t>
  </si>
  <si>
    <t xml:space="preserve"> TC024BFK     </t>
  </si>
  <si>
    <t>26580-7737</t>
  </si>
  <si>
    <t xml:space="preserve">Nery Vicente </t>
  </si>
  <si>
    <t>TC 86BKB</t>
  </si>
  <si>
    <t>SLD781471</t>
  </si>
  <si>
    <t>MRKU4778750</t>
  </si>
  <si>
    <t>GT0159918</t>
  </si>
  <si>
    <t>251-8507735</t>
  </si>
  <si>
    <t>MRKU4916660</t>
  </si>
  <si>
    <t>GT0159916</t>
  </si>
  <si>
    <t>MRKU5203149</t>
  </si>
  <si>
    <t>GT0159919</t>
  </si>
  <si>
    <t>MRKU5543600</t>
  </si>
  <si>
    <t>GT0159917</t>
  </si>
  <si>
    <t xml:space="preserve"> Juan Mendoza</t>
  </si>
  <si>
    <t>26608-26609</t>
  </si>
  <si>
    <t>37210-37211</t>
  </si>
  <si>
    <t>PRICESMART NICARAGUA</t>
  </si>
  <si>
    <t>Jorge Luis Gomez</t>
  </si>
  <si>
    <t>Jose Luis Guil</t>
  </si>
  <si>
    <t>Julio Azurdia</t>
  </si>
  <si>
    <t>C-938BHG</t>
  </si>
  <si>
    <t>SLD763101</t>
  </si>
  <si>
    <t>MRSU3636543</t>
  </si>
  <si>
    <t>GT0159920</t>
  </si>
  <si>
    <t>26614-26615</t>
  </si>
  <si>
    <t>7083-7086</t>
  </si>
  <si>
    <t>251-8507736</t>
  </si>
  <si>
    <t xml:space="preserve">Bagner Jeronimo Duarte Mendoza </t>
  </si>
  <si>
    <t>C-536BPM</t>
  </si>
  <si>
    <t>004-YE-5</t>
  </si>
  <si>
    <t>180000004123</t>
  </si>
  <si>
    <t>SLD781475</t>
  </si>
  <si>
    <t>MRKU4971585</t>
  </si>
  <si>
    <t>GT0159901</t>
  </si>
  <si>
    <t>251-8507741</t>
  </si>
  <si>
    <t>Beddy Emerson Rodríguez Palencia</t>
  </si>
  <si>
    <t>C-290BMJ</t>
  </si>
  <si>
    <t>734-VT-8</t>
  </si>
  <si>
    <t>Mario Gonzalez</t>
  </si>
  <si>
    <t>SLD763457</t>
  </si>
  <si>
    <t>MRSU3341624</t>
  </si>
  <si>
    <t>GT0159902</t>
  </si>
  <si>
    <t>251-8507738</t>
  </si>
  <si>
    <t>Harry Castillo</t>
  </si>
  <si>
    <t>126DYG</t>
  </si>
  <si>
    <t xml:space="preserve">MUESTRAS </t>
  </si>
  <si>
    <t>EDT GUATEMALA</t>
  </si>
  <si>
    <t>Rafael Keny Cruz</t>
  </si>
  <si>
    <t>C-425BNW</t>
  </si>
  <si>
    <t>TC36BXJ</t>
  </si>
  <si>
    <t>GWFT5107374A</t>
  </si>
  <si>
    <t>BMOU606974-7</t>
  </si>
  <si>
    <t>CBG6233799</t>
  </si>
  <si>
    <t xml:space="preserve">BMOU607775-8 </t>
  </si>
  <si>
    <t>CBG6233800</t>
  </si>
  <si>
    <t>BMOU606929-0</t>
  </si>
  <si>
    <t>CBG6234118</t>
  </si>
  <si>
    <t>GWFT5107375A</t>
  </si>
  <si>
    <t>BMOU606983-4</t>
  </si>
  <si>
    <t>CBG6234102</t>
  </si>
  <si>
    <t>251-8509245</t>
  </si>
  <si>
    <t>GWFT5210992A</t>
  </si>
  <si>
    <t xml:space="preserve">BMOU605391-0 </t>
  </si>
  <si>
    <t>CBG6233798</t>
  </si>
  <si>
    <t>26637-8289</t>
  </si>
  <si>
    <t>180019-180020</t>
  </si>
  <si>
    <t>251-8509247</t>
  </si>
  <si>
    <t>GWFT5210991A</t>
  </si>
  <si>
    <t>SEGU523778-2</t>
  </si>
  <si>
    <t>CBG6233797</t>
  </si>
  <si>
    <t>26636-8290-7740</t>
  </si>
  <si>
    <t>180031-180032-180033</t>
  </si>
  <si>
    <t>251-8509246</t>
  </si>
  <si>
    <t>TC-10BSX</t>
  </si>
  <si>
    <t xml:space="preserve">Wilfredo Alexander Ortiz Marin </t>
  </si>
  <si>
    <t xml:space="preserve">C-127BBD </t>
  </si>
  <si>
    <t>TC-25BLJ</t>
  </si>
  <si>
    <t xml:space="preserve">Erick Álvarez </t>
  </si>
  <si>
    <t>FRIITO Y SIPI</t>
  </si>
  <si>
    <t>Juan Carlos Hernandez</t>
  </si>
  <si>
    <t>C-854BKY</t>
  </si>
  <si>
    <t xml:space="preserve">Nery Beyne Garcia Garcia </t>
  </si>
  <si>
    <t xml:space="preserve">C-030BMS </t>
  </si>
  <si>
    <t>TC-94BBP</t>
  </si>
  <si>
    <t>OC14523</t>
  </si>
  <si>
    <t>Abimael Chavez Cruz</t>
  </si>
  <si>
    <t>C-240BPZ</t>
  </si>
  <si>
    <t>TC-65BXW</t>
  </si>
  <si>
    <t>26633-26644</t>
  </si>
  <si>
    <t>37189-37190</t>
  </si>
  <si>
    <t xml:space="preserve">CSU </t>
  </si>
  <si>
    <t>SLD781477</t>
  </si>
  <si>
    <t>MRSU3046568</t>
  </si>
  <si>
    <t>GT0159903</t>
  </si>
  <si>
    <t>26618-26619</t>
  </si>
  <si>
    <t>251-8507737</t>
  </si>
  <si>
    <t>SLD763737</t>
  </si>
  <si>
    <t>MRSU3633673</t>
  </si>
  <si>
    <t>GT0159905</t>
  </si>
  <si>
    <t>26621-26622</t>
  </si>
  <si>
    <t>251-8507739</t>
  </si>
  <si>
    <t>TGBU5378909</t>
  </si>
  <si>
    <t>GT0159904</t>
  </si>
  <si>
    <t>26638-26639</t>
  </si>
  <si>
    <t>SLD763940</t>
  </si>
  <si>
    <t>MRKU5012749</t>
  </si>
  <si>
    <t>GT0159792</t>
  </si>
  <si>
    <t>251-8507740</t>
  </si>
  <si>
    <t>TRAMELSA</t>
  </si>
  <si>
    <t>CMAU4797319</t>
  </si>
  <si>
    <t>G1324271</t>
  </si>
  <si>
    <t>26652-26653</t>
  </si>
  <si>
    <t>JUNIOR, CUBA</t>
  </si>
  <si>
    <t>CMAU7381829</t>
  </si>
  <si>
    <t>G1324272</t>
  </si>
  <si>
    <t>26654-26655</t>
  </si>
  <si>
    <t>SLD764882</t>
  </si>
  <si>
    <t>MRSU3624820</t>
  </si>
  <si>
    <t>GT0159873</t>
  </si>
  <si>
    <t>251-8507743</t>
  </si>
  <si>
    <t>SLD764431</t>
  </si>
  <si>
    <t>MRKU2236940</t>
  </si>
  <si>
    <t>GT0159799</t>
  </si>
  <si>
    <t>251-8507742</t>
  </si>
  <si>
    <t>MRKU2354769</t>
  </si>
  <si>
    <t>GT0159794</t>
  </si>
  <si>
    <t>MRKU3466589</t>
  </si>
  <si>
    <t>GT0159795</t>
  </si>
  <si>
    <t>MRKU3470721</t>
  </si>
  <si>
    <t>GT0159798</t>
  </si>
  <si>
    <t>MRKU4009592</t>
  </si>
  <si>
    <t>GT0159796</t>
  </si>
  <si>
    <t>MRKU4863889</t>
  </si>
  <si>
    <t>GT0159797</t>
  </si>
  <si>
    <t>MRKU4969799</t>
  </si>
  <si>
    <t>GT0159793</t>
  </si>
  <si>
    <t>SLD783533</t>
  </si>
  <si>
    <t>MRKU3970202</t>
  </si>
  <si>
    <t>GT0159887</t>
  </si>
  <si>
    <t>MIKASTRUCS</t>
  </si>
  <si>
    <t xml:space="preserve">Hernan Monterroso </t>
  </si>
  <si>
    <t>TCLU9553010</t>
  </si>
  <si>
    <t>UASC7506806</t>
  </si>
  <si>
    <t>8265-8266</t>
  </si>
  <si>
    <t>IT02-R09 170732</t>
  </si>
  <si>
    <t>HLBU1334856</t>
  </si>
  <si>
    <t>UASC7506807</t>
  </si>
  <si>
    <t>8268-8269</t>
  </si>
  <si>
    <t>IT02-R10 170733</t>
  </si>
  <si>
    <t>HLXU5410627</t>
  </si>
  <si>
    <t>UASC7507371</t>
  </si>
  <si>
    <t>26705-26706</t>
  </si>
  <si>
    <t>UASU1048820</t>
  </si>
  <si>
    <t>UASC7506808</t>
  </si>
  <si>
    <t>8270-8271</t>
  </si>
  <si>
    <t>IT02-R11 170734</t>
  </si>
  <si>
    <t>RE-13657</t>
  </si>
  <si>
    <t>Johnny Ismael Carrillo Ponce</t>
  </si>
  <si>
    <t>C110907</t>
  </si>
  <si>
    <t>RE-3524</t>
  </si>
  <si>
    <t>SLD765062</t>
  </si>
  <si>
    <t>MRSU3823502</t>
  </si>
  <si>
    <t>GT0159843</t>
  </si>
  <si>
    <t xml:space="preserve">26754 / 26755 </t>
  </si>
  <si>
    <t>MRSU3027803</t>
  </si>
  <si>
    <t>GT0159842</t>
  </si>
  <si>
    <t>HASU4875959</t>
  </si>
  <si>
    <t>H4345816</t>
  </si>
  <si>
    <t>DEL MONTE PANAMERICAN (REP. DOMINICANA)</t>
  </si>
  <si>
    <t>HASU4463782</t>
  </si>
  <si>
    <t>H4345814</t>
  </si>
  <si>
    <t>26732-3512</t>
  </si>
  <si>
    <t>ALMARSA HONDURAS / EDT HONDURAS</t>
  </si>
  <si>
    <t>C-338BPX</t>
  </si>
  <si>
    <t>TC-55BBV</t>
  </si>
  <si>
    <t>UACU5584619</t>
  </si>
  <si>
    <t>UASC7506792</t>
  </si>
  <si>
    <t>8272-8273</t>
  </si>
  <si>
    <t>IT02-R12 170735</t>
  </si>
  <si>
    <t>BEAU4202223</t>
  </si>
  <si>
    <t>UASC7506793</t>
  </si>
  <si>
    <t>8274-8275</t>
  </si>
  <si>
    <t>IT02-R13 170736</t>
  </si>
  <si>
    <t>HLBU1177612</t>
  </si>
  <si>
    <t>UASC7506794</t>
  </si>
  <si>
    <t>8276-8277</t>
  </si>
  <si>
    <t>IT02-R14 170737</t>
  </si>
  <si>
    <t>CAIU846763-1</t>
  </si>
  <si>
    <t>UASC7506795</t>
  </si>
  <si>
    <t>8278-8279</t>
  </si>
  <si>
    <t>IT02-R15 170738</t>
  </si>
  <si>
    <t>Jose Alexander Nolasco Amaya</t>
  </si>
  <si>
    <t>C97087</t>
  </si>
  <si>
    <t>RE-13388</t>
  </si>
  <si>
    <t>C-351BMF</t>
  </si>
  <si>
    <t>TC-99BKN</t>
  </si>
  <si>
    <t>Elio Romeo Yuman Chic</t>
  </si>
  <si>
    <t>C-261BNG</t>
  </si>
  <si>
    <t>TC-42BBP</t>
  </si>
  <si>
    <t>SUDU6983600</t>
  </si>
  <si>
    <t>H4345835</t>
  </si>
  <si>
    <t>HASU4631680</t>
  </si>
  <si>
    <t>H4345839</t>
  </si>
  <si>
    <t>C-864BGJ</t>
  </si>
  <si>
    <t>8_7</t>
  </si>
  <si>
    <t>24_23</t>
  </si>
  <si>
    <t>39-38</t>
  </si>
  <si>
    <t xml:space="preserve">Ricardo Guzman </t>
  </si>
  <si>
    <t>C-95201</t>
  </si>
  <si>
    <t>RE-9180</t>
  </si>
  <si>
    <t>Pedro Romero</t>
  </si>
  <si>
    <t>C-98878</t>
  </si>
  <si>
    <t>TC-003CCZ</t>
  </si>
  <si>
    <t>SUDU5907009</t>
  </si>
  <si>
    <t>H4345673</t>
  </si>
  <si>
    <t>SUDU8656859</t>
  </si>
  <si>
    <t>H4345838</t>
  </si>
  <si>
    <t>HASU5145446</t>
  </si>
  <si>
    <t>H4345675</t>
  </si>
  <si>
    <t>HASU4262540</t>
  </si>
  <si>
    <t>H4345840</t>
  </si>
  <si>
    <t>TC-91BMJ</t>
  </si>
  <si>
    <t>HASU4626853</t>
  </si>
  <si>
    <t>H4345836</t>
  </si>
  <si>
    <t>SLD783515</t>
  </si>
  <si>
    <t>MRSU3253502</t>
  </si>
  <si>
    <t>GT0159849</t>
  </si>
  <si>
    <t>26738</t>
  </si>
  <si>
    <t>MRSU3796984</t>
  </si>
  <si>
    <t>GT0159848</t>
  </si>
  <si>
    <t>SLD765401</t>
  </si>
  <si>
    <t>MRSU3382182</t>
  </si>
  <si>
    <t>GT0159850</t>
  </si>
  <si>
    <t>MRSU4017184</t>
  </si>
  <si>
    <t>GT0159756</t>
  </si>
  <si>
    <t xml:space="preserve"> C0750BHN         </t>
  </si>
  <si>
    <t>TC024BFK</t>
  </si>
  <si>
    <t>Elder Yovani Ventura</t>
  </si>
  <si>
    <t>C-144BHT</t>
  </si>
  <si>
    <t>TC-94BCC</t>
  </si>
  <si>
    <t xml:space="preserve">C - 168BQD </t>
  </si>
  <si>
    <t>TC - 83CCX</t>
  </si>
  <si>
    <t>3498-40430</t>
  </si>
  <si>
    <t xml:space="preserve">C - 605BQV  </t>
  </si>
  <si>
    <t>TC - 001CFG</t>
  </si>
  <si>
    <t>Moisés Monterroso</t>
  </si>
  <si>
    <t xml:space="preserve">C - 264BJN </t>
  </si>
  <si>
    <t>TC - 78CFS</t>
  </si>
  <si>
    <t xml:space="preserve">C - 659BPV </t>
  </si>
  <si>
    <t>TC - 60BRV</t>
  </si>
  <si>
    <t xml:space="preserve">C 002 BQQ </t>
  </si>
  <si>
    <t>Adolfo Humberto Francia Najarro</t>
  </si>
  <si>
    <t>TC-96PBZ</t>
  </si>
  <si>
    <t>Miguel Contreras</t>
  </si>
  <si>
    <t>C-105987</t>
  </si>
  <si>
    <t>TC-002CCZ</t>
  </si>
  <si>
    <t>HASU4242539</t>
  </si>
  <si>
    <t>H4345670</t>
  </si>
  <si>
    <t>HASU4512383</t>
  </si>
  <si>
    <t>H4345677</t>
  </si>
  <si>
    <t>HASU5160100</t>
  </si>
  <si>
    <t>H4345837</t>
  </si>
  <si>
    <t>HASU5120010</t>
  </si>
  <si>
    <t>H4344593</t>
  </si>
  <si>
    <t>HASU5125075</t>
  </si>
  <si>
    <t>H4344594</t>
  </si>
  <si>
    <t>SLD783518</t>
  </si>
  <si>
    <t>TCNU1128990</t>
  </si>
  <si>
    <t>GT0159757</t>
  </si>
  <si>
    <t>SLD765105</t>
  </si>
  <si>
    <t>MRSU3024321</t>
  </si>
  <si>
    <t>GT0159758</t>
  </si>
  <si>
    <t>GUA5162787A</t>
  </si>
  <si>
    <t>SMLU7870376</t>
  </si>
  <si>
    <t>G2219091</t>
  </si>
  <si>
    <t>26761-8298</t>
  </si>
  <si>
    <t>180010-180011</t>
  </si>
  <si>
    <t>MRSU3066836</t>
  </si>
  <si>
    <t>GT0159759</t>
  </si>
  <si>
    <t>26742-26743</t>
  </si>
  <si>
    <t>SLD765406</t>
  </si>
  <si>
    <t>MRSU3159630</t>
  </si>
  <si>
    <t>GT0159760</t>
  </si>
  <si>
    <t>TCNU2730894</t>
  </si>
  <si>
    <t>GT0159888</t>
  </si>
  <si>
    <t>C-952BFF</t>
  </si>
  <si>
    <t>TC-99BKM</t>
  </si>
  <si>
    <t>C-647BHG</t>
  </si>
  <si>
    <t>Wilfredo Mazariegos</t>
  </si>
  <si>
    <t>C- 914 BDP</t>
  </si>
  <si>
    <t xml:space="preserve">Daniel Hernandez </t>
  </si>
  <si>
    <t>C 417 BKQ</t>
  </si>
  <si>
    <t xml:space="preserve">TC 25 BST </t>
  </si>
  <si>
    <t>C- 345 BJQ</t>
  </si>
  <si>
    <t>TC- 71 CCB</t>
  </si>
  <si>
    <t>Augusto Rodas</t>
  </si>
  <si>
    <t xml:space="preserve">C 946 BHL </t>
  </si>
  <si>
    <t xml:space="preserve">Tc 26 BZS </t>
  </si>
  <si>
    <t>GWFT5211016A</t>
  </si>
  <si>
    <t xml:space="preserve">SEGU522587-9  </t>
  </si>
  <si>
    <t>CBG6234543</t>
  </si>
  <si>
    <t>GWFT5107399A</t>
  </si>
  <si>
    <t xml:space="preserve">SEGU522896-5 </t>
  </si>
  <si>
    <t>CBG6234552</t>
  </si>
  <si>
    <t xml:space="preserve">BMOU607976-6 </t>
  </si>
  <si>
    <t>CBG6234553</t>
  </si>
  <si>
    <t xml:space="preserve">BMOU605528-1 </t>
  </si>
  <si>
    <t>CBG6234554</t>
  </si>
  <si>
    <t xml:space="preserve">BMOU605416-1 </t>
  </si>
  <si>
    <t>CBG6234555</t>
  </si>
  <si>
    <t>RAPTOR 300ml</t>
  </si>
  <si>
    <t>MIKASTRUKCS</t>
  </si>
  <si>
    <t xml:space="preserve">Julio Mendoza </t>
  </si>
  <si>
    <t xml:space="preserve">C 590BNV </t>
  </si>
  <si>
    <t>TC 009CFS</t>
  </si>
  <si>
    <t xml:space="preserve">C 430 BFN </t>
  </si>
  <si>
    <t xml:space="preserve">Gaudiel García </t>
  </si>
  <si>
    <t xml:space="preserve">C 739 BLB </t>
  </si>
  <si>
    <t>Tc 82  BTH</t>
  </si>
  <si>
    <t>Gustavo Gómez</t>
  </si>
  <si>
    <t xml:space="preserve">C 242 BGY </t>
  </si>
  <si>
    <t xml:space="preserve">Tc 39 BMF </t>
  </si>
  <si>
    <t>CERVECERIA HONDUREÑA</t>
  </si>
  <si>
    <t>TC 74BYM</t>
  </si>
  <si>
    <t>CMA CGM</t>
  </si>
  <si>
    <t>GESU6187341</t>
  </si>
  <si>
    <t>G1323511</t>
  </si>
  <si>
    <t>CXDU2043466</t>
  </si>
  <si>
    <t>G1323512</t>
  </si>
  <si>
    <t xml:space="preserve"> C-713BPL</t>
  </si>
  <si>
    <t>CMAU4849011</t>
  </si>
  <si>
    <t>G1323507</t>
  </si>
  <si>
    <t>CMAU5986620</t>
  </si>
  <si>
    <t>G1323508</t>
  </si>
  <si>
    <t>SEGU6208731</t>
  </si>
  <si>
    <t>G1323509</t>
  </si>
  <si>
    <t>SEGU6215089</t>
  </si>
  <si>
    <t>G1323510</t>
  </si>
  <si>
    <t>081-YE-5</t>
  </si>
  <si>
    <t>Aroldo Santiago Hernández Félix</t>
  </si>
  <si>
    <t>C-434BJZ</t>
  </si>
  <si>
    <t>883-WS-6</t>
  </si>
  <si>
    <t>HASU4441994</t>
  </si>
  <si>
    <t>H4345960</t>
  </si>
  <si>
    <t>HASU4265621</t>
  </si>
  <si>
    <t>H4345959</t>
  </si>
  <si>
    <t>CAT 459626</t>
  </si>
  <si>
    <t>BSIU 979701-6</t>
  </si>
  <si>
    <t>170695 CONT 1</t>
  </si>
  <si>
    <t>BSIU 980427-0</t>
  </si>
  <si>
    <t>170695 CONT 2</t>
  </si>
  <si>
    <t>SEGU 566910-6</t>
  </si>
  <si>
    <t>170695 CONT 3</t>
  </si>
  <si>
    <t>HASU5156327</t>
  </si>
  <si>
    <t>H4345911</t>
  </si>
  <si>
    <t>FSCU8317583</t>
  </si>
  <si>
    <t>H4345916</t>
  </si>
  <si>
    <t>HASU5002070</t>
  </si>
  <si>
    <t>H4345912</t>
  </si>
  <si>
    <t>Abel Godinez</t>
  </si>
  <si>
    <t>CAT 355088</t>
  </si>
  <si>
    <t>CMCU 496947-1</t>
  </si>
  <si>
    <t>26762-26763-8308</t>
  </si>
  <si>
    <t>180021-180022</t>
  </si>
  <si>
    <t xml:space="preserve">SUDU6950421   </t>
  </si>
  <si>
    <t xml:space="preserve">H5745993          </t>
  </si>
  <si>
    <t xml:space="preserve">SUDU8714929   </t>
  </si>
  <si>
    <t xml:space="preserve">H5745994          </t>
  </si>
  <si>
    <t>SUDU8663122</t>
  </si>
  <si>
    <t>H5767210</t>
  </si>
  <si>
    <t>CAT 537687</t>
  </si>
  <si>
    <t>BSIU 972632-6</t>
  </si>
  <si>
    <t xml:space="preserve">HASU4048708   </t>
  </si>
  <si>
    <t xml:space="preserve">H5767208          </t>
  </si>
  <si>
    <t xml:space="preserve">SUDU6500996   </t>
  </si>
  <si>
    <t xml:space="preserve">H5767209          </t>
  </si>
  <si>
    <t xml:space="preserve">Luis Sumala  </t>
  </si>
  <si>
    <t xml:space="preserve">TC - 83CCX </t>
  </si>
  <si>
    <t>Jose Antonio Cifuentes Hernandez</t>
  </si>
  <si>
    <t>C-433BJZ</t>
  </si>
  <si>
    <t>898-WS-6</t>
  </si>
  <si>
    <t>CHIAPANECA</t>
  </si>
  <si>
    <t>251-8509252</t>
  </si>
  <si>
    <t>Daniel Hernandez</t>
  </si>
  <si>
    <t>RAPTOR 300</t>
  </si>
  <si>
    <t>TCLU6224069</t>
  </si>
  <si>
    <t>H4345895</t>
  </si>
  <si>
    <t>HASU4543018</t>
  </si>
  <si>
    <t>H4345899</t>
  </si>
  <si>
    <t xml:space="preserve">Mario Rodolfo Acajabon Garcia </t>
  </si>
  <si>
    <t>TC-18BKT</t>
  </si>
  <si>
    <t>HASU4708479</t>
  </si>
  <si>
    <t>H4345891</t>
  </si>
  <si>
    <t>SLD766981</t>
  </si>
  <si>
    <t>MRSU3564504</t>
  </si>
  <si>
    <t>GT0159461</t>
  </si>
  <si>
    <t>DEL MONTE PANAMA</t>
  </si>
  <si>
    <t>MRSU3881197</t>
  </si>
  <si>
    <t>GT0159462</t>
  </si>
  <si>
    <t>MRSU4018447</t>
  </si>
  <si>
    <t>GT0159480</t>
  </si>
  <si>
    <t>26803-26804</t>
  </si>
  <si>
    <t>SLD767210</t>
  </si>
  <si>
    <t>MRSU3491584</t>
  </si>
  <si>
    <t>GT0159465</t>
  </si>
  <si>
    <t>TCLU9308190</t>
  </si>
  <si>
    <t>GT0159466</t>
  </si>
  <si>
    <t>TCNU2885448</t>
  </si>
  <si>
    <t>GT0159463</t>
  </si>
  <si>
    <t>TCNU2978514</t>
  </si>
  <si>
    <t>GT0159464</t>
  </si>
  <si>
    <t xml:space="preserve">Braulio Cojon Galvez </t>
  </si>
  <si>
    <t>TC-63BLN</t>
  </si>
  <si>
    <t>26863-7802</t>
  </si>
  <si>
    <t>CSG18-02</t>
  </si>
  <si>
    <t>CSG18-03</t>
  </si>
  <si>
    <t>HASU4778590</t>
  </si>
  <si>
    <t>H4345896</t>
  </si>
  <si>
    <t>HASU5204507</t>
  </si>
  <si>
    <t>H4345897</t>
  </si>
  <si>
    <t>HASU4147568</t>
  </si>
  <si>
    <t>H4345900</t>
  </si>
  <si>
    <t>MIKAS TRUCKS</t>
  </si>
  <si>
    <t xml:space="preserve">Gerson Omar Orellana Leal  </t>
  </si>
  <si>
    <t>TC86BKB</t>
  </si>
  <si>
    <t>Jaime Manolo Estrada García</t>
  </si>
  <si>
    <t>C-600BKS</t>
  </si>
  <si>
    <t>TC061BYH</t>
  </si>
  <si>
    <t>251-8509279</t>
  </si>
  <si>
    <t>RAPIDOS INTERNACIONAL</t>
  </si>
  <si>
    <t>Ismael Hernandez</t>
  </si>
  <si>
    <t>C 383BLK</t>
  </si>
  <si>
    <t>TC 64BVJ</t>
  </si>
  <si>
    <t>COSTA RICA</t>
  </si>
  <si>
    <t>Israel De Jesus Rivera Cruz</t>
  </si>
  <si>
    <t>C-74800</t>
  </si>
  <si>
    <t xml:space="preserve">Hugo Ruano </t>
  </si>
  <si>
    <t xml:space="preserve">Rafael Osguera </t>
  </si>
  <si>
    <t xml:space="preserve">C 933 BKP </t>
  </si>
  <si>
    <t>Tc 80 BQJ</t>
  </si>
  <si>
    <t>Jorge Gómez</t>
  </si>
  <si>
    <t>C-303BMV</t>
  </si>
  <si>
    <t>TC-91BJD</t>
  </si>
  <si>
    <t>EXTRA</t>
  </si>
  <si>
    <t>TC-99BKQ</t>
  </si>
  <si>
    <t>CAT 154734</t>
  </si>
  <si>
    <t>SEGU 565948-0</t>
  </si>
  <si>
    <t>26814-7799</t>
  </si>
  <si>
    <t>180035-180036</t>
  </si>
  <si>
    <t>GWFT5211059A</t>
  </si>
  <si>
    <t>SEGU517170-4</t>
  </si>
  <si>
    <t>CBG6247876</t>
  </si>
  <si>
    <t>GWFT5211060A</t>
  </si>
  <si>
    <t>CXDU226501-5</t>
  </si>
  <si>
    <t>CBG6247877</t>
  </si>
  <si>
    <t>26813-8320-7798</t>
  </si>
  <si>
    <t>180065-180066-180067</t>
  </si>
  <si>
    <t>GWFT5211095A</t>
  </si>
  <si>
    <t xml:space="preserve">SEGU549037-9 </t>
  </si>
  <si>
    <t>CBG6247879</t>
  </si>
  <si>
    <t>26875-8321-7800</t>
  </si>
  <si>
    <t>170863-170864-180004</t>
  </si>
  <si>
    <t>GWFT5211096A</t>
  </si>
  <si>
    <t xml:space="preserve">BMOU607881-5  </t>
  </si>
  <si>
    <t>CBG6247880</t>
  </si>
  <si>
    <t>26873-26874-8319-7753</t>
  </si>
  <si>
    <t>170942-170943-170944</t>
  </si>
  <si>
    <t xml:space="preserve">Aurelio Figuero Flores </t>
  </si>
  <si>
    <t>Hugo Cardona</t>
  </si>
  <si>
    <t xml:space="preserve">C 182BKB </t>
  </si>
  <si>
    <t>TC 22CDG</t>
  </si>
  <si>
    <t xml:space="preserve">José Antonio Orozco </t>
  </si>
  <si>
    <t xml:space="preserve">C 953BJK  </t>
  </si>
  <si>
    <t>TC 78CFS</t>
  </si>
  <si>
    <t>TRANS AMERICA</t>
  </si>
  <si>
    <t xml:space="preserve">Carlos Francisco Ramirez </t>
  </si>
  <si>
    <t>C-989 BFS</t>
  </si>
  <si>
    <t>TC-47 BCZ</t>
  </si>
  <si>
    <t>DISTRIBUIDORA ARMENIO</t>
  </si>
  <si>
    <t>TC93BQK</t>
  </si>
  <si>
    <t>Margarito Aguilar Santos</t>
  </si>
  <si>
    <t>C510BPP</t>
  </si>
  <si>
    <t>S16546</t>
  </si>
  <si>
    <t>26822-26821-26820</t>
  </si>
  <si>
    <t>37440-37441</t>
  </si>
  <si>
    <t>SLD766983</t>
  </si>
  <si>
    <t>MRKU5561630</t>
  </si>
  <si>
    <t>GT0159467</t>
  </si>
  <si>
    <t>26805-26806</t>
  </si>
  <si>
    <t>MRKU6276983</t>
  </si>
  <si>
    <t>GT0159468</t>
  </si>
  <si>
    <t>SEGU6426707</t>
  </si>
  <si>
    <t>G1317574</t>
  </si>
  <si>
    <t>26839-26840</t>
  </si>
  <si>
    <t>CMAU7398971</t>
  </si>
  <si>
    <t>G1317580</t>
  </si>
  <si>
    <t>MRKU2428028</t>
  </si>
  <si>
    <t>GT0159403</t>
  </si>
  <si>
    <t>MRKU3967580</t>
  </si>
  <si>
    <t>GT0159444</t>
  </si>
  <si>
    <t>MRKU4897343</t>
  </si>
  <si>
    <t>GT0159401</t>
  </si>
  <si>
    <t>MRKU4962768</t>
  </si>
  <si>
    <t>GT0159405</t>
  </si>
  <si>
    <t>MRKU6088841</t>
  </si>
  <si>
    <t>GT0159445</t>
  </si>
  <si>
    <t>MRKU6091779</t>
  </si>
  <si>
    <t>GT0159402</t>
  </si>
  <si>
    <t>MRKU6163138</t>
  </si>
  <si>
    <t>GT0159404</t>
  </si>
  <si>
    <t>José Norberto Calderón Revolorio</t>
  </si>
  <si>
    <t>C0597BMV</t>
  </si>
  <si>
    <t>TC042BWF</t>
  </si>
  <si>
    <t>C-613BNQ</t>
  </si>
  <si>
    <t>TC-10BSX 48"</t>
  </si>
  <si>
    <t>ORELLANA</t>
  </si>
  <si>
    <t>Manuel De Jesus Espinoza Villalobos</t>
  </si>
  <si>
    <t>C-228BLH</t>
  </si>
  <si>
    <t>TC-51BRK</t>
  </si>
  <si>
    <t>RODAS</t>
  </si>
  <si>
    <t>Julio Cesar Sarceño</t>
  </si>
  <si>
    <t>C-369BPB</t>
  </si>
  <si>
    <t>TC-12BWF</t>
  </si>
  <si>
    <t>Jose Ricardo Olivares Vides</t>
  </si>
  <si>
    <t>C97479</t>
  </si>
  <si>
    <t>RE-9529</t>
  </si>
  <si>
    <t>Carlos Antonio Campos</t>
  </si>
  <si>
    <t>C66110</t>
  </si>
  <si>
    <t>RE-6454</t>
  </si>
  <si>
    <t>Ricardo Reyes</t>
  </si>
  <si>
    <t>C-101149</t>
  </si>
  <si>
    <t>RE-10209</t>
  </si>
  <si>
    <t>Carlos Ernesto Torres</t>
  </si>
  <si>
    <t>C-115034</t>
  </si>
  <si>
    <t>RE-10069</t>
  </si>
  <si>
    <t>CAT 382600</t>
  </si>
  <si>
    <t>SEGU548977-9</t>
  </si>
  <si>
    <t>170696 CONT 1</t>
  </si>
  <si>
    <t>SEGU566863-0</t>
  </si>
  <si>
    <t>170696 CONT 2</t>
  </si>
  <si>
    <t>Juan Antonio Morales Palacios</t>
  </si>
  <si>
    <t>C-392BNW</t>
  </si>
  <si>
    <t>619-WT-7</t>
  </si>
  <si>
    <t>ECMU9445313</t>
  </si>
  <si>
    <t>G1328105</t>
  </si>
  <si>
    <t>GESU6180352</t>
  </si>
  <si>
    <t>G1328106</t>
  </si>
  <si>
    <t>HLBU1516681</t>
  </si>
  <si>
    <t>UASC7505436</t>
  </si>
  <si>
    <t>26864-26866</t>
  </si>
  <si>
    <t>ECMU9899044</t>
  </si>
  <si>
    <t>G1328107</t>
  </si>
  <si>
    <t>GESU5631240</t>
  </si>
  <si>
    <t>G1328108</t>
  </si>
  <si>
    <t>JUAN PABLO PINEDA</t>
  </si>
  <si>
    <t>CMAU4947018</t>
  </si>
  <si>
    <t>G1328109</t>
  </si>
  <si>
    <t>8316-8317</t>
  </si>
  <si>
    <t>HASU5116392</t>
  </si>
  <si>
    <t>H4345962</t>
  </si>
  <si>
    <t>BSIU9845177</t>
  </si>
  <si>
    <t>H4345968</t>
  </si>
  <si>
    <t>HASU4544307</t>
  </si>
  <si>
    <t>H4345963</t>
  </si>
  <si>
    <t xml:space="preserve">David Estuardo Monterroso Albizuris </t>
  </si>
  <si>
    <t>C-607BPP</t>
  </si>
  <si>
    <t>Marlon Antonio Valle Bello</t>
  </si>
  <si>
    <t>C103872</t>
  </si>
  <si>
    <t>RE-2578</t>
  </si>
  <si>
    <t>C-914BDP</t>
  </si>
  <si>
    <t>SEGU 566560-4</t>
  </si>
  <si>
    <t>CMCU 496318-0</t>
  </si>
  <si>
    <t>180059 (CONT 1</t>
  </si>
  <si>
    <t>DFSU 676075-0</t>
  </si>
  <si>
    <t>180059 CONT 2</t>
  </si>
  <si>
    <t>FCIU 907722-0</t>
  </si>
  <si>
    <t>180059 CONT 3</t>
  </si>
  <si>
    <t>TC-28BJL</t>
  </si>
  <si>
    <t xml:space="preserve">Tc 96 BZG </t>
  </si>
  <si>
    <t>MARZO</t>
  </si>
  <si>
    <t>HASU5060380</t>
  </si>
  <si>
    <t>H4345964</t>
  </si>
  <si>
    <t>TRANSPORTES ARIAS</t>
  </si>
  <si>
    <t>Yesi Baudilio De León Velásquez</t>
  </si>
  <si>
    <t>C-956BLR</t>
  </si>
  <si>
    <t>RE-6696</t>
  </si>
  <si>
    <t>Ronald Gerson Mendoza Vidal</t>
  </si>
  <si>
    <t>C80959</t>
  </si>
  <si>
    <t>RE-12580</t>
  </si>
  <si>
    <t>SLD789431</t>
  </si>
  <si>
    <t xml:space="preserve">MRKU3639489  </t>
  </si>
  <si>
    <t>GT0159305</t>
  </si>
  <si>
    <t>SLD789440</t>
  </si>
  <si>
    <t>MRKU2378610</t>
  </si>
  <si>
    <t>GT0159286</t>
  </si>
  <si>
    <t>26895 / 26896</t>
  </si>
  <si>
    <t xml:space="preserve">MRSU3238004  </t>
  </si>
  <si>
    <t>GT0159307</t>
  </si>
  <si>
    <t>26897 / 26898</t>
  </si>
  <si>
    <t>Oscar Alexander Arias Villanueva</t>
  </si>
  <si>
    <t>C-429BQB</t>
  </si>
  <si>
    <t>TC-030CCR</t>
  </si>
  <si>
    <t>ABRIL</t>
  </si>
  <si>
    <t>MAYO</t>
  </si>
  <si>
    <t>Cuenta de CARGA</t>
  </si>
  <si>
    <t>Etiquetas de fila</t>
  </si>
  <si>
    <t>Total general</t>
  </si>
  <si>
    <t>Etiquetas de columna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</si>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</sst>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Calibri"/>
      <family val="2"/>
    </font>
    <font>
      <b/>
      <u/>
      <sz val="10"/>
      <name val="Calibri"/>
      <family val="2"/>
    </font>
    <font>
      <b/>
      <sz val="11"/>
      <name val="Calibri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28"/>
      <color indexed="8"/>
      <name val="Franklin Gothic Demi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72">
    <xf numFmtId="0" fontId="0" fillId="0" borderId="0" xfId="0"/>
    <xf numFmtId="0" fontId="2" fillId="0" borderId="0" xfId="1" applyFont="1"/>
    <xf numFmtId="0" fontId="3" fillId="0" borderId="0" xfId="1" applyFont="1" applyAlignment="1"/>
    <xf numFmtId="0" fontId="4" fillId="0" borderId="0" xfId="1" applyFont="1" applyAlignment="1">
      <alignment vertic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right"/>
    </xf>
    <xf numFmtId="0" fontId="2" fillId="2" borderId="0" xfId="1" applyNumberFormat="1" applyFont="1" applyFill="1" applyAlignment="1">
      <alignment horizontal="center"/>
    </xf>
    <xf numFmtId="0" fontId="2" fillId="0" borderId="0" xfId="1" applyFont="1" applyAlignment="1">
      <alignment horizontal="right"/>
    </xf>
    <xf numFmtId="15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4" fillId="0" borderId="0" xfId="1" applyFont="1" applyAlignment="1"/>
    <xf numFmtId="164" fontId="2" fillId="0" borderId="0" xfId="1" applyNumberFormat="1" applyFon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  <xf numFmtId="0" fontId="16" fillId="0" borderId="0" xfId="2" applyFont="1" applyFill="1"/>
    <xf numFmtId="0" fontId="15" fillId="0" borderId="0" xfId="2"/>
    <xf numFmtId="0" fontId="16" fillId="4" borderId="0" xfId="2" applyFont="1" applyFill="1"/>
    <xf numFmtId="0" fontId="15" fillId="4" borderId="0" xfId="2" applyFill="1"/>
    <xf numFmtId="0" fontId="15" fillId="0" borderId="0" xfId="2" applyBorder="1"/>
    <xf numFmtId="0" fontId="16" fillId="0" borderId="0" xfId="2" applyFont="1" applyFill="1" applyAlignment="1"/>
    <xf numFmtId="0" fontId="17" fillId="0" borderId="0" xfId="2" applyFont="1" applyAlignment="1">
      <alignment horizontal="left" vertical="center"/>
    </xf>
    <xf numFmtId="164" fontId="2" fillId="0" borderId="0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wrapText="1"/>
    </xf>
    <xf numFmtId="18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wrapText="1"/>
    </xf>
    <xf numFmtId="164" fontId="5" fillId="0" borderId="0" xfId="1" applyNumberFormat="1" applyFont="1" applyFill="1" applyBorder="1" applyAlignment="1">
      <alignment horizontal="center" wrapText="1"/>
    </xf>
    <xf numFmtId="15" fontId="5" fillId="0" borderId="0" xfId="1" applyNumberFormat="1" applyFont="1" applyFill="1" applyBorder="1" applyAlignment="1">
      <alignment horizontal="center" wrapText="1"/>
    </xf>
    <xf numFmtId="0" fontId="2" fillId="0" borderId="0" xfId="1" applyFont="1" applyFill="1" applyBorder="1"/>
    <xf numFmtId="0" fontId="1" fillId="0" borderId="0" xfId="1" applyFont="1" applyFill="1" applyBorder="1" applyAlignment="1">
      <alignment horizontal="center" wrapText="1"/>
    </xf>
    <xf numFmtId="0" fontId="6" fillId="0" borderId="0" xfId="1" quotePrefix="1" applyFont="1" applyFill="1" applyBorder="1" applyAlignment="1">
      <alignment wrapText="1"/>
    </xf>
    <xf numFmtId="0" fontId="7" fillId="0" borderId="0" xfId="1" quotePrefix="1" applyFont="1" applyFill="1" applyBorder="1" applyAlignment="1">
      <alignment horizontal="center" vertical="center" wrapText="1"/>
    </xf>
    <xf numFmtId="0" fontId="1" fillId="0" borderId="0" xfId="1" quotePrefix="1" applyFont="1" applyFill="1" applyBorder="1" applyAlignment="1">
      <alignment horizontal="center" vertical="center" wrapText="1"/>
    </xf>
    <xf numFmtId="18" fontId="1" fillId="0" borderId="0" xfId="1" quotePrefix="1" applyNumberFormat="1" applyFont="1" applyFill="1" applyBorder="1" applyAlignment="1">
      <alignment horizontal="center" wrapText="1"/>
    </xf>
    <xf numFmtId="1" fontId="1" fillId="0" borderId="0" xfId="1" applyNumberFormat="1" applyFont="1" applyFill="1" applyBorder="1" applyAlignment="1">
      <alignment horizontal="center"/>
    </xf>
    <xf numFmtId="0" fontId="1" fillId="0" borderId="0" xfId="1" quotePrefix="1" applyFont="1" applyFill="1" applyBorder="1" applyAlignment="1">
      <alignment horizontal="center" wrapText="1"/>
    </xf>
    <xf numFmtId="18" fontId="8" fillId="0" borderId="0" xfId="1" applyNumberFormat="1" applyFont="1" applyFill="1" applyBorder="1" applyAlignment="1">
      <alignment horizontal="center" wrapText="1"/>
    </xf>
    <xf numFmtId="14" fontId="8" fillId="0" borderId="0" xfId="1" applyNumberFormat="1" applyFont="1" applyFill="1" applyBorder="1" applyAlignment="1">
      <alignment horizontal="center" wrapText="1"/>
    </xf>
    <xf numFmtId="14" fontId="8" fillId="0" borderId="0" xfId="1" quotePrefix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15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quotePrefix="1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wrapText="1"/>
    </xf>
    <xf numFmtId="0" fontId="10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center" wrapText="1"/>
    </xf>
    <xf numFmtId="14" fontId="12" fillId="0" borderId="0" xfId="1" applyNumberFormat="1" applyFont="1" applyFill="1" applyBorder="1" applyAlignment="1">
      <alignment horizontal="center" wrapText="1"/>
    </xf>
    <xf numFmtId="18" fontId="9" fillId="0" borderId="0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left"/>
    </xf>
    <xf numFmtId="0" fontId="2" fillId="0" borderId="0" xfId="1" applyNumberFormat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NumberFormat="1" applyFont="1" applyBorder="1" applyAlignment="1">
      <alignment horizontal="right"/>
    </xf>
    <xf numFmtId="0" fontId="2" fillId="2" borderId="0" xfId="1" applyNumberFormat="1" applyFont="1" applyFill="1" applyBorder="1" applyAlignment="1">
      <alignment horizontal="center"/>
    </xf>
    <xf numFmtId="0" fontId="2" fillId="0" borderId="0" xfId="1" applyFont="1" applyBorder="1" applyAlignment="1">
      <alignment horizontal="right"/>
    </xf>
    <xf numFmtId="15" fontId="2" fillId="0" borderId="0" xfId="1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Fill="1" applyBorder="1"/>
  </cellXfs>
  <cellStyles count="3">
    <cellStyle name="Normal" xfId="0" builtinId="0"/>
    <cellStyle name="Normal 2" xfId="1"/>
    <cellStyle name="Normal 3" xfId="2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0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[DASHBOARD1.xlsx]ANALISIS!TablaDinámica12</c:name>
    <c:fmtId val="19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ANALISIS!$L$3:$L$4</c:f>
              <c:strCache>
                <c:ptCount val="1"/>
                <c:pt idx="0">
                  <c:v>ALIMENTOS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ANALISIS!$L$5:$L$10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2-4727-ADB3-F04103A13F6B}"/>
            </c:ext>
          </c:extLst>
        </c:ser>
        <c:ser>
          <c:idx val="1"/>
          <c:order val="1"/>
          <c:tx>
            <c:strRef>
              <c:f>ANALISIS!$M$3:$M$4</c:f>
              <c:strCache>
                <c:ptCount val="1"/>
                <c:pt idx="0">
                  <c:v>ALMARSA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ANALISIS!$M$5:$M$10</c:f>
              <c:numCache>
                <c:formatCode>General</c:formatCode>
                <c:ptCount val="5"/>
                <c:pt idx="0">
                  <c:v>273</c:v>
                </c:pt>
                <c:pt idx="1">
                  <c:v>307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F-4BE5-BC30-A8BA99D0BCF0}"/>
            </c:ext>
          </c:extLst>
        </c:ser>
        <c:ser>
          <c:idx val="2"/>
          <c:order val="2"/>
          <c:tx>
            <c:strRef>
              <c:f>ANALISIS!$N$3:$N$4</c:f>
              <c:strCache>
                <c:ptCount val="1"/>
                <c:pt idx="0">
                  <c:v>CAMPBELLS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ANALISIS!$N$5:$N$10</c:f>
              <c:numCache>
                <c:formatCode>General</c:formatCode>
                <c:ptCount val="5"/>
                <c:pt idx="0">
                  <c:v>37</c:v>
                </c:pt>
                <c:pt idx="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F-4BE5-BC30-A8BA99D0BC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4903584"/>
        <c:axId val="1904905664"/>
      </c:lineChart>
      <c:catAx>
        <c:axId val="19049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04905664"/>
        <c:crosses val="autoZero"/>
        <c:auto val="1"/>
        <c:lblAlgn val="ctr"/>
        <c:lblOffset val="100"/>
        <c:noMultiLvlLbl val="0"/>
      </c:catAx>
      <c:valAx>
        <c:axId val="19049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0490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[DASHBOARD1.xlsx]ANALISIS!TablaDinámica12</c:name>
    <c:fmtId val="3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ANALISIS!$L$3:$L$4</c:f>
              <c:strCache>
                <c:ptCount val="1"/>
                <c:pt idx="0">
                  <c:v>ALIMENTOS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58-4B43-A992-621526CEF9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58-4B43-A992-621526CEF9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ANALISIS!$L$5:$L$10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3-4F17-8EA9-913CD51C712A}"/>
            </c:ext>
          </c:extLst>
        </c:ser>
        <c:ser>
          <c:idx val="1"/>
          <c:order val="1"/>
          <c:tx>
            <c:strRef>
              <c:f>ANALISIS!$M$3:$M$4</c:f>
              <c:strCache>
                <c:ptCount val="1"/>
                <c:pt idx="0">
                  <c:v>ALMARSA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4E-4E9F-BB82-63295E96C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4E-4E9F-BB82-63295E96C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ANALISIS!$M$5:$M$10</c:f>
              <c:numCache>
                <c:formatCode>General</c:formatCode>
                <c:ptCount val="5"/>
                <c:pt idx="0">
                  <c:v>273</c:v>
                </c:pt>
                <c:pt idx="1">
                  <c:v>307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2D-4796-9E8A-725876B5B25C}"/>
            </c:ext>
          </c:extLst>
        </c:ser>
        <c:ser>
          <c:idx val="2"/>
          <c:order val="2"/>
          <c:tx>
            <c:strRef>
              <c:f>ANALISIS!$N$3:$N$4</c:f>
              <c:strCache>
                <c:ptCount val="1"/>
                <c:pt idx="0">
                  <c:v>CAMPBELLS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4E-4E9F-BB82-63295E96C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4E-4E9F-BB82-63295E96C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ANALISIS!$N$5:$N$10</c:f>
              <c:numCache>
                <c:formatCode>General</c:formatCode>
                <c:ptCount val="5"/>
                <c:pt idx="0">
                  <c:v>37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2D-4796-9E8A-725876B5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[DASHBOARD1.xlsx]ANALISIS!TablaDinámica12</c:name>
    <c:fmtId val="2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pattFill prst="ltUpDiag">
            <a:fgClr>
              <a:schemeClr val="accent6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6"/>
            </a:outerShdw>
          </a:effectLst>
        </c:spPr>
        <c:marker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  <c:pivotFmt>
        <c:idx val="1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6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6"/>
            </a:outerShdw>
          </a:effectLst>
        </c:spPr>
        <c:marker>
          <c:symbol val="circle"/>
          <c:size val="5"/>
          <c:spPr>
            <a:solidFill>
              <a:schemeClr val="accent4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pattFill prst="ltUpDiag">
            <a:fgClr>
              <a:schemeClr val="accent6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6"/>
            </a:outerShdw>
          </a:effectLst>
        </c:spPr>
        <c:marker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6"/>
            </a:outerShdw>
          </a:effectLst>
        </c:spPr>
        <c:marker>
          <c:symbol val="circle"/>
          <c:size val="5"/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ANALISIS!$L$3:$L$4</c:f>
              <c:strCache>
                <c:ptCount val="1"/>
                <c:pt idx="0">
                  <c:v>ALIMENTOS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5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ANALISIS!$L$5:$L$10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E-4836-8224-4F0C4DDDD3E8}"/>
            </c:ext>
          </c:extLst>
        </c:ser>
        <c:ser>
          <c:idx val="1"/>
          <c:order val="1"/>
          <c:tx>
            <c:strRef>
              <c:f>ANALISIS!$M$3:$M$4</c:f>
              <c:strCache>
                <c:ptCount val="1"/>
                <c:pt idx="0">
                  <c:v>ALMARSA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ANALISIS!$M$5:$M$10</c:f>
              <c:numCache>
                <c:formatCode>General</c:formatCode>
                <c:ptCount val="5"/>
                <c:pt idx="0">
                  <c:v>273</c:v>
                </c:pt>
                <c:pt idx="1">
                  <c:v>307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6-46DB-B62E-3E860E357567}"/>
            </c:ext>
          </c:extLst>
        </c:ser>
        <c:ser>
          <c:idx val="2"/>
          <c:order val="2"/>
          <c:tx>
            <c:strRef>
              <c:f>ANALISIS!$N$3:$N$4</c:f>
              <c:strCache>
                <c:ptCount val="1"/>
                <c:pt idx="0">
                  <c:v>CAMPBELLS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ANALISIS!$N$5:$N$10</c:f>
              <c:numCache>
                <c:formatCode>General</c:formatCode>
                <c:ptCount val="5"/>
                <c:pt idx="0">
                  <c:v>37</c:v>
                </c:pt>
                <c:pt idx="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6-46DB-B62E-3E860E3575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904903584"/>
        <c:axId val="1904905664"/>
      </c:lineChart>
      <c:catAx>
        <c:axId val="19049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04905664"/>
        <c:crosses val="autoZero"/>
        <c:auto val="1"/>
        <c:lblAlgn val="ctr"/>
        <c:lblOffset val="100"/>
        <c:noMultiLvlLbl val="0"/>
      </c:catAx>
      <c:valAx>
        <c:axId val="190490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049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[DASHBOARD1.xlsx]ANALISIS!TablaDinámica12</c:name>
    <c:fmtId val="3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ANALISIS!$L$3:$L$4</c:f>
              <c:strCache>
                <c:ptCount val="1"/>
                <c:pt idx="0">
                  <c:v>ALIMENTOS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D29-4DDF-8D13-59EFB01AA1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D29-4DDF-8D13-59EFB01AA1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ANALISIS!$L$5:$L$10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29-4DDF-8D13-59EFB01AA15D}"/>
            </c:ext>
          </c:extLst>
        </c:ser>
        <c:ser>
          <c:idx val="1"/>
          <c:order val="1"/>
          <c:tx>
            <c:strRef>
              <c:f>ANALISIS!$M$3:$M$4</c:f>
              <c:strCache>
                <c:ptCount val="1"/>
                <c:pt idx="0">
                  <c:v>ALMARSA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E03-444A-8E78-A72D54A065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E03-444A-8E78-A72D54A065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elete val="1"/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ANALISIS!$M$5:$M$10</c:f>
              <c:numCache>
                <c:formatCode>General</c:formatCode>
                <c:ptCount val="5"/>
                <c:pt idx="0">
                  <c:v>273</c:v>
                </c:pt>
                <c:pt idx="1">
                  <c:v>307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B-4022-B05A-810CB2791FC9}"/>
            </c:ext>
          </c:extLst>
        </c:ser>
        <c:ser>
          <c:idx val="2"/>
          <c:order val="2"/>
          <c:tx>
            <c:strRef>
              <c:f>ANALISIS!$N$3:$N$4</c:f>
              <c:strCache>
                <c:ptCount val="1"/>
                <c:pt idx="0">
                  <c:v>CAMPBELLS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E03-444A-8E78-A72D54A065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E03-444A-8E78-A72D54A065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ANALISIS!$K$5:$K$10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ANALISIS!$N$5:$N$10</c:f>
              <c:numCache>
                <c:formatCode>General</c:formatCode>
                <c:ptCount val="5"/>
                <c:pt idx="0">
                  <c:v>37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7B-4022-B05A-810CB2791F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9</xdr:row>
      <xdr:rowOff>76200</xdr:rowOff>
    </xdr:from>
    <xdr:to>
      <xdr:col>13</xdr:col>
      <xdr:colOff>295275</xdr:colOff>
      <xdr:row>22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ARG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5775" y="1790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342900</xdr:colOff>
      <xdr:row>9</xdr:row>
      <xdr:rowOff>85725</xdr:rowOff>
    </xdr:from>
    <xdr:to>
      <xdr:col>15</xdr:col>
      <xdr:colOff>581025</xdr:colOff>
      <xdr:row>22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MPRES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92200" y="18002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714375</xdr:colOff>
      <xdr:row>9</xdr:row>
      <xdr:rowOff>47625</xdr:rowOff>
    </xdr:from>
    <xdr:to>
      <xdr:col>11</xdr:col>
      <xdr:colOff>561975</xdr:colOff>
      <xdr:row>22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M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1762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16</xdr:col>
      <xdr:colOff>47625</xdr:colOff>
      <xdr:row>14</xdr:row>
      <xdr:rowOff>152400</xdr:rowOff>
    </xdr:from>
    <xdr:to>
      <xdr:col>22</xdr:col>
      <xdr:colOff>238125</xdr:colOff>
      <xdr:row>29</xdr:row>
      <xdr:rowOff>38100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42862</xdr:colOff>
      <xdr:row>0</xdr:row>
      <xdr:rowOff>0</xdr:rowOff>
    </xdr:from>
    <xdr:to>
      <xdr:col>21</xdr:col>
      <xdr:colOff>642937</xdr:colOff>
      <xdr:row>14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175372</xdr:colOff>
      <xdr:row>2</xdr:row>
      <xdr:rowOff>481853</xdr:rowOff>
    </xdr:from>
    <xdr:to>
      <xdr:col>2</xdr:col>
      <xdr:colOff>723339</xdr:colOff>
      <xdr:row>7</xdr:row>
      <xdr:rowOff>100855</xdr:rowOff>
    </xdr:to>
    <xdr:sp macro="" textlink="">
      <xdr:nvSpPr>
        <xdr:cNvPr id="2" name="Rectángulo 1"/>
        <xdr:cNvSpPr/>
      </xdr:nvSpPr>
      <xdr:spPr>
        <a:xfrm>
          <a:off x="175372" y="862853"/>
          <a:ext cx="2071967" cy="110938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 b="1">
              <a:solidFill>
                <a:sysClr val="windowText" lastClr="000000"/>
              </a:solidFill>
              <a:latin typeface="Berlin Sans FB Demi" panose="020E0802020502020306" pitchFamily="34" charset="0"/>
            </a:rPr>
            <a:t>PRODUCTO</a:t>
          </a:r>
          <a:r>
            <a:rPr lang="es-GT" sz="1600" b="1" baseline="0">
              <a:solidFill>
                <a:sysClr val="windowText" lastClr="000000"/>
              </a:solidFill>
              <a:latin typeface="Berlin Sans FB Demi" panose="020E0802020502020306" pitchFamily="34" charset="0"/>
            </a:rPr>
            <a:t> 1</a:t>
          </a:r>
          <a:endParaRPr lang="es-GT" sz="1200" b="1">
            <a:solidFill>
              <a:sysClr val="windowText" lastClr="000000"/>
            </a:solidFill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0</xdr:col>
      <xdr:colOff>291353</xdr:colOff>
      <xdr:row>5</xdr:row>
      <xdr:rowOff>29696</xdr:rowOff>
    </xdr:from>
    <xdr:to>
      <xdr:col>1</xdr:col>
      <xdr:colOff>713815</xdr:colOff>
      <xdr:row>7</xdr:row>
      <xdr:rowOff>1121</xdr:rowOff>
    </xdr:to>
    <xdr:sp macro="" textlink="ANALISIS!D17">
      <xdr:nvSpPr>
        <xdr:cNvPr id="3" name="CuadroTexto 2"/>
        <xdr:cNvSpPr txBox="1"/>
      </xdr:nvSpPr>
      <xdr:spPr>
        <a:xfrm>
          <a:off x="291353" y="1262343"/>
          <a:ext cx="76984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6868CE-BC35-4748-B0C3-AC3274DDA202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</a:t>
          </a:fld>
          <a:endParaRPr lang="es-GT" sz="1400" b="1"/>
        </a:p>
      </xdr:txBody>
    </xdr:sp>
    <xdr:clientData/>
  </xdr:twoCellAnchor>
  <xdr:twoCellAnchor>
    <xdr:from>
      <xdr:col>1</xdr:col>
      <xdr:colOff>897592</xdr:colOff>
      <xdr:row>5</xdr:row>
      <xdr:rowOff>20171</xdr:rowOff>
    </xdr:from>
    <xdr:to>
      <xdr:col>2</xdr:col>
      <xdr:colOff>546847</xdr:colOff>
      <xdr:row>6</xdr:row>
      <xdr:rowOff>182096</xdr:rowOff>
    </xdr:to>
    <xdr:sp macro="" textlink="ANALISIS!I17">
      <xdr:nvSpPr>
        <xdr:cNvPr id="4" name="CuadroTexto 3"/>
        <xdr:cNvSpPr txBox="1"/>
      </xdr:nvSpPr>
      <xdr:spPr>
        <a:xfrm>
          <a:off x="1244974" y="1252818"/>
          <a:ext cx="825873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EB7510-97A8-42AA-B666-B77E0D25337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</a:t>
          </a:fld>
          <a:endParaRPr lang="es-GT" sz="1400" b="1"/>
        </a:p>
      </xdr:txBody>
    </xdr:sp>
    <xdr:clientData/>
  </xdr:twoCellAnchor>
  <xdr:twoCellAnchor>
    <xdr:from>
      <xdr:col>0</xdr:col>
      <xdr:colOff>326651</xdr:colOff>
      <xdr:row>3</xdr:row>
      <xdr:rowOff>104215</xdr:rowOff>
    </xdr:from>
    <xdr:to>
      <xdr:col>1</xdr:col>
      <xdr:colOff>739588</xdr:colOff>
      <xdr:row>5</xdr:row>
      <xdr:rowOff>75640</xdr:rowOff>
    </xdr:to>
    <xdr:sp macro="" textlink="">
      <xdr:nvSpPr>
        <xdr:cNvPr id="5" name="CuadroTexto 4"/>
        <xdr:cNvSpPr txBox="1"/>
      </xdr:nvSpPr>
      <xdr:spPr>
        <a:xfrm>
          <a:off x="326651" y="955862"/>
          <a:ext cx="76031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GRANELA</a:t>
          </a:r>
        </a:p>
      </xdr:txBody>
    </xdr:sp>
    <xdr:clientData/>
  </xdr:twoCellAnchor>
  <xdr:twoCellAnchor>
    <xdr:from>
      <xdr:col>1</xdr:col>
      <xdr:colOff>858372</xdr:colOff>
      <xdr:row>3</xdr:row>
      <xdr:rowOff>100853</xdr:rowOff>
    </xdr:from>
    <xdr:to>
      <xdr:col>2</xdr:col>
      <xdr:colOff>631451</xdr:colOff>
      <xdr:row>5</xdr:row>
      <xdr:rowOff>72278</xdr:rowOff>
    </xdr:to>
    <xdr:sp macro="" textlink="">
      <xdr:nvSpPr>
        <xdr:cNvPr id="6" name="CuadroTexto 5"/>
        <xdr:cNvSpPr txBox="1"/>
      </xdr:nvSpPr>
      <xdr:spPr>
        <a:xfrm>
          <a:off x="1205754" y="952500"/>
          <a:ext cx="949697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PALETIZADO</a:t>
          </a:r>
        </a:p>
      </xdr:txBody>
    </xdr:sp>
    <xdr:clientData/>
  </xdr:twoCellAnchor>
  <xdr:twoCellAnchor>
    <xdr:from>
      <xdr:col>2</xdr:col>
      <xdr:colOff>802340</xdr:colOff>
      <xdr:row>2</xdr:row>
      <xdr:rowOff>470646</xdr:rowOff>
    </xdr:from>
    <xdr:to>
      <xdr:col>5</xdr:col>
      <xdr:colOff>11205</xdr:colOff>
      <xdr:row>7</xdr:row>
      <xdr:rowOff>109257</xdr:rowOff>
    </xdr:to>
    <xdr:sp macro="" textlink="">
      <xdr:nvSpPr>
        <xdr:cNvPr id="7" name="Rectángulo 6"/>
        <xdr:cNvSpPr/>
      </xdr:nvSpPr>
      <xdr:spPr>
        <a:xfrm>
          <a:off x="2326340" y="851646"/>
          <a:ext cx="2099983" cy="1128993"/>
        </a:xfrm>
        <a:prstGeom prst="rect">
          <a:avLst/>
        </a:prstGeom>
        <a:solidFill>
          <a:srgbClr val="0080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 b="1">
              <a:solidFill>
                <a:schemeClr val="bg1"/>
              </a:solidFill>
              <a:latin typeface="Berlin Sans FB Demi" panose="020E0802020502020306" pitchFamily="34" charset="0"/>
            </a:rPr>
            <a:t>PRODUCTO</a:t>
          </a:r>
          <a:r>
            <a:rPr lang="es-GT" sz="1600" b="1" baseline="0">
              <a:solidFill>
                <a:schemeClr val="bg1"/>
              </a:solidFill>
              <a:latin typeface="Berlin Sans FB Demi" panose="020E0802020502020306" pitchFamily="34" charset="0"/>
            </a:rPr>
            <a:t> 2</a:t>
          </a:r>
          <a:endParaRPr lang="es-GT" sz="1200" b="1">
            <a:solidFill>
              <a:schemeClr val="bg1"/>
            </a:solidFill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2</xdr:col>
      <xdr:colOff>846044</xdr:colOff>
      <xdr:row>3</xdr:row>
      <xdr:rowOff>68917</xdr:rowOff>
    </xdr:from>
    <xdr:to>
      <xdr:col>3</xdr:col>
      <xdr:colOff>205629</xdr:colOff>
      <xdr:row>5</xdr:row>
      <xdr:rowOff>40342</xdr:rowOff>
    </xdr:to>
    <xdr:sp macro="" textlink="">
      <xdr:nvSpPr>
        <xdr:cNvPr id="8" name="CuadroTexto 7"/>
        <xdr:cNvSpPr txBox="1"/>
      </xdr:nvSpPr>
      <xdr:spPr>
        <a:xfrm>
          <a:off x="2370044" y="1178299"/>
          <a:ext cx="849967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t>GRANELA</a:t>
          </a:r>
        </a:p>
      </xdr:txBody>
    </xdr:sp>
    <xdr:clientData/>
  </xdr:twoCellAnchor>
  <xdr:twoCellAnchor>
    <xdr:from>
      <xdr:col>3</xdr:col>
      <xdr:colOff>319929</xdr:colOff>
      <xdr:row>3</xdr:row>
      <xdr:rowOff>81803</xdr:rowOff>
    </xdr:from>
    <xdr:to>
      <xdr:col>4</xdr:col>
      <xdr:colOff>675713</xdr:colOff>
      <xdr:row>5</xdr:row>
      <xdr:rowOff>53228</xdr:rowOff>
    </xdr:to>
    <xdr:sp macro="" textlink="">
      <xdr:nvSpPr>
        <xdr:cNvPr id="9" name="CuadroTexto 8"/>
        <xdr:cNvSpPr txBox="1"/>
      </xdr:nvSpPr>
      <xdr:spPr>
        <a:xfrm>
          <a:off x="3334311" y="1191185"/>
          <a:ext cx="100572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t>PALETIZADO</a:t>
          </a:r>
        </a:p>
      </xdr:txBody>
    </xdr:sp>
    <xdr:clientData/>
  </xdr:twoCellAnchor>
  <xdr:twoCellAnchor>
    <xdr:from>
      <xdr:col>2</xdr:col>
      <xdr:colOff>820271</xdr:colOff>
      <xdr:row>4</xdr:row>
      <xdr:rowOff>167528</xdr:rowOff>
    </xdr:from>
    <xdr:to>
      <xdr:col>3</xdr:col>
      <xdr:colOff>189381</xdr:colOff>
      <xdr:row>6</xdr:row>
      <xdr:rowOff>138953</xdr:rowOff>
    </xdr:to>
    <xdr:sp macro="" textlink="ANALISIS!D38">
      <xdr:nvSpPr>
        <xdr:cNvPr id="10" name="CuadroTexto 9"/>
        <xdr:cNvSpPr txBox="1"/>
      </xdr:nvSpPr>
      <xdr:spPr>
        <a:xfrm>
          <a:off x="2344271" y="1467410"/>
          <a:ext cx="859492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408BD0-263A-449E-86B4-73CBB6D57021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295</a:t>
          </a:fld>
          <a:endParaRPr lang="es-GT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369234</xdr:colOff>
      <xdr:row>4</xdr:row>
      <xdr:rowOff>143436</xdr:rowOff>
    </xdr:from>
    <xdr:to>
      <xdr:col>4</xdr:col>
      <xdr:colOff>601194</xdr:colOff>
      <xdr:row>6</xdr:row>
      <xdr:rowOff>114861</xdr:rowOff>
    </xdr:to>
    <xdr:sp macro="" textlink="ANALISIS!I38">
      <xdr:nvSpPr>
        <xdr:cNvPr id="11" name="CuadroTexto 10"/>
        <xdr:cNvSpPr txBox="1"/>
      </xdr:nvSpPr>
      <xdr:spPr>
        <a:xfrm>
          <a:off x="3383616" y="1443318"/>
          <a:ext cx="881902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D58D6A2-F957-4B6C-9400-22B8D067B4A1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295</a:t>
          </a:fld>
          <a:endParaRPr lang="es-GT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54349</xdr:colOff>
      <xdr:row>2</xdr:row>
      <xdr:rowOff>470647</xdr:rowOff>
    </xdr:from>
    <xdr:to>
      <xdr:col>7</xdr:col>
      <xdr:colOff>504266</xdr:colOff>
      <xdr:row>7</xdr:row>
      <xdr:rowOff>112059</xdr:rowOff>
    </xdr:to>
    <xdr:sp macro="" textlink="">
      <xdr:nvSpPr>
        <xdr:cNvPr id="12" name="Rectángulo 11"/>
        <xdr:cNvSpPr/>
      </xdr:nvSpPr>
      <xdr:spPr>
        <a:xfrm>
          <a:off x="4469467" y="851647"/>
          <a:ext cx="2097181" cy="113179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200" b="1">
              <a:solidFill>
                <a:sysClr val="windowText" lastClr="000000"/>
              </a:solidFill>
              <a:latin typeface="Berlin Sans FB Demi" panose="020E0802020502020306" pitchFamily="34" charset="0"/>
            </a:rPr>
            <a:t>PRODUCTO</a:t>
          </a:r>
          <a:r>
            <a:rPr lang="es-GT" sz="1200" b="1" baseline="0">
              <a:solidFill>
                <a:sysClr val="windowText" lastClr="000000"/>
              </a:solidFill>
              <a:latin typeface="Berlin Sans FB Demi" panose="020E0802020502020306" pitchFamily="34" charset="0"/>
            </a:rPr>
            <a:t> 3</a:t>
          </a:r>
          <a:endParaRPr lang="es-GT" sz="1200" b="1">
            <a:solidFill>
              <a:sysClr val="windowText" lastClr="000000"/>
            </a:solidFill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4</xdr:col>
      <xdr:colOff>674033</xdr:colOff>
      <xdr:row>3</xdr:row>
      <xdr:rowOff>81803</xdr:rowOff>
    </xdr:from>
    <xdr:to>
      <xdr:col>6</xdr:col>
      <xdr:colOff>302559</xdr:colOff>
      <xdr:row>5</xdr:row>
      <xdr:rowOff>53228</xdr:rowOff>
    </xdr:to>
    <xdr:sp macro="" textlink="">
      <xdr:nvSpPr>
        <xdr:cNvPr id="13" name="CuadroTexto 12"/>
        <xdr:cNvSpPr txBox="1"/>
      </xdr:nvSpPr>
      <xdr:spPr>
        <a:xfrm>
          <a:off x="4338357" y="1191185"/>
          <a:ext cx="1186143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GRANELA</a:t>
          </a:r>
        </a:p>
      </xdr:txBody>
    </xdr:sp>
    <xdr:clientData/>
  </xdr:twoCellAnchor>
  <xdr:twoCellAnchor>
    <xdr:from>
      <xdr:col>6</xdr:col>
      <xdr:colOff>178734</xdr:colOff>
      <xdr:row>3</xdr:row>
      <xdr:rowOff>68916</xdr:rowOff>
    </xdr:from>
    <xdr:to>
      <xdr:col>7</xdr:col>
      <xdr:colOff>411255</xdr:colOff>
      <xdr:row>5</xdr:row>
      <xdr:rowOff>40341</xdr:rowOff>
    </xdr:to>
    <xdr:sp macro="" textlink="">
      <xdr:nvSpPr>
        <xdr:cNvPr id="14" name="CuadroTexto 13"/>
        <xdr:cNvSpPr txBox="1"/>
      </xdr:nvSpPr>
      <xdr:spPr>
        <a:xfrm>
          <a:off x="5400675" y="1178298"/>
          <a:ext cx="1072962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PALETIZADO</a:t>
          </a:r>
        </a:p>
      </xdr:txBody>
    </xdr:sp>
    <xdr:clientData/>
  </xdr:twoCellAnchor>
  <xdr:twoCellAnchor>
    <xdr:from>
      <xdr:col>4</xdr:col>
      <xdr:colOff>618004</xdr:colOff>
      <xdr:row>4</xdr:row>
      <xdr:rowOff>156322</xdr:rowOff>
    </xdr:from>
    <xdr:to>
      <xdr:col>6</xdr:col>
      <xdr:colOff>256055</xdr:colOff>
      <xdr:row>6</xdr:row>
      <xdr:rowOff>127747</xdr:rowOff>
    </xdr:to>
    <xdr:sp macro="" textlink="ANALISIS!D56">
      <xdr:nvSpPr>
        <xdr:cNvPr id="15" name="CuadroTexto 14"/>
        <xdr:cNvSpPr txBox="1"/>
      </xdr:nvSpPr>
      <xdr:spPr>
        <a:xfrm>
          <a:off x="4282328" y="1456204"/>
          <a:ext cx="1195668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9CB6D60-0857-4F4A-9431-07F601FEFEF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25</a:t>
          </a:fld>
          <a:endParaRPr lang="es-GT" sz="1400" b="1"/>
        </a:p>
      </xdr:txBody>
    </xdr:sp>
    <xdr:clientData/>
  </xdr:twoCellAnchor>
  <xdr:twoCellAnchor>
    <xdr:from>
      <xdr:col>6</xdr:col>
      <xdr:colOff>222997</xdr:colOff>
      <xdr:row>4</xdr:row>
      <xdr:rowOff>132229</xdr:rowOff>
    </xdr:from>
    <xdr:to>
      <xdr:col>7</xdr:col>
      <xdr:colOff>331694</xdr:colOff>
      <xdr:row>6</xdr:row>
      <xdr:rowOff>103654</xdr:rowOff>
    </xdr:to>
    <xdr:sp macro="" textlink="ANALISIS!I56">
      <xdr:nvSpPr>
        <xdr:cNvPr id="16" name="CuadroTexto 15"/>
        <xdr:cNvSpPr txBox="1"/>
      </xdr:nvSpPr>
      <xdr:spPr>
        <a:xfrm>
          <a:off x="5444938" y="1432111"/>
          <a:ext cx="949138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A4FC61D-3762-46FA-9637-DFD851AC530B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56</a:t>
          </a:fld>
          <a:endParaRPr lang="es-GT" sz="1400" b="1"/>
        </a:p>
      </xdr:txBody>
    </xdr:sp>
    <xdr:clientData/>
  </xdr:twoCellAnchor>
  <xdr:twoCellAnchor>
    <xdr:from>
      <xdr:col>7</xdr:col>
      <xdr:colOff>567578</xdr:colOff>
      <xdr:row>2</xdr:row>
      <xdr:rowOff>459441</xdr:rowOff>
    </xdr:from>
    <xdr:to>
      <xdr:col>10</xdr:col>
      <xdr:colOff>112059</xdr:colOff>
      <xdr:row>7</xdr:row>
      <xdr:rowOff>112618</xdr:rowOff>
    </xdr:to>
    <xdr:sp macro="" textlink="">
      <xdr:nvSpPr>
        <xdr:cNvPr id="17" name="Rectángulo 16"/>
        <xdr:cNvSpPr/>
      </xdr:nvSpPr>
      <xdr:spPr>
        <a:xfrm>
          <a:off x="6629960" y="840441"/>
          <a:ext cx="2110628" cy="1143559"/>
        </a:xfrm>
        <a:prstGeom prst="rect">
          <a:avLst/>
        </a:prstGeom>
        <a:solidFill>
          <a:srgbClr val="0080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 b="1">
              <a:solidFill>
                <a:schemeClr val="bg1"/>
              </a:solidFill>
              <a:latin typeface="Berlin Sans FB Demi" panose="020E0802020502020306" pitchFamily="34" charset="0"/>
            </a:rPr>
            <a:t>PRODUCTO 4</a:t>
          </a:r>
          <a:endParaRPr lang="es-GT" sz="1200" b="1">
            <a:solidFill>
              <a:schemeClr val="bg1"/>
            </a:solidFill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7</xdr:col>
      <xdr:colOff>667310</xdr:colOff>
      <xdr:row>3</xdr:row>
      <xdr:rowOff>40341</xdr:rowOff>
    </xdr:from>
    <xdr:to>
      <xdr:col>8</xdr:col>
      <xdr:colOff>766482</xdr:colOff>
      <xdr:row>5</xdr:row>
      <xdr:rowOff>11766</xdr:rowOff>
    </xdr:to>
    <xdr:sp macro="" textlink="">
      <xdr:nvSpPr>
        <xdr:cNvPr id="18" name="CuadroTexto 17"/>
        <xdr:cNvSpPr txBox="1"/>
      </xdr:nvSpPr>
      <xdr:spPr>
        <a:xfrm>
          <a:off x="6729692" y="1149723"/>
          <a:ext cx="939614" cy="352425"/>
        </a:xfrm>
        <a:prstGeom prst="rect">
          <a:avLst/>
        </a:prstGeom>
        <a:solidFill>
          <a:srgbClr val="008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t>GRANELA</a:t>
          </a:r>
        </a:p>
      </xdr:txBody>
    </xdr:sp>
    <xdr:clientData/>
  </xdr:twoCellAnchor>
  <xdr:twoCellAnchor>
    <xdr:from>
      <xdr:col>8</xdr:col>
      <xdr:colOff>762000</xdr:colOff>
      <xdr:row>3</xdr:row>
      <xdr:rowOff>38660</xdr:rowOff>
    </xdr:from>
    <xdr:to>
      <xdr:col>10</xdr:col>
      <xdr:colOff>62752</xdr:colOff>
      <xdr:row>5</xdr:row>
      <xdr:rowOff>10085</xdr:rowOff>
    </xdr:to>
    <xdr:sp macro="" textlink="">
      <xdr:nvSpPr>
        <xdr:cNvPr id="19" name="CuadroTexto 18"/>
        <xdr:cNvSpPr txBox="1"/>
      </xdr:nvSpPr>
      <xdr:spPr>
        <a:xfrm>
          <a:off x="7664824" y="1148042"/>
          <a:ext cx="1026457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t>PALETIZADO</a:t>
          </a:r>
        </a:p>
      </xdr:txBody>
    </xdr:sp>
    <xdr:clientData/>
  </xdr:twoCellAnchor>
  <xdr:twoCellAnchor>
    <xdr:from>
      <xdr:col>7</xdr:col>
      <xdr:colOff>636495</xdr:colOff>
      <xdr:row>4</xdr:row>
      <xdr:rowOff>114861</xdr:rowOff>
    </xdr:from>
    <xdr:to>
      <xdr:col>8</xdr:col>
      <xdr:colOff>745192</xdr:colOff>
      <xdr:row>6</xdr:row>
      <xdr:rowOff>86286</xdr:rowOff>
    </xdr:to>
    <xdr:sp macro="" textlink="ANALISIS!D74">
      <xdr:nvSpPr>
        <xdr:cNvPr id="20" name="CuadroTexto 19"/>
        <xdr:cNvSpPr txBox="1"/>
      </xdr:nvSpPr>
      <xdr:spPr>
        <a:xfrm>
          <a:off x="6698877" y="1414743"/>
          <a:ext cx="94913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5701D2-93DE-4B32-A4D0-5EAD4B1B2DF1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123</a:t>
          </a:fld>
          <a:endParaRPr lang="es-GT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834839</xdr:colOff>
      <xdr:row>4</xdr:row>
      <xdr:rowOff>113180</xdr:rowOff>
    </xdr:from>
    <xdr:to>
      <xdr:col>9</xdr:col>
      <xdr:colOff>831479</xdr:colOff>
      <xdr:row>6</xdr:row>
      <xdr:rowOff>84605</xdr:rowOff>
    </xdr:to>
    <xdr:sp macro="" textlink="ANALISIS!I74">
      <xdr:nvSpPr>
        <xdr:cNvPr id="21" name="CuadroTexto 20"/>
        <xdr:cNvSpPr txBox="1"/>
      </xdr:nvSpPr>
      <xdr:spPr>
        <a:xfrm>
          <a:off x="7737663" y="1413062"/>
          <a:ext cx="859492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5D97045-F129-41EE-AD40-BEF453970D4C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49</a:t>
          </a:fld>
          <a:endParaRPr lang="es-GT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459441</xdr:colOff>
      <xdr:row>9</xdr:row>
      <xdr:rowOff>67235</xdr:rowOff>
    </xdr:from>
    <xdr:to>
      <xdr:col>4</xdr:col>
      <xdr:colOff>147917</xdr:colOff>
      <xdr:row>15</xdr:row>
      <xdr:rowOff>112059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ME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3441" y="2319617"/>
              <a:ext cx="1828800" cy="1187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70684</xdr:colOff>
      <xdr:row>9</xdr:row>
      <xdr:rowOff>70683</xdr:rowOff>
    </xdr:from>
    <xdr:to>
      <xdr:col>2</xdr:col>
      <xdr:colOff>375484</xdr:colOff>
      <xdr:row>15</xdr:row>
      <xdr:rowOff>123265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CARG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684" y="2323065"/>
              <a:ext cx="1828800" cy="1195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78011</xdr:colOff>
      <xdr:row>16</xdr:row>
      <xdr:rowOff>29739</xdr:rowOff>
    </xdr:from>
    <xdr:to>
      <xdr:col>2</xdr:col>
      <xdr:colOff>382811</xdr:colOff>
      <xdr:row>23</xdr:row>
      <xdr:rowOff>186622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EMPRES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11" y="3615621"/>
              <a:ext cx="1828800" cy="1490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224120</xdr:colOff>
      <xdr:row>9</xdr:row>
      <xdr:rowOff>100853</xdr:rowOff>
    </xdr:from>
    <xdr:to>
      <xdr:col>10</xdr:col>
      <xdr:colOff>481853</xdr:colOff>
      <xdr:row>23</xdr:row>
      <xdr:rowOff>177053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421821</xdr:colOff>
      <xdr:row>0</xdr:row>
      <xdr:rowOff>67236</xdr:rowOff>
    </xdr:from>
    <xdr:to>
      <xdr:col>17</xdr:col>
      <xdr:colOff>0</xdr:colOff>
      <xdr:row>2</xdr:row>
      <xdr:rowOff>504265</xdr:rowOff>
    </xdr:to>
    <xdr:sp macro="" textlink="">
      <xdr:nvSpPr>
        <xdr:cNvPr id="23" name="CuadroTexto 22"/>
        <xdr:cNvSpPr txBox="1"/>
      </xdr:nvSpPr>
      <xdr:spPr>
        <a:xfrm>
          <a:off x="9089571" y="67236"/>
          <a:ext cx="5660572" cy="818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4800">
              <a:latin typeface="Franklin Gothic Demi Cond" panose="020B0706030402020204" pitchFamily="34" charset="0"/>
            </a:rPr>
            <a:t>CARGAS Y ESC. Y PALIN</a:t>
          </a:r>
          <a:endParaRPr lang="es-GT" sz="4000">
            <a:latin typeface="Franklin Gothic Demi Cond" panose="020B0706030402020204" pitchFamily="34" charset="0"/>
          </a:endParaRPr>
        </a:p>
      </xdr:txBody>
    </xdr:sp>
    <xdr:clientData/>
  </xdr:twoCellAnchor>
  <xdr:twoCellAnchor>
    <xdr:from>
      <xdr:col>13</xdr:col>
      <xdr:colOff>1008528</xdr:colOff>
      <xdr:row>5</xdr:row>
      <xdr:rowOff>0</xdr:rowOff>
    </xdr:from>
    <xdr:to>
      <xdr:col>17</xdr:col>
      <xdr:colOff>201705</xdr:colOff>
      <xdr:row>9</xdr:row>
      <xdr:rowOff>11206</xdr:rowOff>
    </xdr:to>
    <xdr:sp macro="" textlink="">
      <xdr:nvSpPr>
        <xdr:cNvPr id="30" name="CuadroTexto 29"/>
        <xdr:cNvSpPr txBox="1"/>
      </xdr:nvSpPr>
      <xdr:spPr>
        <a:xfrm>
          <a:off x="12572999" y="1490382"/>
          <a:ext cx="2364441" cy="773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3200">
              <a:latin typeface="Gabriola" panose="04040605051002020D02" pitchFamily="82" charset="0"/>
            </a:rPr>
            <a:t>Gerson Galvez</a:t>
          </a:r>
        </a:p>
      </xdr:txBody>
    </xdr:sp>
    <xdr:clientData/>
  </xdr:twoCellAnchor>
  <xdr:twoCellAnchor>
    <xdr:from>
      <xdr:col>10</xdr:col>
      <xdr:colOff>661147</xdr:colOff>
      <xdr:row>9</xdr:row>
      <xdr:rowOff>78442</xdr:rowOff>
    </xdr:from>
    <xdr:to>
      <xdr:col>16</xdr:col>
      <xdr:colOff>750794</xdr:colOff>
      <xdr:row>23</xdr:row>
      <xdr:rowOff>145677</xdr:rowOff>
    </xdr:to>
    <xdr:graphicFrame macro="">
      <xdr:nvGraphicFramePr>
        <xdr:cNvPr id="32" name="Gráfico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so" refreshedDate="43162.579137037035" createdVersion="6" refreshedVersion="6" minRefreshableVersion="3" recordCount="851">
  <cacheSource type="worksheet">
    <worksheetSource name="HIST_CARGA"/>
  </cacheSource>
  <cacheFields count="14">
    <cacheField name="CARGA" numFmtId="0">
      <sharedItems containsBlank="1" count="3">
        <s v="P"/>
        <s v="G"/>
        <m u="1"/>
      </sharedItems>
    </cacheField>
    <cacheField name="TRANSPORTE" numFmtId="0">
      <sharedItems containsBlank="1"/>
    </cacheField>
    <cacheField name="PILOTO" numFmtId="0">
      <sharedItems containsBlank="1"/>
    </cacheField>
    <cacheField name="PLACAS" numFmtId="0">
      <sharedItems containsBlank="1" containsMixedTypes="1" containsNumber="1" containsInteger="1" minValue="80792647" maxValue="80948325"/>
    </cacheField>
    <cacheField name="TC/ #CONTENEDOR" numFmtId="0">
      <sharedItems containsBlank="1" containsMixedTypes="1" containsNumber="1" containsInteger="1" minValue="2682" maxValue="3325"/>
    </cacheField>
    <cacheField name="MARCHAMO" numFmtId="0">
      <sharedItems containsBlank="1" containsMixedTypes="1" containsNumber="1" containsInteger="1" minValue="65145" maxValue="10389952"/>
    </cacheField>
    <cacheField name="MES" numFmtId="18">
      <sharedItems containsBlank="1" count="13">
        <s v="ENERO"/>
        <s v="FEBRERO"/>
        <s v="MARZO"/>
        <s v="ABRIL"/>
        <s v="MAYO"/>
        <m u="1"/>
        <s v="NOVIEMBRE" u="1"/>
        <s v="DICIEMBRE" u="1"/>
        <s v="JULIO" u="1"/>
        <s v="JUNIO" u="1"/>
        <s v="SEPTIEMBRE" u="1"/>
        <s v="OCTUBRE" u="1"/>
        <s v="AGOSTO" u="1"/>
      </sharedItems>
    </cacheField>
    <cacheField name="LUGAR" numFmtId="1">
      <sharedItems/>
    </cacheField>
    <cacheField name="FACTURA" numFmtId="0">
      <sharedItems containsBlank="1" containsMixedTypes="1" containsNumber="1" containsInteger="1" minValue="263" maxValue="60137"/>
    </cacheField>
    <cacheField name="PEDIDO" numFmtId="0">
      <sharedItems containsBlank="1" containsMixedTypes="1" containsNumber="1" containsInteger="1" minValue="1" maxValue="7022018"/>
    </cacheField>
    <cacheField name="DESTINO" numFmtId="18">
      <sharedItems/>
    </cacheField>
    <cacheField name="FECHA CARGA" numFmtId="14">
      <sharedItems containsNonDate="0" containsDate="1" containsString="0" containsBlank="1" minDate="2018-01-02T00:00:00" maxDate="2018-03-02T00:00:00"/>
    </cacheField>
    <cacheField name="EMPRESA" numFmtId="0">
      <sharedItems containsBlank="1" count="5">
        <s v="ALMARSA"/>
        <s v="SALVAVIDAS"/>
        <s v="CAMPBELLS"/>
        <s v="ALIMENTOS"/>
        <m u="1"/>
      </sharedItems>
    </cacheField>
    <cacheField name="BODEGA FINAL 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1">
  <r>
    <x v="0"/>
    <s v="CROWLEY"/>
    <s v="ENDER JUAN DE DIOS"/>
    <s v="C-774BMT"/>
    <s v="TC-050BWJ"/>
    <n v="65145"/>
    <x v="0"/>
    <s v="ESC"/>
    <n v="26120"/>
    <n v="36582"/>
    <s v="CSU"/>
    <d v="2018-01-02T00:00:00"/>
    <x v="0"/>
    <s v="-----"/>
  </r>
  <r>
    <x v="0"/>
    <s v="CROWLEY"/>
    <s v="FERSI FELIPE MEJIA"/>
    <s v="C-983BQH"/>
    <s v="TC-052CCF"/>
    <n v="65146"/>
    <x v="0"/>
    <s v="ESC"/>
    <s v="26121-26095"/>
    <s v="36650-36651"/>
    <s v="CSU"/>
    <d v="2018-01-02T00:00:00"/>
    <x v="0"/>
    <s v="-----"/>
  </r>
  <r>
    <x v="0"/>
    <s v="CROWLEY"/>
    <s v="JULIO RENE QUEZADA"/>
    <s v="C-874BKD"/>
    <s v="TC-095BXT"/>
    <n v="65147"/>
    <x v="0"/>
    <s v="ESC"/>
    <s v="26122-26123"/>
    <s v="36652-36653"/>
    <s v="CSU"/>
    <d v="2018-01-02T00:00:00"/>
    <x v="0"/>
    <s v="-----"/>
  </r>
  <r>
    <x v="0"/>
    <s v="CROWLEY"/>
    <m/>
    <m/>
    <s v="SEGU 526530-0"/>
    <n v="10341122"/>
    <x v="0"/>
    <s v="PALIN"/>
    <s v="26216-26206-8169-7601"/>
    <s v="170828-170829-170830"/>
    <s v="EDT USA"/>
    <d v="2018-01-03T00:00:00"/>
    <x v="0"/>
    <s v="-----"/>
  </r>
  <r>
    <x v="0"/>
    <s v="GUATESHIPPING"/>
    <m/>
    <s v="80666661"/>
    <s v="HLXU5404497"/>
    <s v="UASC7504354"/>
    <x v="0"/>
    <s v="PALIN"/>
    <s v="26135-26136"/>
    <s v="170655 / IT12-N06"/>
    <s v="EL TRIUNFO CUBA"/>
    <d v="2018-01-03T00:00:00"/>
    <x v="0"/>
    <s v="-----"/>
  </r>
  <r>
    <x v="1"/>
    <s v="BONANZA"/>
    <s v="Gesner Pineda"/>
    <s v="C-423BLZ"/>
    <s v="TC-98BPV"/>
    <n v="65148"/>
    <x v="0"/>
    <s v="PALIN"/>
    <n v="3416"/>
    <n v="3"/>
    <s v="EDT HONDURAS"/>
    <d v="2018-01-03T00:00:00"/>
    <x v="1"/>
    <s v="-----"/>
  </r>
  <r>
    <x v="0"/>
    <s v="CROWLEY"/>
    <m/>
    <s v="829073"/>
    <s v="BSIU 969383-4"/>
    <n v="10340784"/>
    <x v="0"/>
    <s v="PALIN"/>
    <n v="26187"/>
    <s v="C-02 / 170644 CONT 1"/>
    <s v="EDT REPUBLICA DOMINICANA"/>
    <d v="2018-01-03T00:00:00"/>
    <x v="0"/>
    <s v="-----"/>
  </r>
  <r>
    <x v="1"/>
    <s v="MIKASTRUCKS"/>
    <s v="Gerson Orellana "/>
    <s v="C 423BRD "/>
    <s v="TC 86BKB "/>
    <n v="65149"/>
    <x v="0"/>
    <s v="PALIN"/>
    <n v="26146"/>
    <s v="RAPTOR 300ML"/>
    <s v="EDT HONDURAS"/>
    <d v="2018-01-03T00:00:00"/>
    <x v="0"/>
    <s v="-----"/>
  </r>
  <r>
    <x v="0"/>
    <s v="CROWLEY"/>
    <m/>
    <s v="829073"/>
    <s v="BMOU 606800-0"/>
    <n v="10340785"/>
    <x v="0"/>
    <s v="PALIN"/>
    <n v="26187"/>
    <s v="C-02 / 170644 CONT 2"/>
    <s v="EDT REPUBLICA DOMINICANA"/>
    <d v="2018-01-03T00:00:00"/>
    <x v="0"/>
    <s v="-----"/>
  </r>
  <r>
    <x v="1"/>
    <s v="MIKASTRUCKS"/>
    <s v="Miguel Aguilar "/>
    <s v="C 256BHK "/>
    <s v="TC 72BDK"/>
    <n v="65150"/>
    <x v="0"/>
    <s v="PALIN"/>
    <n v="26148"/>
    <s v="RAPTOR 300ML"/>
    <s v="EDT HONDURAS"/>
    <d v="2018-01-03T00:00:00"/>
    <x v="0"/>
    <s v="-----"/>
  </r>
  <r>
    <x v="0"/>
    <s v="CROWLEY"/>
    <m/>
    <s v="829073"/>
    <s v="BSIU 980113-7"/>
    <n v="10340786"/>
    <x v="0"/>
    <s v="PALIN"/>
    <n v="26187"/>
    <s v="C-02 / 170644 CONT 3"/>
    <s v="EDT REPUBLICA DOMINICANA"/>
    <d v="2018-01-03T00:00:00"/>
    <x v="0"/>
    <s v="-----"/>
  </r>
  <r>
    <x v="1"/>
    <s v="JR"/>
    <s v="Juan Carlos Estrada Velasquez"/>
    <s v="C-613BNQ "/>
    <s v="TC-17BFJ "/>
    <n v="65151"/>
    <x v="0"/>
    <s v="PALIN"/>
    <n v="26176"/>
    <n v="4"/>
    <s v="EDT EL SALVADOR"/>
    <d v="2018-01-03T00:00:00"/>
    <x v="0"/>
    <s v="-----"/>
  </r>
  <r>
    <x v="1"/>
    <s v="HECLA"/>
    <s v="Marcos Aguilar"/>
    <s v="C 213 BPF"/>
    <s v="TC 82 BTN"/>
    <n v="65152"/>
    <x v="0"/>
    <s v="PALIN"/>
    <n v="26180"/>
    <n v="8"/>
    <s v="EDT EL SALVADOR"/>
    <d v="2018-01-03T00:00:00"/>
    <x v="0"/>
    <s v="-----"/>
  </r>
  <r>
    <x v="1"/>
    <s v="HECLA"/>
    <s v="Javier Iguardia"/>
    <s v="C 697 BLN"/>
    <s v="TC 41 BZN"/>
    <n v="65153"/>
    <x v="0"/>
    <s v="PALIN"/>
    <n v="26186"/>
    <n v="14"/>
    <s v="EDT EL SALVADOR"/>
    <d v="2018-01-03T00:00:00"/>
    <x v="0"/>
    <s v="-----"/>
  </r>
  <r>
    <x v="1"/>
    <s v="TML"/>
    <m/>
    <m/>
    <s v="HASU4589174"/>
    <s v="H5743719"/>
    <x v="0"/>
    <s v="ESC"/>
    <n v="26204"/>
    <n v="36143"/>
    <s v="DEL MONTE PANAMERICAN (REP DOM)"/>
    <d v="2018-01-04T00:00:00"/>
    <x v="0"/>
    <s v="-----"/>
  </r>
  <r>
    <x v="0"/>
    <s v="SEALAND"/>
    <m/>
    <s v="SLD754644"/>
    <s v="MRSU3421057"/>
    <s v="GT0163782"/>
    <x v="0"/>
    <s v="PALIN"/>
    <s v="26188-26189"/>
    <n v="36298"/>
    <s v="DEL MONTE DE PANAMA"/>
    <d v="2018-01-04T00:00:00"/>
    <x v="0"/>
    <s v="-----"/>
  </r>
  <r>
    <x v="0"/>
    <s v="SEALAND"/>
    <m/>
    <s v="SLD754644"/>
    <s v="MRSU3503140"/>
    <s v="GT0163780"/>
    <x v="0"/>
    <s v="PALIN"/>
    <n v="26190"/>
    <n v="36299"/>
    <s v="DEL MONTE DE PANAMA"/>
    <d v="2018-01-04T00:00:00"/>
    <x v="0"/>
    <s v="-----"/>
  </r>
  <r>
    <x v="0"/>
    <s v="HAMBURG SUD"/>
    <m/>
    <m/>
    <s v="HASU1497794"/>
    <s v="H5749107"/>
    <x v="0"/>
    <s v="PALIN"/>
    <n v="26140"/>
    <n v="36152"/>
    <s v="DEL MONTE PANAMERICAN (ARUBA)"/>
    <d v="2018-01-04T00:00:00"/>
    <x v="0"/>
    <s v="-----"/>
  </r>
  <r>
    <x v="0"/>
    <s v="SEALAND"/>
    <m/>
    <s v="SLD744166"/>
    <s v="MRSU3105090"/>
    <s v="GT0163783"/>
    <x v="0"/>
    <s v="PALIN"/>
    <n v="26196"/>
    <n v="36325"/>
    <s v="INTERAMERICAN BRANDS"/>
    <d v="2018-01-04T00:00:00"/>
    <x v="0"/>
    <s v="-----"/>
  </r>
  <r>
    <x v="0"/>
    <s v="SEALAND"/>
    <m/>
    <s v="SLD744166"/>
    <s v="MRSU3301745"/>
    <s v="GT0163784"/>
    <x v="0"/>
    <s v="PALIN"/>
    <n v="26197"/>
    <n v="36326"/>
    <s v="INTERAMERICAN BRANDS"/>
    <d v="2018-01-04T00:00:00"/>
    <x v="0"/>
    <s v="-----"/>
  </r>
  <r>
    <x v="0"/>
    <s v="SEALAND"/>
    <m/>
    <s v="SLD744166"/>
    <s v="MRSU3539965"/>
    <s v="GT0163785"/>
    <x v="0"/>
    <s v="PALIN"/>
    <n v="26198"/>
    <n v="36327"/>
    <s v="INTERAMERICAN BRANDS"/>
    <d v="2018-01-04T00:00:00"/>
    <x v="0"/>
    <s v="-----"/>
  </r>
  <r>
    <x v="1"/>
    <s v="BONANZA"/>
    <s v="Oscar Antonio Lutin"/>
    <s v="C-950BBX"/>
    <s v="TC-89BYM"/>
    <n v="65154"/>
    <x v="0"/>
    <s v="PALIN"/>
    <n v="3418"/>
    <n v="5"/>
    <s v="EDT HONDURAS"/>
    <d v="2018-01-04T00:00:00"/>
    <x v="1"/>
    <s v="-----"/>
  </r>
  <r>
    <x v="0"/>
    <s v="SEALAND"/>
    <m/>
    <s v="SLD744166"/>
    <s v="MRSU3823708"/>
    <s v="GT0163786"/>
    <x v="0"/>
    <s v="PALIN"/>
    <n v="26199"/>
    <n v="36328"/>
    <s v="INTERAMERICAN BRANDS"/>
    <d v="2018-01-04T00:00:00"/>
    <x v="0"/>
    <s v="-----"/>
  </r>
  <r>
    <x v="1"/>
    <s v="BONANZA"/>
    <s v="Arturo Gonzalez "/>
    <s v="C-796BDP"/>
    <s v="TC-85BLS"/>
    <n v="65155"/>
    <x v="0"/>
    <s v="PALIN"/>
    <n v="3418"/>
    <n v="5"/>
    <s v="EDT HONDURAS"/>
    <d v="2018-01-04T00:00:00"/>
    <x v="1"/>
    <s v="-----"/>
  </r>
  <r>
    <x v="0"/>
    <s v="SEALAND"/>
    <m/>
    <s v="SLD754644"/>
    <s v="MRSU3705639"/>
    <s v="GT0163781"/>
    <x v="0"/>
    <s v="PALIN"/>
    <n v="26191"/>
    <n v="36300"/>
    <s v="DEL MONTE DE PANAMA"/>
    <d v="2018-01-04T00:00:00"/>
    <x v="0"/>
    <s v="-----"/>
  </r>
  <r>
    <x v="1"/>
    <s v="JR"/>
    <s v="Jose Francisco Lorenzo Hernandez"/>
    <s v="C-171BKJ "/>
    <s v="TC-63BLN "/>
    <n v="65156"/>
    <x v="0"/>
    <s v="PALIN"/>
    <n v="26151"/>
    <s v="RAPTOR LATA"/>
    <s v="EDT HONDURAS"/>
    <d v="2018-01-04T00:00:00"/>
    <x v="0"/>
    <s v="-----"/>
  </r>
  <r>
    <x v="0"/>
    <s v="SEALAND"/>
    <m/>
    <s v="SLD754644"/>
    <s v="TLLU4691170"/>
    <s v="GT0163779"/>
    <x v="0"/>
    <s v="PALIN"/>
    <s v="26192-26193"/>
    <n v="36301"/>
    <s v="DEL MONTE DE PANAMA"/>
    <d v="2018-01-04T00:00:00"/>
    <x v="0"/>
    <s v="-----"/>
  </r>
  <r>
    <x v="1"/>
    <s v="CASTILLO"/>
    <s v="José Castañeda"/>
    <s v="C 851 BGB "/>
    <s v="Tc 21 BSB "/>
    <n v="65157"/>
    <x v="0"/>
    <s v="PALIN"/>
    <n v="26183"/>
    <n v="11"/>
    <s v="EDT EL SALVADOR"/>
    <d v="2018-01-04T00:00:00"/>
    <x v="0"/>
    <s v="-----"/>
  </r>
  <r>
    <x v="1"/>
    <s v="JR"/>
    <s v="Mainor Abrahan Mendez Boror"/>
    <s v="C-767BJZ"/>
    <s v="TC-16CDH "/>
    <n v="65158"/>
    <x v="0"/>
    <s v="PALIN"/>
    <n v="26185"/>
    <n v="13"/>
    <s v="EDT EL SALVADOR"/>
    <d v="2018-01-04T00:00:00"/>
    <x v="0"/>
    <s v="-----"/>
  </r>
  <r>
    <x v="1"/>
    <s v="MIKASTRUCKS"/>
    <s v="Julio Camas "/>
    <s v="C 843BJZ "/>
    <s v="TC 74BYM "/>
    <n v="65159"/>
    <x v="0"/>
    <s v="ESC"/>
    <n v="3421"/>
    <n v="8"/>
    <s v="EDT HONDURAS"/>
    <d v="2018-01-05T00:00:00"/>
    <x v="1"/>
    <s v="-----"/>
  </r>
  <r>
    <x v="1"/>
    <s v="MIKASTRUCKS"/>
    <s v="Javier Carranza "/>
    <s v="C 895BLB "/>
    <s v="TC 70BQX"/>
    <n v="65160"/>
    <x v="0"/>
    <s v="ESC"/>
    <n v="3421"/>
    <n v="8"/>
    <s v="EDT HONDURAS"/>
    <d v="2018-01-05T00:00:00"/>
    <x v="1"/>
    <s v="-----"/>
  </r>
  <r>
    <x v="0"/>
    <s v="SEALAND"/>
    <m/>
    <s v="SLD744561"/>
    <s v="MRKU3413439"/>
    <s v="GT0163791"/>
    <x v="0"/>
    <s v="PALIN"/>
    <s v="26194-26195"/>
    <n v="36737"/>
    <s v="INTERAMERICAN BRANDS"/>
    <d v="2018-01-05T00:00:00"/>
    <x v="0"/>
    <s v="-----"/>
  </r>
  <r>
    <x v="1"/>
    <s v="SEALAND"/>
    <m/>
    <s v="SLD744561"/>
    <s v="MRKU5608126"/>
    <s v="GT0163792"/>
    <x v="0"/>
    <s v="PALIN"/>
    <s v="26207-26208"/>
    <n v="36740"/>
    <s v="INTERAMERICAN BRANDS"/>
    <d v="2018-01-05T00:00:00"/>
    <x v="0"/>
    <s v="-----"/>
  </r>
  <r>
    <x v="0"/>
    <s v="SEALAND"/>
    <m/>
    <s v="SLD754300"/>
    <s v="MRKU2350450"/>
    <s v="GT0163796"/>
    <x v="0"/>
    <s v="PALIN"/>
    <n v="26200"/>
    <n v="36329"/>
    <s v="INTERAMERICAN BRANDS"/>
    <d v="2018-01-05T00:00:00"/>
    <x v="0"/>
    <s v="-----"/>
  </r>
  <r>
    <x v="1"/>
    <s v="MIKASTRUCKS"/>
    <s v="Hernán Monterroso "/>
    <s v="C 325BJM "/>
    <s v="TC 29BYF "/>
    <n v="65164"/>
    <x v="0"/>
    <s v="PALIN"/>
    <n v="3417"/>
    <n v="4"/>
    <s v="EDT HONDURAS"/>
    <d v="2018-01-05T00:00:00"/>
    <x v="1"/>
    <s v="-----"/>
  </r>
  <r>
    <x v="0"/>
    <s v="SEALAND"/>
    <m/>
    <s v="SLD754300"/>
    <s v="MRKU3812505"/>
    <s v="GT0163795"/>
    <x v="0"/>
    <s v="PALIN"/>
    <n v="26201"/>
    <n v="36728"/>
    <s v="INTERAMERICAN BRANDS"/>
    <d v="2018-01-05T00:00:00"/>
    <x v="0"/>
    <s v="-----"/>
  </r>
  <r>
    <x v="1"/>
    <s v="MIKASTRUCKS"/>
    <s v="Amilcar Carranza "/>
    <s v="C 827 BMQ "/>
    <s v="TC 94 BPJ "/>
    <n v="65165"/>
    <x v="0"/>
    <s v="PALIN"/>
    <n v="3417"/>
    <n v="4"/>
    <s v="EDT HONDURAS"/>
    <d v="2018-01-05T00:00:00"/>
    <x v="1"/>
    <s v="-----"/>
  </r>
  <r>
    <x v="0"/>
    <s v="SEALAND"/>
    <m/>
    <s v="SLD754300"/>
    <s v="MRKU5384155"/>
    <s v="GT0163793"/>
    <x v="0"/>
    <s v="PALIN"/>
    <n v="26202"/>
    <n v="36729"/>
    <s v="INTERAMERICAN BRANDS"/>
    <d v="2018-01-05T00:00:00"/>
    <x v="0"/>
    <s v="-----"/>
  </r>
  <r>
    <x v="1"/>
    <s v="BONANZA"/>
    <s v="Robinson Garcia Barrientos"/>
    <s v="C-669BCC"/>
    <s v="TC-55BRG"/>
    <n v="65166"/>
    <x v="0"/>
    <s v="PALIN"/>
    <n v="3415"/>
    <n v="2"/>
    <s v="EDT HONDURAS"/>
    <d v="2018-01-05T00:00:00"/>
    <x v="1"/>
    <s v="-----"/>
  </r>
  <r>
    <x v="0"/>
    <s v="APL"/>
    <m/>
    <s v="906166926 "/>
    <s v="APZU4820394"/>
    <s v="F9409707 "/>
    <x v="0"/>
    <s v="PALIN"/>
    <n v="26211"/>
    <n v="36724"/>
    <s v="PUERTO RICO"/>
    <d v="2018-01-05T00:00:00"/>
    <x v="0"/>
    <s v="-----"/>
  </r>
  <r>
    <x v="1"/>
    <s v="JR"/>
    <s v="Edwin Eduardo Itzel Lima "/>
    <s v="C-603BQL"/>
    <s v="TC-31CCN "/>
    <n v="65167"/>
    <x v="0"/>
    <s v="PALIN"/>
    <n v="26150"/>
    <s v="RAPTOR 300ML"/>
    <s v="EDT HONDURAS"/>
    <d v="2018-01-05T00:00:00"/>
    <x v="0"/>
    <s v="-----"/>
  </r>
  <r>
    <x v="0"/>
    <s v="SEALAND"/>
    <m/>
    <s v="SLD754300"/>
    <s v="MRKU6133663"/>
    <s v="GT0163794"/>
    <x v="0"/>
    <s v="PALIN"/>
    <n v="26203"/>
    <n v="36730"/>
    <s v="INTERAMERICAN BRANDS"/>
    <d v="2018-01-05T00:00:00"/>
    <x v="0"/>
    <s v="-----"/>
  </r>
  <r>
    <x v="0"/>
    <s v="SEALAND"/>
    <m/>
    <s v="SLD754934"/>
    <s v="MRKU4839563"/>
    <s v="GT0163797"/>
    <x v="0"/>
    <s v="PALIN"/>
    <s v="26209-26210"/>
    <n v="36335"/>
    <s v="DEL MONTE DE PANAMA"/>
    <d v="2018-01-05T00:00:00"/>
    <x v="0"/>
    <s v="-----"/>
  </r>
  <r>
    <x v="1"/>
    <s v="HECLA"/>
    <s v="Mario De Leon"/>
    <s v="C 920 BMP"/>
    <s v="TC 47 BZN"/>
    <n v="65168"/>
    <x v="0"/>
    <s v="PALIN"/>
    <n v="26175"/>
    <n v="3"/>
    <s v="EDT EL SALVADOR"/>
    <d v="2018-01-05T00:00:00"/>
    <x v="0"/>
    <s v="-----"/>
  </r>
  <r>
    <x v="1"/>
    <s v="MEDRANO"/>
    <s v="Luis Felipe Rojas Salguero"/>
    <s v="C-654BLG"/>
    <s v="RE9645 "/>
    <n v="65169"/>
    <x v="0"/>
    <s v="PALIN"/>
    <n v="26178"/>
    <n v="6"/>
    <s v="EDT EL SALVADOR"/>
    <d v="2018-01-05T00:00:00"/>
    <x v="0"/>
    <s v="-----"/>
  </r>
  <r>
    <x v="1"/>
    <s v="HECLA"/>
    <s v="Edgar Florian"/>
    <s v="C 828 BNG"/>
    <s v="TC 98 BSC"/>
    <n v="65170"/>
    <x v="0"/>
    <s v="PALIN"/>
    <n v="26157"/>
    <n v="100028"/>
    <s v="EDT NICARAGUA"/>
    <d v="2018-01-05T00:00:00"/>
    <x v="0"/>
    <s v="ESTELI"/>
  </r>
  <r>
    <x v="1"/>
    <s v="HECLA"/>
    <s v="Luis Guil"/>
    <s v="C 646 BKN"/>
    <s v="TC 40 BBZ"/>
    <n v="65171"/>
    <x v="0"/>
    <s v="PALIN"/>
    <n v="26158"/>
    <n v="100028"/>
    <s v="EDT NICARAGUA"/>
    <d v="2018-01-05T00:00:00"/>
    <x v="0"/>
    <s v="ESTELI"/>
  </r>
  <r>
    <x v="1"/>
    <s v="GRUSERTI"/>
    <s v="Maynor Estuardo Donis Morales"/>
    <s v="C0478BNM"/>
    <s v="TC-082CDB  "/>
    <n v="65162"/>
    <x v="0"/>
    <s v="ESC"/>
    <n v="26161"/>
    <n v="100028"/>
    <s v="EDT NICARAGUA"/>
    <d v="2018-01-06T00:00:00"/>
    <x v="0"/>
    <s v="MANAGUA"/>
  </r>
  <r>
    <x v="1"/>
    <s v="GRUSERTI"/>
    <s v="Jovito Turcios"/>
    <s v="C0371BKS"/>
    <s v="TC014BJL"/>
    <n v="65163"/>
    <x v="0"/>
    <s v="ESC"/>
    <n v="26162"/>
    <n v="100028"/>
    <s v="EDT NICARAGUA"/>
    <d v="2018-01-06T00:00:00"/>
    <x v="0"/>
    <s v="MANAGUA"/>
  </r>
  <r>
    <x v="1"/>
    <s v="PANAZA"/>
    <s v="SANTOS CRISTIAN LOPEZ ARREAGA  "/>
    <s v="C-422BHY"/>
    <s v="TC-34BCY"/>
    <n v="65172"/>
    <x v="0"/>
    <s v="ESC"/>
    <n v="26144"/>
    <n v="100028"/>
    <s v="EDT NICARAGUA"/>
    <d v="2018-01-06T00:00:00"/>
    <x v="0"/>
    <s v="MANAGUA"/>
  </r>
  <r>
    <x v="1"/>
    <s v="PANAZA"/>
    <s v="JUAN JOSE YUMAN CHIC"/>
    <s v="C-194BGB"/>
    <s v="TC-91BTF"/>
    <n v="65173"/>
    <x v="0"/>
    <s v="ESC"/>
    <n v="26172"/>
    <n v="100028"/>
    <s v="EDT NICARAGUA"/>
    <d v="2018-01-06T00:00:00"/>
    <x v="0"/>
    <s v="MANAGUA"/>
  </r>
  <r>
    <x v="1"/>
    <s v="HECLA"/>
    <s v="Salvador Guil"/>
    <s v="C 135 BHX"/>
    <s v="TC 73 BRS"/>
    <n v="65161"/>
    <x v="0"/>
    <s v="ESC"/>
    <n v="26163"/>
    <n v="100028"/>
    <s v="EDT NICARAGUA"/>
    <d v="2018-01-06T00:00:00"/>
    <x v="0"/>
    <s v="ESTELI"/>
  </r>
  <r>
    <x v="1"/>
    <s v="HECLA"/>
    <s v="NERY VICENTE "/>
    <s v="C 759 BKC"/>
    <s v="TC 26 BFJ"/>
    <n v="65174"/>
    <x v="0"/>
    <s v="ESC"/>
    <n v="26142"/>
    <n v="100028"/>
    <s v="EDT NICARAGUA"/>
    <d v="2018-01-06T00:00:00"/>
    <x v="0"/>
    <s v="ESTELI"/>
  </r>
  <r>
    <x v="1"/>
    <s v="JR"/>
    <s v="AURELIO FIGUEROA FLORES "/>
    <s v="C-811BMM"/>
    <s v="TC-10BSX "/>
    <n v="65175"/>
    <x v="0"/>
    <s v="ESC"/>
    <n v="26164"/>
    <n v="100028"/>
    <s v="EDT NICARAGUA"/>
    <d v="2018-01-06T00:00:00"/>
    <x v="0"/>
    <s v="ESTELI"/>
  </r>
  <r>
    <x v="1"/>
    <s v="PANAZA"/>
    <s v="TORIBIO OSORIO TAQUEZ  "/>
    <s v="C-030BNG"/>
    <s v="TC-15BSV"/>
    <n v="65176"/>
    <x v="0"/>
    <s v="ESC"/>
    <n v="26141"/>
    <n v="100028"/>
    <s v="EDT NICARAGUA"/>
    <d v="2018-01-06T00:00:00"/>
    <x v="0"/>
    <s v="JUIGALPA"/>
  </r>
  <r>
    <x v="1"/>
    <s v="JR"/>
    <s v="NELSON LUPINIO MARTINEZ "/>
    <s v="C-671BKK "/>
    <s v="TC-71BQQ "/>
    <n v="65177"/>
    <x v="0"/>
    <s v="ESC"/>
    <n v="26168"/>
    <n v="100028"/>
    <s v="EDT NICARAGUA"/>
    <d v="2018-01-06T00:00:00"/>
    <x v="0"/>
    <s v="JUIGALPA"/>
  </r>
  <r>
    <x v="1"/>
    <s v="JR"/>
    <s v="DIEGO ARMANDO MONTERROSO SOLARES "/>
    <s v="C-265BKR "/>
    <s v="TC-62BTN "/>
    <n v="65178"/>
    <x v="0"/>
    <s v="ESC"/>
    <n v="3419"/>
    <n v="6"/>
    <s v="EDT HONDURAS"/>
    <d v="2018-01-06T00:00:00"/>
    <x v="1"/>
    <s v="-----"/>
  </r>
  <r>
    <x v="1"/>
    <s v="JR"/>
    <s v="ADRIAN GUZMAN PEREZ "/>
    <s v="C-243BQQ"/>
    <s v="TC-19BWG"/>
    <n v="65179"/>
    <x v="0"/>
    <s v="ESC"/>
    <n v="3419"/>
    <n v="6"/>
    <s v="EDT HONDURAS"/>
    <d v="2018-01-06T00:00:00"/>
    <x v="1"/>
    <s v="-----"/>
  </r>
  <r>
    <x v="1"/>
    <s v="JR"/>
    <s v="MANUEL DE JESUS ESTRADA CAMPOS"/>
    <s v="C-692BQX"/>
    <s v="TC-96BPZ"/>
    <n v="65180"/>
    <x v="0"/>
    <s v="ESC"/>
    <n v="3420"/>
    <n v="7"/>
    <s v="EDT HONDURAS"/>
    <d v="2018-01-06T00:00:00"/>
    <x v="1"/>
    <s v="-----"/>
  </r>
  <r>
    <x v="1"/>
    <s v="JR"/>
    <s v="DIEGO HUMBERTO ITZOL CON"/>
    <s v="C-939BNV"/>
    <s v="TC-64BYM"/>
    <n v="65181"/>
    <x v="0"/>
    <s v="ESC"/>
    <n v="3420"/>
    <n v="7"/>
    <s v="EDT HONDURAS"/>
    <d v="2018-01-06T00:00:00"/>
    <x v="1"/>
    <s v="-----"/>
  </r>
  <r>
    <x v="0"/>
    <s v="GREAT WHITE FLE"/>
    <m/>
    <s v="GWFT5107311A"/>
    <s v="BMOU607833-2"/>
    <s v="CBG6226391"/>
    <x v="0"/>
    <s v="PALIN"/>
    <n v="26213"/>
    <n v="170912"/>
    <s v="EDT USA"/>
    <d v="2018-01-06T00:00:00"/>
    <x v="0"/>
    <s v="-----"/>
  </r>
  <r>
    <x v="0"/>
    <s v="GREAT WHITE FLE"/>
    <m/>
    <s v="GWFT5210754A"/>
    <s v="CXDU239659-2"/>
    <s v="CBG6226392"/>
    <x v="0"/>
    <s v="PALIN"/>
    <s v="26214-45526"/>
    <s v="170902-CORRUGADOS"/>
    <s v="EDT USA"/>
    <d v="2018-01-06T00:00:00"/>
    <x v="0"/>
    <s v="-----"/>
  </r>
  <r>
    <x v="0"/>
    <s v="GREAT WHITE FLE"/>
    <m/>
    <s v="GWFT5210755A"/>
    <s v="DRYU922359-0"/>
    <s v="CBG6226393"/>
    <x v="0"/>
    <s v="PALIN"/>
    <s v="26215-8173"/>
    <s v="170904-170905"/>
    <s v="EDT USA"/>
    <d v="2018-01-06T00:00:00"/>
    <x v="0"/>
    <s v="-----"/>
  </r>
  <r>
    <x v="1"/>
    <s v="MARVES"/>
    <s v="Gustavo Ruano"/>
    <s v="C- 970 BKT"/>
    <s v="TC- 28 BJL"/>
    <n v="65182"/>
    <x v="0"/>
    <s v="PALIN"/>
    <n v="3423"/>
    <n v="3"/>
    <s v="EDT NICARAGUA"/>
    <d v="2018-01-06T00:00:00"/>
    <x v="1"/>
    <s v="MANAGUA"/>
  </r>
  <r>
    <x v="1"/>
    <s v="PINEDA"/>
    <s v="ALDER RIGOBERTO BARRIENTOS FERNANDEZ                   "/>
    <s v="C-148BQF"/>
    <s v="TC-15CBZ"/>
    <n v="65183"/>
    <x v="0"/>
    <s v="PALIN"/>
    <n v="3425"/>
    <n v="5"/>
    <s v="EDT NICARAGUA"/>
    <d v="2018-01-06T00:00:00"/>
    <x v="1"/>
    <s v="MANAGUA"/>
  </r>
  <r>
    <x v="1"/>
    <s v="PINEDA"/>
    <s v="PABLO MIZRAHIM CARRERA ORELLANA        "/>
    <s v="C-162BLL"/>
    <s v="TC-38CBC"/>
    <n v="65184"/>
    <x v="0"/>
    <s v="PALIN"/>
    <n v="3426"/>
    <n v="6"/>
    <s v="EDT NICARAGUA"/>
    <d v="2018-01-06T00:00:00"/>
    <x v="1"/>
    <s v="MANAGUA"/>
  </r>
  <r>
    <x v="1"/>
    <s v="HECLA"/>
    <s v="MARCOS AGUILAR"/>
    <s v="C 648 BBW"/>
    <s v="TC 43 BTZ"/>
    <n v="65185"/>
    <x v="0"/>
    <s v="PALIN"/>
    <n v="26159"/>
    <n v="100028"/>
    <s v="EDT NICARAGUA"/>
    <d v="2018-01-06T00:00:00"/>
    <x v="0"/>
    <s v="ESTELI"/>
  </r>
  <r>
    <x v="1"/>
    <s v="JR"/>
    <s v="CARLOS AUGUSTO PATZAN DE PAZ "/>
    <s v="C-975BQR"/>
    <s v="TC-48CDY "/>
    <n v="65186"/>
    <x v="0"/>
    <s v="PALIN"/>
    <n v="26237"/>
    <n v="19"/>
    <s v="EDT EL SALVADOR"/>
    <d v="2018-01-06T00:00:00"/>
    <x v="0"/>
    <s v="-----"/>
  </r>
  <r>
    <x v="1"/>
    <s v="MEDRANO"/>
    <s v="RONY MACDILO MARROQUÍN ARDÓN"/>
    <s v="C-243BNG"/>
    <s v="TC037BQY"/>
    <n v="65187"/>
    <x v="0"/>
    <s v="PALIN"/>
    <n v="26248"/>
    <n v="30"/>
    <s v="EDT EL SALVADOR"/>
    <d v="2018-01-06T00:00:00"/>
    <x v="0"/>
    <s v="-----"/>
  </r>
  <r>
    <x v="1"/>
    <s v="MARVES"/>
    <s v="Marcos Santos"/>
    <s v="C- 614 BDQ"/>
    <s v="TC- 87 BJC"/>
    <n v="65188"/>
    <x v="0"/>
    <s v="ESC"/>
    <n v="26165"/>
    <n v="100028"/>
    <s v="EDT NICARAGUA"/>
    <d v="2018-01-07T00:00:00"/>
    <x v="0"/>
    <s v="MANAGUA"/>
  </r>
  <r>
    <x v="1"/>
    <s v="CASTILLO"/>
    <s v="Armando Quinteros "/>
    <s v="C 762 BCZ "/>
    <s v="Tc 96 BZG"/>
    <n v="65189"/>
    <x v="0"/>
    <s v="ESC"/>
    <n v="26166"/>
    <n v="100028"/>
    <s v="EDT NICARAGUA"/>
    <d v="2018-01-07T00:00:00"/>
    <x v="0"/>
    <s v="MANAGUA"/>
  </r>
  <r>
    <x v="1"/>
    <s v="BONANZA"/>
    <s v="Ulises  Rostran Castañeda "/>
    <s v="C-362BGZ"/>
    <s v="TC-09BCZ"/>
    <n v="65190"/>
    <x v="0"/>
    <s v="ESC"/>
    <n v="26167"/>
    <n v="100028"/>
    <s v="EDT NICARAGUA"/>
    <d v="2018-01-07T00:00:00"/>
    <x v="0"/>
    <s v="ESTELI"/>
  </r>
  <r>
    <x v="1"/>
    <s v="BONANZA"/>
    <s v="Gesner Pineda"/>
    <s v="C-423BLZ"/>
    <s v="TC-98BPV"/>
    <n v="65191"/>
    <x v="0"/>
    <s v="ESC"/>
    <n v="26171"/>
    <n v="100028"/>
    <s v="EDT NICARAGUA"/>
    <d v="2018-01-07T00:00:00"/>
    <x v="0"/>
    <s v="ESTELI"/>
  </r>
  <r>
    <x v="1"/>
    <s v="CASTILLO"/>
    <s v="Nelson Pérez "/>
    <s v="C 194 BLK "/>
    <s v="Tc 01 BQB"/>
    <n v="65192"/>
    <x v="0"/>
    <s v="ESC"/>
    <n v="26169"/>
    <n v="100028"/>
    <s v="EDT NICARAGUA"/>
    <d v="2018-01-07T00:00:00"/>
    <x v="0"/>
    <s v="MANAGUA"/>
  </r>
  <r>
    <x v="1"/>
    <s v="CASTILLO"/>
    <s v="Jorge Recinos "/>
    <s v="C 248 BLL "/>
    <s v="Tc 23 BMC"/>
    <n v="65193"/>
    <x v="0"/>
    <s v="ESC"/>
    <n v="26170"/>
    <n v="100028"/>
    <s v="EDT NICARAGUA"/>
    <d v="2018-01-07T00:00:00"/>
    <x v="0"/>
    <s v="MANAGUA"/>
  </r>
  <r>
    <x v="1"/>
    <s v="GRUSERTI"/>
    <s v="Marco Tulio Roldan Castro"/>
    <s v="C053BGS"/>
    <s v="TC029BRV"/>
    <n v="65194"/>
    <x v="0"/>
    <s v="ESC"/>
    <n v="26218"/>
    <n v="100028"/>
    <s v="EDT NICARAGUA"/>
    <d v="2018-01-08T00:00:00"/>
    <x v="0"/>
    <s v="MANAGUA"/>
  </r>
  <r>
    <x v="1"/>
    <s v="CASTILLO"/>
    <s v="José Castañeda "/>
    <s v="C 851 BGB "/>
    <s v="Tc 21 BSB"/>
    <n v="65195"/>
    <x v="0"/>
    <s v="ESC"/>
    <s v="7639- 26254"/>
    <s v="INCAPARINA Y RAPTOR"/>
    <s v="EDT EL SALVADOR"/>
    <d v="2018-01-08T00:00:00"/>
    <x v="0"/>
    <s v="-----"/>
  </r>
  <r>
    <x v="0"/>
    <s v="SEALAND"/>
    <m/>
    <s v="SLD745554"/>
    <s v="MRKU3790915"/>
    <s v="GT0166207"/>
    <x v="0"/>
    <s v="PALIN"/>
    <n v="26253"/>
    <n v="36656"/>
    <s v="DEL MONTE DE PANAMA"/>
    <d v="2018-01-08T00:00:00"/>
    <x v="0"/>
    <s v="-----"/>
  </r>
  <r>
    <x v="1"/>
    <s v="BONANZA"/>
    <s v="Julio Rosales "/>
    <s v="C-420BML"/>
    <s v="TC-19BVD"/>
    <n v="65196"/>
    <x v="0"/>
    <s v="PALIN"/>
    <n v="26251"/>
    <n v="36685"/>
    <s v="EDT HONDURAS"/>
    <d v="2018-01-08T00:00:00"/>
    <x v="0"/>
    <s v="-----"/>
  </r>
  <r>
    <x v="1"/>
    <s v="BONANZA"/>
    <s v="Byron Amaya"/>
    <s v="C-512BJL"/>
    <s v="TC-79BBT"/>
    <n v="65197"/>
    <x v="0"/>
    <s v="PALIN"/>
    <n v="26231"/>
    <s v="RAPTOR 300ML"/>
    <s v="EDT HONDURAS"/>
    <d v="2018-01-08T00:00:00"/>
    <x v="0"/>
    <s v="-----"/>
  </r>
  <r>
    <x v="1"/>
    <s v="BONANZA"/>
    <s v="Dublas Enrique Quiñones"/>
    <s v="C-676BGL"/>
    <s v="TC-29CCL"/>
    <n v="65198"/>
    <x v="0"/>
    <s v="PALIN"/>
    <n v="26232"/>
    <s v="RAPTOR 300ML"/>
    <s v="EDT HONDURAS"/>
    <d v="2018-01-08T00:00:00"/>
    <x v="0"/>
    <s v="-----"/>
  </r>
  <r>
    <x v="1"/>
    <s v="MIKASTRUCKS"/>
    <s v="José Suchite "/>
    <s v="C 659BPV "/>
    <s v="TC 60BRV "/>
    <n v="65199"/>
    <x v="0"/>
    <s v="PALIN"/>
    <n v="26227"/>
    <s v="RAPTOR LATA"/>
    <s v="EDT HONDURAS"/>
    <d v="2018-01-08T00:00:00"/>
    <x v="0"/>
    <s v="-----"/>
  </r>
  <r>
    <x v="1"/>
    <s v="MEDRANO"/>
    <s v="RENE LOPEZ SUCUQUI"/>
    <s v="C-880BLC"/>
    <s v="702-WP-9"/>
    <n v="65200"/>
    <x v="0"/>
    <s v="PALIN"/>
    <n v="26179"/>
    <n v="7"/>
    <s v="EDT EL SALVADOR"/>
    <d v="2018-01-08T00:00:00"/>
    <x v="0"/>
    <s v="-----"/>
  </r>
  <r>
    <x v="1"/>
    <s v="JR"/>
    <s v="JUAN CARLOS ESTRADA VELASQUEZ"/>
    <s v="C-613BNQ "/>
    <s v="TC-95BXW "/>
    <n v="65201"/>
    <x v="0"/>
    <s v="PALIN"/>
    <n v="26249"/>
    <n v="31"/>
    <s v="EDT EL SALVADOR"/>
    <d v="2018-01-08T00:00:00"/>
    <x v="0"/>
    <s v="-----"/>
  </r>
  <r>
    <x v="1"/>
    <s v="JR"/>
    <s v="JUAN JACOB GUCH SAZ"/>
    <s v="C-224BQS"/>
    <s v="TC-74CBX "/>
    <n v="65202"/>
    <x v="0"/>
    <s v="PALIN"/>
    <n v="26236"/>
    <n v="18"/>
    <s v="EDT EL SALVADOR"/>
    <d v="2018-01-08T00:00:00"/>
    <x v="0"/>
    <s v="-----"/>
  </r>
  <r>
    <x v="1"/>
    <s v="HECLA"/>
    <s v="JAVIER IGUARDIA"/>
    <s v="C 697 BLN"/>
    <s v="TC 41 BZN"/>
    <n v="65203"/>
    <x v="0"/>
    <s v="PALIN"/>
    <n v="26184"/>
    <n v="12"/>
    <s v="EDT EL SALVADOR"/>
    <d v="2018-01-08T00:00:00"/>
    <x v="0"/>
    <s v="-----"/>
  </r>
  <r>
    <x v="1"/>
    <s v="HECLA"/>
    <s v="MARCOS AGUILAR"/>
    <s v="C 213 BPF"/>
    <s v="TC 82 BTN"/>
    <n v="65204"/>
    <x v="0"/>
    <s v="PALIN"/>
    <n v="26182"/>
    <n v="10"/>
    <s v="EDT EL SALVADOR"/>
    <d v="2018-01-08T00:00:00"/>
    <x v="0"/>
    <s v="-----"/>
  </r>
  <r>
    <x v="1"/>
    <s v="CASTILLO"/>
    <s v="Gregorio Monroy "/>
    <s v="C 038 BNG "/>
    <s v="Tc 029 BQP"/>
    <n v="65205"/>
    <x v="0"/>
    <s v="PALIN"/>
    <n v="3424"/>
    <n v="4"/>
    <s v="EDT NICARAGUA"/>
    <d v="2018-01-08T00:00:00"/>
    <x v="1"/>
    <s v="MANAGUA"/>
  </r>
  <r>
    <x v="1"/>
    <s v="BONANZA"/>
    <s v="Carlos Flores"/>
    <s v="C-647BGH"/>
    <s v="TC-94BGZ"/>
    <n v="65206"/>
    <x v="0"/>
    <s v="PALIN"/>
    <n v="26143"/>
    <n v="100028"/>
    <s v="EDT NICARAGUA"/>
    <d v="2018-01-08T00:00:00"/>
    <x v="0"/>
    <s v="MANAGUA"/>
  </r>
  <r>
    <x v="0"/>
    <s v="CROWLEY"/>
    <m/>
    <s v="CAT 452114"/>
    <s v="SEGU 415206-3"/>
    <n v="10341229"/>
    <x v="0"/>
    <s v="PALIN"/>
    <n v="26255"/>
    <s v="C-03 / 170645 CONT 1"/>
    <s v="EDT REPUBLICA DOMINICANA"/>
    <d v="2018-01-09T00:00:00"/>
    <x v="0"/>
    <s v="-----"/>
  </r>
  <r>
    <x v="0"/>
    <s v="CROWLEY"/>
    <m/>
    <s v="CAT 452114"/>
    <s v="SEGU 566464-0"/>
    <n v="10341230"/>
    <x v="0"/>
    <s v="PALIN"/>
    <n v="26255"/>
    <s v="C-03 / 170645 CONT 2"/>
    <s v="EDT REPUBLICA DOMINICANA"/>
    <d v="2018-01-09T00:00:00"/>
    <x v="0"/>
    <s v="-----"/>
  </r>
  <r>
    <x v="0"/>
    <s v="CROWLEY"/>
    <m/>
    <s v="CAT 452114"/>
    <s v="BMOU 609304-4"/>
    <n v="10341231"/>
    <x v="0"/>
    <s v="PALIN"/>
    <n v="26255"/>
    <s v="C-03 / 170645 CONT 3"/>
    <s v="EDT REPUBLICA DOMINICANA"/>
    <d v="2018-01-09T00:00:00"/>
    <x v="0"/>
    <s v="-----"/>
  </r>
  <r>
    <x v="0"/>
    <s v="SEABOARD"/>
    <m/>
    <s v="5117553A"/>
    <s v="SMLU7946511"/>
    <s v="G2369559"/>
    <x v="0"/>
    <s v="PALIN"/>
    <s v="26258-8207-7641"/>
    <s v="170893-170894-170895"/>
    <s v="EDT USA"/>
    <d v="2018-01-09T00:00:00"/>
    <x v="0"/>
    <s v="-----"/>
  </r>
  <r>
    <x v="0"/>
    <s v="CMA - CGM (TRAMELSA)"/>
    <m/>
    <s v="GTA0113841 "/>
    <s v="CMAU7432211"/>
    <s v="F9410721"/>
    <x v="0"/>
    <s v="PALIN"/>
    <s v="26260-8170-7642"/>
    <s v="170928-170929-170930"/>
    <s v="EDT USA"/>
    <d v="2018-01-09T00:00:00"/>
    <x v="0"/>
    <s v="-----"/>
  </r>
  <r>
    <x v="1"/>
    <s v="BONANZA"/>
    <s v="Oscar Antonio Lutin"/>
    <s v="C-950BBX"/>
    <s v="TC-89BYM"/>
    <n v="65207"/>
    <x v="0"/>
    <s v="PALIN"/>
    <n v="3431"/>
    <n v="20"/>
    <s v="EDT NICARAGUA"/>
    <d v="2018-01-09T00:00:00"/>
    <x v="1"/>
    <s v="MANAGUA"/>
  </r>
  <r>
    <x v="1"/>
    <s v="BONANZA"/>
    <s v="Dublas Enrique Quiñones"/>
    <s v="C-676BGL"/>
    <s v="TC-73BSS"/>
    <n v="65208"/>
    <x v="0"/>
    <s v="PALIN"/>
    <n v="3429"/>
    <n v="18"/>
    <s v="EDT NICARAGUA"/>
    <d v="2018-01-09T00:00:00"/>
    <x v="1"/>
    <s v="MANAGUA"/>
  </r>
  <r>
    <x v="1"/>
    <s v="BONANZA"/>
    <s v="Byron Amaya"/>
    <s v="C-512BJL"/>
    <s v="TC-85BLS"/>
    <n v="65209"/>
    <x v="0"/>
    <s v="PALIN"/>
    <n v="26219"/>
    <n v="100028"/>
    <s v="EDT NICARAGUA"/>
    <d v="2018-01-09T00:00:00"/>
    <x v="0"/>
    <s v="MANAGUA"/>
  </r>
  <r>
    <x v="1"/>
    <s v="HECLA"/>
    <s v="Pablo Julian Joj"/>
    <s v="C 263 BLM"/>
    <s v="TC 78 BCW"/>
    <n v="65210"/>
    <x v="0"/>
    <s v="PALIN"/>
    <n v="26221"/>
    <n v="100028"/>
    <s v="EDT NICARAGUA"/>
    <d v="2018-01-09T00:00:00"/>
    <x v="0"/>
    <s v="ESTELI"/>
  </r>
  <r>
    <x v="1"/>
    <s v="GRUSERTI"/>
    <s v="Francisco Javier Calito Ovando"/>
    <s v="C0928BGP"/>
    <s v="TC091BBR"/>
    <n v="65211"/>
    <x v="0"/>
    <s v="PALIN"/>
    <n v="26217"/>
    <n v="100028"/>
    <s v="EDT NICARAGUA"/>
    <d v="2018-01-09T00:00:00"/>
    <x v="0"/>
    <s v="JUIGALPA"/>
  </r>
  <r>
    <x v="1"/>
    <s v="PANAZA"/>
    <s v="Fulvio Samuel Salguero Yoc"/>
    <s v="C-071BPV"/>
    <s v="TC-65BSB"/>
    <n v="65212"/>
    <x v="0"/>
    <s v="PALIN"/>
    <n v="26233"/>
    <n v="15"/>
    <s v="EDT EL SALVADOR"/>
    <d v="2018-01-09T00:00:00"/>
    <x v="0"/>
    <s v="-----"/>
  </r>
  <r>
    <x v="0"/>
    <s v="GUATESHIPPING"/>
    <m/>
    <m/>
    <s v="HLBU1692145"/>
    <s v="UASC7506285"/>
    <x v="0"/>
    <s v="PALIN"/>
    <s v="8177 Y 8178"/>
    <s v="IT01-R01-170656"/>
    <s v="EL TRIUNFO, CUBA"/>
    <d v="2018-01-09T00:00:00"/>
    <x v="1"/>
    <s v="-----"/>
  </r>
  <r>
    <x v="0"/>
    <s v="GUATESHIPPING"/>
    <m/>
    <m/>
    <s v="TEMU7746640"/>
    <s v="UASC7506286"/>
    <x v="0"/>
    <s v="PALIN"/>
    <s v="8179 Y 8180"/>
    <s v="IT01-R02-170657"/>
    <s v="EL TRIUNFO, CUBA"/>
    <d v="2018-01-09T00:00:00"/>
    <x v="1"/>
    <s v="-----"/>
  </r>
  <r>
    <x v="0"/>
    <s v="GUATESHIPPING"/>
    <m/>
    <m/>
    <s v="TCLU8114184"/>
    <s v="UASC7506287"/>
    <x v="0"/>
    <s v="PALIN"/>
    <s v="8181 Y 8182"/>
    <s v="IT01-R03-170658"/>
    <s v="EL TRIUNFO, CUBA"/>
    <d v="2018-01-09T00:00:00"/>
    <x v="1"/>
    <s v="-----"/>
  </r>
  <r>
    <x v="1"/>
    <s v="PANAZA"/>
    <s v="Joel Elias Salguero Yoc"/>
    <s v="C-689BBF"/>
    <s v="TC-24BJL"/>
    <n v="65213"/>
    <x v="0"/>
    <s v="PALIN"/>
    <n v="26281"/>
    <n v="16"/>
    <s v="EDT EL SALVADOR"/>
    <d v="2018-01-09T00:00:00"/>
    <x v="0"/>
    <s v="-----"/>
  </r>
  <r>
    <x v="0"/>
    <s v="GUATESHIPPING"/>
    <m/>
    <m/>
    <s v="CAIU8535356"/>
    <s v="UASC7506288"/>
    <x v="0"/>
    <s v="PALIN"/>
    <s v="8183 Y 8184"/>
    <s v="IT01-R04-170659"/>
    <s v="EL TRIUNFO, CUBA"/>
    <d v="2018-01-09T00:00:00"/>
    <x v="1"/>
    <s v="-----"/>
  </r>
  <r>
    <x v="0"/>
    <s v="GUATESHIPPING"/>
    <m/>
    <m/>
    <s v="HLXU8064600"/>
    <s v="UASC7506289"/>
    <x v="0"/>
    <s v="PALIN"/>
    <s v="8185 Y 8186"/>
    <s v="IT01-R05-170660"/>
    <s v="EL TRIUNFO, CUBA"/>
    <d v="2018-01-09T00:00:00"/>
    <x v="1"/>
    <s v="-----"/>
  </r>
  <r>
    <x v="1"/>
    <s v="PANAZA"/>
    <s v="Hugo Aman Pacheco Lopez"/>
    <s v="C-257BKW"/>
    <s v="TC-21BJL"/>
    <n v="65214"/>
    <x v="0"/>
    <s v="PALIN"/>
    <n v="26243"/>
    <n v="25"/>
    <s v="EDT EL SALVADOR"/>
    <d v="2018-01-09T00:00:00"/>
    <x v="0"/>
    <s v="-----"/>
  </r>
  <r>
    <x v="1"/>
    <s v="JR"/>
    <s v="Edwin Eduardo Itzol Lima "/>
    <s v="C-603BQL"/>
    <s v="TC-31CCN"/>
    <n v="65215"/>
    <x v="0"/>
    <s v="ESC"/>
    <n v="3433"/>
    <n v="10"/>
    <s v="EDT HONDURAS"/>
    <d v="2018-01-10T00:00:00"/>
    <x v="1"/>
    <s v="-----"/>
  </r>
  <r>
    <x v="1"/>
    <s v="JR"/>
    <s v="Marco Antonio Ruiz Xecon"/>
    <s v="C-024BGQ "/>
    <s v="TC-84BXV"/>
    <n v="65216"/>
    <x v="0"/>
    <s v="ESC"/>
    <n v="3433"/>
    <n v="10"/>
    <s v="EDT HONDURAS"/>
    <d v="2018-01-10T00:00:00"/>
    <x v="1"/>
    <s v="-----"/>
  </r>
  <r>
    <x v="0"/>
    <s v="DURAN"/>
    <s v="Gerardo Dubon Castro"/>
    <s v="C80174"/>
    <s v="RE-1641"/>
    <n v="65217"/>
    <x v="0"/>
    <s v="ESC"/>
    <n v="26252"/>
    <n v="36824"/>
    <s v="COMERSAL"/>
    <d v="2018-01-10T00:00:00"/>
    <x v="0"/>
    <s v="-----"/>
  </r>
  <r>
    <x v="1"/>
    <s v="BONANZA"/>
    <s v="Manuel Arroyo "/>
    <s v="C-713BPL"/>
    <s v="TC-94BRW"/>
    <n v="65218"/>
    <x v="0"/>
    <s v="ESC"/>
    <n v="3434"/>
    <n v="11"/>
    <s v="EDT HONDURAS"/>
    <d v="2018-01-10T00:00:00"/>
    <x v="1"/>
    <s v="-----"/>
  </r>
  <r>
    <x v="1"/>
    <s v="BONANZA"/>
    <s v="Derick Rene Carranza "/>
    <s v="C-635BBM"/>
    <s v="TC-88BLB"/>
    <n v="65219"/>
    <x v="0"/>
    <s v="ESC"/>
    <n v="3434"/>
    <n v="11"/>
    <s v="EDT HONDURAS"/>
    <d v="2018-01-10T00:00:00"/>
    <x v="1"/>
    <s v="-----"/>
  </r>
  <r>
    <x v="0"/>
    <s v="CROWLEY"/>
    <m/>
    <s v="CAT 271335"/>
    <s v="SEFU 421236-4"/>
    <n v="10341232"/>
    <x v="0"/>
    <s v="PALIN"/>
    <n v="26256"/>
    <s v="C-04 / 170646 CONT 1"/>
    <s v="EDT REPUBLICA DOMINICANA"/>
    <d v="2018-01-10T00:00:00"/>
    <x v="0"/>
    <s v="-----"/>
  </r>
  <r>
    <x v="0"/>
    <s v="CROWLEY"/>
    <m/>
    <s v="CAT 271335"/>
    <s v="SEGU 566905-0"/>
    <n v="10341233"/>
    <x v="0"/>
    <s v="PALIN"/>
    <n v="26256"/>
    <s v="C-04 / 170646 CONT 2"/>
    <s v="EDT REPUBLICA DOMINICANA"/>
    <d v="2018-01-10T00:00:00"/>
    <x v="0"/>
    <s v="-----"/>
  </r>
  <r>
    <x v="0"/>
    <s v="CROWLEY"/>
    <m/>
    <s v="CAT 271335"/>
    <s v="SEGU 566534-8"/>
    <n v="10341234"/>
    <x v="0"/>
    <s v="PALIN"/>
    <n v="26256"/>
    <s v="C-04 / 170646 CONT 3"/>
    <s v="EDT REPUBLICA DOMINICANA"/>
    <d v="2018-01-10T00:00:00"/>
    <x v="0"/>
    <s v="-----"/>
  </r>
  <r>
    <x v="0"/>
    <s v="CROWLEY"/>
    <m/>
    <s v="CAT 242331"/>
    <s v="BMOU605923-0"/>
    <s v="10342059"/>
    <x v="0"/>
    <s v="PALIN"/>
    <n v="26261"/>
    <s v="C-04 / 170646 CONT 1 (litros)"/>
    <s v="EDT REPUBLICA DOMINICANA"/>
    <d v="2018-01-10T00:00:00"/>
    <x v="0"/>
    <s v="-----"/>
  </r>
  <r>
    <x v="1"/>
    <s v="JR"/>
    <s v="Gerber Danilo Santos Delgado "/>
    <s v="C-910BNV"/>
    <s v="TC-63BLN "/>
    <n v="65220"/>
    <x v="0"/>
    <s v="PALIN"/>
    <n v="3437"/>
    <n v="9"/>
    <s v="EDT NICARAGUA"/>
    <d v="2018-01-10T00:00:00"/>
    <x v="1"/>
    <s v="MANAGUA"/>
  </r>
  <r>
    <x v="1"/>
    <s v="PANAZA"/>
    <s v="Santos Cristian Lopez Arreaga  "/>
    <s v="C-422BHY"/>
    <s v="TC-34BCY"/>
    <n v="65221"/>
    <x v="0"/>
    <s v="PALIN"/>
    <n v="3438"/>
    <n v="10"/>
    <s v="EDT NICARAGUA"/>
    <d v="2018-01-10T00:00:00"/>
    <x v="1"/>
    <s v="MANAGUA"/>
  </r>
  <r>
    <x v="0"/>
    <s v="GUATESHIPPING"/>
    <m/>
    <m/>
    <s v="HLXU8243668"/>
    <s v="UASC7506290"/>
    <x v="0"/>
    <s v="PALIN"/>
    <s v="8187-8188"/>
    <s v="IT01-R06-170661"/>
    <s v="EL TRIUNFO, CUBA"/>
    <d v="2018-01-10T00:00:00"/>
    <x v="1"/>
    <s v="-----"/>
  </r>
  <r>
    <x v="0"/>
    <s v="GUATESHIPPING"/>
    <m/>
    <m/>
    <s v="TCLU1566691"/>
    <s v="UASC7506291"/>
    <x v="0"/>
    <s v="PALIN"/>
    <s v="8189-8190"/>
    <s v="IT01-R07-170662"/>
    <s v="EL TRIUNFO, CUBA"/>
    <d v="2018-01-10T00:00:00"/>
    <x v="1"/>
    <s v="-----"/>
  </r>
  <r>
    <x v="0"/>
    <s v="GUATESHIPPING"/>
    <m/>
    <m/>
    <s v="GESU6508605"/>
    <s v="UASC7506292"/>
    <x v="0"/>
    <s v="PALIN"/>
    <s v="8191-8192"/>
    <s v="IT01-R08-170663"/>
    <s v="EL TRIUNFO, CUBA"/>
    <d v="2018-01-10T00:00:00"/>
    <x v="1"/>
    <s v="-----"/>
  </r>
  <r>
    <x v="0"/>
    <s v="GUATESHIPPING"/>
    <m/>
    <m/>
    <s v="SEGU5691732"/>
    <s v="UASC7506293"/>
    <x v="0"/>
    <s v="PALIN"/>
    <s v="8193-8194"/>
    <s v="IT01-R09-170664"/>
    <s v="EL TRIUNFO, CUBA"/>
    <d v="2018-01-10T00:00:00"/>
    <x v="1"/>
    <s v="-----"/>
  </r>
  <r>
    <x v="0"/>
    <s v="GUATESHIPPING"/>
    <m/>
    <s v="GESU6197226"/>
    <s v="CAIU8482620"/>
    <s v="UASC7506294"/>
    <x v="0"/>
    <s v="PALIN"/>
    <s v="8195-8196"/>
    <s v="IT01-R10-170665"/>
    <s v="EL TRIUNFO, CUBA"/>
    <d v="2018-01-10T00:00:00"/>
    <x v="1"/>
    <s v="-----"/>
  </r>
  <r>
    <x v="1"/>
    <s v="PANAZA"/>
    <s v="Edgar Leonel Carcamo Rodriguez"/>
    <s v="C-543BQG"/>
    <s v="TC-08CBD"/>
    <n v="65222"/>
    <x v="0"/>
    <s v="PALIN"/>
    <n v="26222"/>
    <n v="100028"/>
    <s v="EDT NICARAGUA"/>
    <d v="2018-01-10T00:00:00"/>
    <x v="0"/>
    <s v="JUIGALPA"/>
  </r>
  <r>
    <x v="1"/>
    <s v="MARVES"/>
    <s v="Mario Sajbin"/>
    <s v="C-345BJQ"/>
    <s v="TC-71CCB"/>
    <n v="65223"/>
    <x v="0"/>
    <s v="PALIN"/>
    <n v="26223"/>
    <n v="100028"/>
    <s v="EDT NICARAGUA"/>
    <d v="2018-01-10T00:00:00"/>
    <x v="0"/>
    <s v="CHICHIGALPA"/>
  </r>
  <r>
    <x v="1"/>
    <s v="PANAZA"/>
    <s v="Juan Jose Yuman Chic"/>
    <s v="C-194BGB"/>
    <s v="TC-91BTF"/>
    <n v="65224"/>
    <x v="0"/>
    <s v="PALIN"/>
    <n v="26220"/>
    <n v="100028"/>
    <s v="EDT NICARAGUA"/>
    <d v="2018-01-10T00:00:00"/>
    <x v="0"/>
    <s v="MANAGUA"/>
  </r>
  <r>
    <x v="1"/>
    <s v="MEDRANO"/>
    <s v="Sergio Fernando Diaz Garcia"/>
    <s v="C-815BKB"/>
    <s v="703-WP-9"/>
    <n v="65225"/>
    <x v="0"/>
    <s v="PALIN"/>
    <n v="26250"/>
    <n v="32"/>
    <s v="EDT EL SALVADOR"/>
    <d v="2018-01-10T00:00:00"/>
    <x v="0"/>
    <s v="-----"/>
  </r>
  <r>
    <x v="1"/>
    <s v="CASTILLO"/>
    <s v="José Castañeda "/>
    <s v="C 851 BGB "/>
    <s v="Tc 21 BSB"/>
    <n v="65226"/>
    <x v="0"/>
    <s v="PALIN"/>
    <n v="26241"/>
    <n v="23"/>
    <s v="EDT EL SALVADOR"/>
    <d v="2018-01-10T00:00:00"/>
    <x v="0"/>
    <s v="-----"/>
  </r>
  <r>
    <x v="0"/>
    <s v="-----"/>
    <s v="-----"/>
    <s v="-----"/>
    <s v="-----"/>
    <s v="-----"/>
    <x v="0"/>
    <s v="ESC"/>
    <s v="-----"/>
    <s v="649-650"/>
    <s v="CAMPBELL´S"/>
    <d v="2018-01-11T00:00:00"/>
    <x v="2"/>
    <s v="-----"/>
  </r>
  <r>
    <x v="0"/>
    <s v="GREAT WHITE FLE"/>
    <m/>
    <s v="GWFT5107310A"/>
    <s v="BMOU606939-3"/>
    <s v="CBG6226390"/>
    <x v="0"/>
    <s v="PALIN"/>
    <n v="26212"/>
    <n v="170880"/>
    <s v="EDT USA"/>
    <d v="2018-01-11T00:00:00"/>
    <x v="0"/>
    <s v="-----"/>
  </r>
  <r>
    <x v="0"/>
    <s v="SEALAND"/>
    <m/>
    <s v="SLD755525"/>
    <s v="MRKU2466856"/>
    <s v="GT0166106"/>
    <x v="0"/>
    <s v="PALIN"/>
    <n v="26262"/>
    <n v="36731"/>
    <s v="INTERAMERICAN BRANDS"/>
    <d v="2018-01-11T00:00:00"/>
    <x v="0"/>
    <s v="-----"/>
  </r>
  <r>
    <x v="0"/>
    <s v="SEALAND"/>
    <m/>
    <s v="SLD755525"/>
    <s v="MRKU2705360"/>
    <s v="GT0166103"/>
    <x v="0"/>
    <s v="PALIN"/>
    <n v="26263"/>
    <n v="36732"/>
    <s v="INTERAMERICAN BRANDS"/>
    <d v="2018-01-11T00:00:00"/>
    <x v="0"/>
    <s v="-----"/>
  </r>
  <r>
    <x v="0"/>
    <s v="SEALAND"/>
    <m/>
    <s v="SLD755525"/>
    <s v="MRKU4529260"/>
    <s v="GT0166104"/>
    <x v="0"/>
    <s v="PALIN"/>
    <n v="26264"/>
    <n v="36733"/>
    <s v="INTERAMERICAN BRANDS"/>
    <d v="2018-01-11T00:00:00"/>
    <x v="0"/>
    <s v="-----"/>
  </r>
  <r>
    <x v="0"/>
    <s v="SEALAND"/>
    <m/>
    <s v="SLD755525"/>
    <s v="MRKU6432094"/>
    <s v="GT0166105"/>
    <x v="0"/>
    <s v="PALIN"/>
    <n v="26265"/>
    <n v="36734"/>
    <s v="INTERAMERICAN BRANDS"/>
    <d v="2018-01-11T00:00:00"/>
    <x v="0"/>
    <s v="-----"/>
  </r>
  <r>
    <x v="0"/>
    <s v="MEDRANO"/>
    <s v="Julio César López Rabanales"/>
    <s v="C-022BKZ"/>
    <s v="107-XN-2"/>
    <n v="65227"/>
    <x v="0"/>
    <s v="PALIN"/>
    <n v="26274"/>
    <n v="180002"/>
    <s v="CHIAPANECA "/>
    <d v="2018-01-11T00:00:00"/>
    <x v="0"/>
    <s v="-----"/>
  </r>
  <r>
    <x v="0"/>
    <s v="GUATESHIPPING"/>
    <m/>
    <m/>
    <s v="TCLU6363085"/>
    <s v="UASC7506295"/>
    <x v="0"/>
    <s v="PALIN"/>
    <s v="8197-8198"/>
    <s v="IT01-R11-170666"/>
    <s v="EL TRIUNFO, CUBA"/>
    <d v="2018-01-11T00:00:00"/>
    <x v="1"/>
    <s v="-----"/>
  </r>
  <r>
    <x v="0"/>
    <s v="GUATESHIPPING"/>
    <m/>
    <m/>
    <s v="UACU5839319"/>
    <s v="UASC7506251"/>
    <x v="0"/>
    <s v="PALIN"/>
    <s v="8199-8200"/>
    <s v="IT01-R12-170667"/>
    <s v="EL TRIUNFO, CUBA"/>
    <d v="2018-01-11T00:00:00"/>
    <x v="1"/>
    <s v="-----"/>
  </r>
  <r>
    <x v="0"/>
    <s v="GUATESHIPPING"/>
    <m/>
    <m/>
    <s v="UACU5968208"/>
    <s v="UASC7506252"/>
    <x v="0"/>
    <s v="PALIN"/>
    <s v="8201-8202"/>
    <s v="IT01-R13-170668"/>
    <s v="EL TRIUNFO, CUBA"/>
    <d v="2018-01-11T00:00:00"/>
    <x v="1"/>
    <s v="-----"/>
  </r>
  <r>
    <x v="0"/>
    <s v="GUATESHIPPING"/>
    <m/>
    <m/>
    <s v="UACU5637046"/>
    <s v="UASC7506253"/>
    <x v="0"/>
    <s v="PALIN"/>
    <s v="8203-8204"/>
    <s v="IT01-R14-170669"/>
    <s v="EL TRIUNFO, CUBA"/>
    <d v="2018-01-11T00:00:00"/>
    <x v="1"/>
    <s v="-----"/>
  </r>
  <r>
    <x v="0"/>
    <s v="GUATESHIPPING"/>
    <m/>
    <m/>
    <s v="SEGU5098901"/>
    <s v="UASC7506254"/>
    <x v="0"/>
    <s v="PALIN"/>
    <s v="8205-8206"/>
    <s v="IT01-R15-170670"/>
    <s v="EL TRIUNFO, CUBA"/>
    <d v="2018-01-11T00:00:00"/>
    <x v="1"/>
    <s v="-----"/>
  </r>
  <r>
    <x v="1"/>
    <s v="JR"/>
    <s v="Adrian Guzman Perez "/>
    <s v="C-243BQQ"/>
    <s v="TC-19BWG "/>
    <n v="65228"/>
    <x v="0"/>
    <s v="PALIN"/>
    <n v="26235"/>
    <n v="17"/>
    <s v="EDT EL SALVADOR"/>
    <d v="2018-01-11T00:00:00"/>
    <x v="0"/>
    <s v="-----"/>
  </r>
  <r>
    <x v="1"/>
    <s v="JR"/>
    <s v="Diego Humberto Itzol Con"/>
    <s v="C-939BNV"/>
    <s v="TC-64BYM"/>
    <n v="65229"/>
    <x v="0"/>
    <s v="PALIN"/>
    <n v="26238"/>
    <n v="20"/>
    <s v="EDT EL SALVADOR"/>
    <d v="2018-01-11T00:00:00"/>
    <x v="0"/>
    <s v="-----"/>
  </r>
  <r>
    <x v="1"/>
    <s v="JR"/>
    <s v="Carlos Augusto Patzan De Paz "/>
    <s v="C-975BQR"/>
    <s v="TC-48CDY"/>
    <n v="65230"/>
    <x v="0"/>
    <s v="PALIN"/>
    <n v="7640"/>
    <n v="36801"/>
    <s v="EDT EL SALVADOR"/>
    <d v="2018-01-11T00:00:00"/>
    <x v="0"/>
    <s v="-----"/>
  </r>
  <r>
    <x v="1"/>
    <s v="HECLA"/>
    <s v="Mario De Leon "/>
    <s v="C 211 BPL"/>
    <s v="TC 47 BZN"/>
    <n v="65231"/>
    <x v="0"/>
    <s v="PALIN"/>
    <n v="26240"/>
    <n v="22"/>
    <s v="EDT EL SALVADOR"/>
    <d v="2018-01-11T00:00:00"/>
    <x v="0"/>
    <s v="-----"/>
  </r>
  <r>
    <x v="1"/>
    <s v="HECLA"/>
    <s v="Marcos Aguilar"/>
    <s v="C 213 BPF"/>
    <s v="TC 82 BTN"/>
    <n v="65232"/>
    <x v="0"/>
    <s v="PALIN"/>
    <n v="26245"/>
    <n v="27"/>
    <s v="EDT EL SALVADOR"/>
    <d v="2018-01-11T00:00:00"/>
    <x v="0"/>
    <s v="-----"/>
  </r>
  <r>
    <x v="1"/>
    <s v="GRUSERTI"/>
    <s v="David Giovanni Alburez Batres "/>
    <s v="C0939BMJ"/>
    <s v="TC046BFB"/>
    <n v="65233"/>
    <x v="0"/>
    <s v="PALIN"/>
    <n v="3428"/>
    <n v="12"/>
    <s v="EDT NICARAGUA"/>
    <d v="2018-01-11T00:00:00"/>
    <x v="1"/>
    <s v="MANAGUA"/>
  </r>
  <r>
    <x v="1"/>
    <s v="HECLA"/>
    <s v="Salvador Guil"/>
    <s v="C 135 BHX"/>
    <s v="TC 73 BRS"/>
    <n v="65234"/>
    <x v="0"/>
    <s v="PALIN"/>
    <n v="3427"/>
    <n v="8"/>
    <s v="EDT NICARAGUA"/>
    <d v="2018-01-11T00:00:00"/>
    <x v="1"/>
    <s v="ESTELI"/>
  </r>
  <r>
    <x v="0"/>
    <s v="CHIQUITA"/>
    <m/>
    <s v="GWFT5210783A"/>
    <s v="SEGU432437-3 "/>
    <s v="CBG6228199"/>
    <x v="0"/>
    <s v="ESC"/>
    <n v="26282"/>
    <n v="170684"/>
    <s v="EDT USA"/>
    <d v="2018-01-12T00:00:00"/>
    <x v="0"/>
    <s v="-----"/>
  </r>
  <r>
    <x v="1"/>
    <m/>
    <m/>
    <m/>
    <m/>
    <m/>
    <x v="0"/>
    <s v="ESC"/>
    <s v="---------------------"/>
    <n v="8620"/>
    <s v="CAMPBELL´S"/>
    <d v="2018-01-12T00:00:00"/>
    <x v="2"/>
    <s v="-----"/>
  </r>
  <r>
    <x v="0"/>
    <s v="PINEDA"/>
    <s v="Jaime René Sapón Sajché"/>
    <s v="C165BFS"/>
    <s v="TC31BPJ"/>
    <n v="65235"/>
    <x v="0"/>
    <s v="ESC"/>
    <n v="26308"/>
    <n v="36911"/>
    <s v="CONAVEN"/>
    <d v="2018-01-12T00:00:00"/>
    <x v="0"/>
    <s v="-----"/>
  </r>
  <r>
    <x v="1"/>
    <m/>
    <m/>
    <m/>
    <m/>
    <m/>
    <x v="0"/>
    <s v="ESC"/>
    <s v="---------------------"/>
    <n v="8621"/>
    <s v="CAMPBELL´S"/>
    <d v="2018-01-12T00:00:00"/>
    <x v="2"/>
    <s v="-----"/>
  </r>
  <r>
    <x v="1"/>
    <s v="GRUSERTI"/>
    <s v="Felipe Cotzajay"/>
    <s v="C-399BPK"/>
    <s v="TC-69BZF "/>
    <n v="65236"/>
    <x v="0"/>
    <s v="ESC"/>
    <s v="7666-26289"/>
    <s v="INCAPARINA Y RAPTOR"/>
    <s v="EDT EL SALVADOR"/>
    <d v="2018-01-12T00:00:00"/>
    <x v="0"/>
    <s v="-----"/>
  </r>
  <r>
    <x v="0"/>
    <s v="CROWLEY"/>
    <m/>
    <m/>
    <s v="BSIU 968480-6"/>
    <n v="10341163"/>
    <x v="0"/>
    <s v="PALIN"/>
    <s v="26284-8219-7643"/>
    <s v="170949-170950-170951"/>
    <s v="EDT USA"/>
    <d v="2018-01-12T00:00:00"/>
    <x v="0"/>
    <s v="-----"/>
  </r>
  <r>
    <x v="0"/>
    <s v="CHIQUITA"/>
    <m/>
    <s v="GWFT5107323A"/>
    <s v="BMOU605413-5"/>
    <s v="CBG6228197"/>
    <x v="0"/>
    <s v="PALIN"/>
    <n v="26285"/>
    <n v="170914"/>
    <s v="EDT USA"/>
    <d v="2018-01-12T00:00:00"/>
    <x v="0"/>
    <s v="-----"/>
  </r>
  <r>
    <x v="0"/>
    <s v="CHIQUITA"/>
    <m/>
    <s v="GWFT5210782A"/>
    <s v="SEGU418501-0"/>
    <s v="CBG6228198"/>
    <x v="0"/>
    <s v="PALIN"/>
    <n v="26283"/>
    <n v="170941"/>
    <s v="EDT USA"/>
    <d v="2018-01-12T00:00:00"/>
    <x v="0"/>
    <s v="-----"/>
  </r>
  <r>
    <x v="1"/>
    <s v="MIKASTRUCKS"/>
    <s v="Hernán Monterroso "/>
    <s v="C 325BJM "/>
    <s v="TC 29BYF "/>
    <n v="65237"/>
    <x v="0"/>
    <s v="PALIN"/>
    <n v="3432"/>
    <n v="9"/>
    <s v="EDT HONDURAS"/>
    <d v="2018-01-12T00:00:00"/>
    <x v="1"/>
    <s v="-----"/>
  </r>
  <r>
    <x v="1"/>
    <s v="MIKASTRUCKS"/>
    <s v="Abraham Morales "/>
    <s v="C 993BQS "/>
    <s v="TC 72CDY"/>
    <n v="65238"/>
    <x v="0"/>
    <s v="PALIN"/>
    <n v="3432"/>
    <n v="9"/>
    <s v="EDT HONDURAS"/>
    <d v="2018-01-12T00:00:00"/>
    <x v="1"/>
    <s v="-----"/>
  </r>
  <r>
    <x v="1"/>
    <s v="HECLA"/>
    <s v="Edgar Florian "/>
    <s v="C 828 BNG"/>
    <s v="TC 98 BSC"/>
    <n v="65239"/>
    <x v="0"/>
    <s v="PALIN"/>
    <n v="26246"/>
    <n v="28"/>
    <s v="EDT EL SALVADOR"/>
    <d v="2018-01-12T00:00:00"/>
    <x v="0"/>
    <s v="-----"/>
  </r>
  <r>
    <x v="0"/>
    <s v="A&amp;E FREIGHT LOGISTICS"/>
    <s v="Modesto Armando Méndez Torres"/>
    <s v="C-134887"/>
    <s v="S-20064"/>
    <n v="65240"/>
    <x v="0"/>
    <s v="PALIN"/>
    <n v="26266"/>
    <n v="36840"/>
    <s v="DISTRIBUIDORA EL PANAL"/>
    <d v="2018-01-12T00:00:00"/>
    <x v="0"/>
    <s v="-----"/>
  </r>
  <r>
    <x v="1"/>
    <s v="HECLA"/>
    <s v="Javier Iguardia"/>
    <s v="C 697 BLN"/>
    <s v="TC 41 BZN"/>
    <n v="65241"/>
    <x v="0"/>
    <s v="PALIN"/>
    <n v="26247"/>
    <n v="29"/>
    <s v="EDT EL SALVADOR"/>
    <d v="2018-01-12T00:00:00"/>
    <x v="0"/>
    <s v="-----"/>
  </r>
  <r>
    <x v="0"/>
    <s v="DURAN"/>
    <s v="Juan Pablo Pineda"/>
    <s v="C95390"/>
    <s v="RE-14431"/>
    <n v="65242"/>
    <x v="0"/>
    <s v="PALIN"/>
    <n v="26286"/>
    <n v="36823"/>
    <s v="COMERSAL"/>
    <d v="2018-01-12T00:00:00"/>
    <x v="0"/>
    <s v="-----"/>
  </r>
  <r>
    <x v="1"/>
    <s v="JR"/>
    <s v="Wilver Geovanni Itzol Lima "/>
    <s v="C-518BKS "/>
    <s v="TC-28BYM "/>
    <n v="65243"/>
    <x v="0"/>
    <s v="PALIN"/>
    <s v="26287-7653"/>
    <n v="36802"/>
    <s v="EDT EL SALVADOR"/>
    <d v="2018-01-12T00:00:00"/>
    <x v="0"/>
    <s v="-----"/>
  </r>
  <r>
    <x v="1"/>
    <s v="PANAZA"/>
    <s v="Joel Elias Salguero Yoc"/>
    <s v="C-689BBF"/>
    <s v="TC-24BJL"/>
    <n v="65244"/>
    <x v="0"/>
    <s v="PALIN"/>
    <s v="26288-7654"/>
    <n v="36803"/>
    <s v="EDT EL SALVADOR"/>
    <d v="2018-01-12T00:00:00"/>
    <x v="0"/>
    <s v="-----"/>
  </r>
  <r>
    <x v="1"/>
    <s v="GRUSERTI"/>
    <s v="Jovito Turcios "/>
    <s v="C0371BKS"/>
    <s v="TC014BJL"/>
    <n v="65245"/>
    <x v="0"/>
    <s v="PALIN"/>
    <s v="3449-3446"/>
    <n v="14"/>
    <s v="EDT NICARAGUA"/>
    <d v="2018-01-12T00:00:00"/>
    <x v="1"/>
    <s v="JUIGALPA"/>
  </r>
  <r>
    <x v="1"/>
    <s v="CASTILLO"/>
    <s v="Alberto López"/>
    <s v="C 348 BLK "/>
    <s v="Tc 80 BQJ "/>
    <n v="65246"/>
    <x v="0"/>
    <s v="PALIN"/>
    <s v="3447-3448"/>
    <n v="17"/>
    <s v="EDT NICARAGUA"/>
    <d v="2018-01-12T00:00:00"/>
    <x v="1"/>
    <s v="MANAGUA"/>
  </r>
  <r>
    <x v="1"/>
    <s v="CASTILLO"/>
    <s v="Hernán velasquez"/>
    <s v="C 517 BNQ "/>
    <s v="Tc 35 BZT"/>
    <n v="65247"/>
    <x v="0"/>
    <s v="PALIN"/>
    <n v="26268"/>
    <n v="100028"/>
    <s v="EDT NICARAGUA"/>
    <d v="2018-01-12T00:00:00"/>
    <x v="0"/>
    <s v="MANAGUA"/>
  </r>
  <r>
    <x v="1"/>
    <s v="JR"/>
    <s v="Diego Armando Monterroso Solares "/>
    <s v="C-265BKR "/>
    <s v="TC-62BTN "/>
    <n v="65248"/>
    <x v="0"/>
    <s v="PALIN"/>
    <n v="26270"/>
    <n v="100028"/>
    <s v="EDT NICARAGUA"/>
    <d v="2018-01-12T00:00:00"/>
    <x v="0"/>
    <s v="JUIGALPA"/>
  </r>
  <r>
    <x v="1"/>
    <s v="JR"/>
    <s v="Manuel De Jesus Estrada Campos"/>
    <s v="C-692BQX"/>
    <s v="TC-96BPZ "/>
    <n v="65249"/>
    <x v="0"/>
    <s v="PALIN"/>
    <n v="26278"/>
    <s v="RAPTOR 300ML"/>
    <s v="EDT HONDURAS"/>
    <d v="2018-01-13T00:00:00"/>
    <x v="0"/>
    <s v="-----"/>
  </r>
  <r>
    <x v="1"/>
    <s v="MIKASTRUCKS"/>
    <s v="Julio Camas"/>
    <s v="C843bjz"/>
    <s v="TC 74bym "/>
    <n v="65250"/>
    <x v="0"/>
    <s v="PALIN"/>
    <n v="3436"/>
    <n v="13"/>
    <s v="EDT HONDURAS"/>
    <d v="2018-01-13T00:00:00"/>
    <x v="1"/>
    <s v="-----"/>
  </r>
  <r>
    <x v="1"/>
    <s v="MIKASTRUCKS"/>
    <s v="Antonio Orozco"/>
    <s v="C194bpg"/>
    <s v="TC 69bss "/>
    <n v="65251"/>
    <x v="0"/>
    <s v="PALIN"/>
    <n v="3451"/>
    <n v="15"/>
    <s v="EDT HONDURAS"/>
    <d v="2018-01-13T00:00:00"/>
    <x v="1"/>
    <s v="-----"/>
  </r>
  <r>
    <x v="1"/>
    <s v="JR"/>
    <s v="Nelson Lupinio Martinez "/>
    <s v="C-671BKK "/>
    <s v="TC-71BQQ "/>
    <n v="65252"/>
    <x v="0"/>
    <s v="PALIN"/>
    <n v="3422"/>
    <n v="1"/>
    <s v="EDT NICARAGUA"/>
    <d v="2018-01-13T00:00:00"/>
    <x v="1"/>
    <s v="MANAGUA"/>
  </r>
  <r>
    <x v="1"/>
    <s v="MARVES"/>
    <s v="Erick Valenzuela"/>
    <s v="C- 952 BFF"/>
    <s v="TC- 99 BKQ"/>
    <n v="65253"/>
    <x v="0"/>
    <s v="PALIN"/>
    <n v="3439"/>
    <n v="13"/>
    <s v="EDT NICARAGUA"/>
    <d v="2018-01-13T00:00:00"/>
    <x v="1"/>
    <s v="CHICHIGALPA"/>
  </r>
  <r>
    <x v="1"/>
    <s v="HECLA"/>
    <s v="Jose Luis Guil "/>
    <s v="C 646 BKN"/>
    <s v="TC 81 BFD "/>
    <n v="65254"/>
    <x v="0"/>
    <s v="PALIN"/>
    <n v="26269"/>
    <n v="100028"/>
    <s v="EDT NICARAGUA"/>
    <d v="2018-01-13T00:00:00"/>
    <x v="0"/>
    <s v="ESTELI"/>
  </r>
  <r>
    <x v="1"/>
    <s v="MARVES"/>
    <s v="Jorge Gomez"/>
    <s v="C- 303 BNV"/>
    <s v="TC- 91 BJD"/>
    <n v="65255"/>
    <x v="0"/>
    <s v="PALIN"/>
    <n v="26271"/>
    <n v="100028"/>
    <s v="EDT NICARAGUA"/>
    <d v="2018-01-13T00:00:00"/>
    <x v="0"/>
    <s v="CHICHIGALPA"/>
  </r>
  <r>
    <x v="1"/>
    <s v="MEDRANO"/>
    <s v="Santos Adan Arias Marinero"/>
    <s v="C-75409"/>
    <s v="438-VS-6"/>
    <n v="65256"/>
    <x v="0"/>
    <s v="PALIN"/>
    <n v="26292"/>
    <n v="35"/>
    <s v="EDT EL SALVADOR"/>
    <d v="2018-01-13T00:00:00"/>
    <x v="0"/>
    <s v="-----"/>
  </r>
  <r>
    <x v="1"/>
    <s v="MEDRANO"/>
    <s v=" Miguel Angel Batres Zamora"/>
    <s v="C-75416"/>
    <s v="700-WM-6"/>
    <n v="65257"/>
    <x v="0"/>
    <s v="PALIN"/>
    <n v="26291"/>
    <n v="34"/>
    <s v="EDT EL SALVADOR"/>
    <d v="2018-01-13T00:00:00"/>
    <x v="0"/>
    <s v="-----"/>
  </r>
  <r>
    <x v="1"/>
    <s v="MEDRANO"/>
    <s v="Jose Arnoldo Roman Portillo"/>
    <s v="C-88139"/>
    <s v="369-WL-9"/>
    <n v="65258"/>
    <x v="0"/>
    <s v="ESC"/>
    <n v="26239"/>
    <n v="21"/>
    <s v="EDT EL SALVADOR"/>
    <d v="2018-01-15T00:00:00"/>
    <x v="0"/>
    <s v="-----"/>
  </r>
  <r>
    <x v="1"/>
    <m/>
    <m/>
    <m/>
    <m/>
    <m/>
    <x v="0"/>
    <s v="ESC"/>
    <s v="--------------------"/>
    <s v="OC14262"/>
    <s v="CAMPBELL´S"/>
    <d v="2018-01-15T00:00:00"/>
    <x v="2"/>
    <s v="-----"/>
  </r>
  <r>
    <x v="0"/>
    <s v="PINEDA"/>
    <s v="Efraín López Caldera"/>
    <s v="C125BJC"/>
    <s v="TC-48BQD"/>
    <n v="65259"/>
    <x v="0"/>
    <s v="ESC"/>
    <n v="26307"/>
    <n v="36912"/>
    <s v="CONAVEN"/>
    <d v="2018-01-15T00:00:00"/>
    <x v="0"/>
    <s v="-----"/>
  </r>
  <r>
    <x v="0"/>
    <s v="PINEDA"/>
    <s v="Henry Humberto Herrera Chávez"/>
    <s v="C216BKV"/>
    <s v="TC32BPJ"/>
    <n v="65260"/>
    <x v="0"/>
    <s v="ESC"/>
    <n v="26309"/>
    <n v="36913"/>
    <s v="CONAVEN"/>
    <d v="2018-01-15T00:00:00"/>
    <x v="0"/>
    <s v="-----"/>
  </r>
  <r>
    <x v="1"/>
    <s v="MIKASTRUCKS"/>
    <s v="Daniel Vargas "/>
    <s v="C 093BPG "/>
    <s v="TC 046BSG "/>
    <n v="65261"/>
    <x v="0"/>
    <s v="PALIN"/>
    <n v="3435"/>
    <n v="12"/>
    <s v="EDT HONDURAS"/>
    <d v="2018-01-15T00:00:00"/>
    <x v="1"/>
    <s v="-----"/>
  </r>
  <r>
    <x v="1"/>
    <s v="MIKASTRUCKS"/>
    <s v="Denis Vasquez "/>
    <s v="C991BPF"/>
    <s v="TC 52BLR "/>
    <n v="65262"/>
    <x v="0"/>
    <s v="PALIN"/>
    <n v="3435"/>
    <n v="12"/>
    <s v="EDT HONDURAS"/>
    <d v="2018-01-15T00:00:00"/>
    <x v="1"/>
    <s v="-----"/>
  </r>
  <r>
    <x v="1"/>
    <s v="MIKASTRUCKS"/>
    <s v="Jose Suchite "/>
    <s v="C 659BPV "/>
    <s v="TC 60BRV"/>
    <n v="65263"/>
    <x v="0"/>
    <s v="PALIN"/>
    <n v="26301"/>
    <s v="RAPTOR LATA"/>
    <s v="EDT HONDURAS"/>
    <d v="2018-01-15T00:00:00"/>
    <x v="0"/>
    <s v="-----"/>
  </r>
  <r>
    <x v="1"/>
    <s v="PANAZA"/>
    <s v="Gelbert Gilberto Rodriguez Roldan"/>
    <s v="C-854BKD"/>
    <s v="TC-45BTH"/>
    <n v="65264"/>
    <x v="0"/>
    <s v="PALIN"/>
    <n v="26293"/>
    <n v="36"/>
    <s v="EDT EL SALVADOR"/>
    <d v="2018-01-15T00:00:00"/>
    <x v="0"/>
    <s v="-----"/>
  </r>
  <r>
    <x v="1"/>
    <s v="PANAZA"/>
    <s v="Toribio Osorio Taquez  "/>
    <s v="C-030BNG"/>
    <s v="TC-15BSV"/>
    <n v="65265"/>
    <x v="0"/>
    <s v="PALIN"/>
    <n v="26296"/>
    <n v="39"/>
    <s v="EDT EL SALVADOR"/>
    <d v="2018-01-15T00:00:00"/>
    <x v="0"/>
    <s v="-----"/>
  </r>
  <r>
    <x v="1"/>
    <s v="BONANZA"/>
    <s v="Ulises  Rostran Castañeda "/>
    <s v="C-362BGZ"/>
    <s v="TC-09BCZ"/>
    <n v="65266"/>
    <x v="0"/>
    <s v="PALIN"/>
    <n v="26310"/>
    <n v="100028"/>
    <s v="EDT NICARAGUA"/>
    <d v="2018-01-15T00:00:00"/>
    <x v="0"/>
    <s v="MANAGUA"/>
  </r>
  <r>
    <x v="1"/>
    <s v="BONANZA"/>
    <s v="Cesar Pérez Ramírez "/>
    <s v="C-443BGJ"/>
    <s v="TC-29CCL"/>
    <n v="65267"/>
    <x v="0"/>
    <s v="PALIN"/>
    <n v="26311"/>
    <n v="100028"/>
    <s v="EDT NICARAGUA"/>
    <d v="2018-01-15T00:00:00"/>
    <x v="0"/>
    <s v="MANAGUA"/>
  </r>
  <r>
    <x v="1"/>
    <s v="HECLA"/>
    <s v="Hector Gonzalez "/>
    <s v="C 058 BMQ"/>
    <s v="TC 75 BQF"/>
    <n v="65268"/>
    <x v="0"/>
    <s v="PALIN"/>
    <n v="26313"/>
    <n v="100028"/>
    <s v="EDT NICARAGUA"/>
    <d v="2018-01-15T00:00:00"/>
    <x v="0"/>
    <s v="ESTELI"/>
  </r>
  <r>
    <x v="1"/>
    <s v="HECLA"/>
    <s v="Cesar Ortega "/>
    <s v="C 648 BBW"/>
    <s v="TC 43 BTZ"/>
    <n v="65269"/>
    <x v="0"/>
    <s v="PALIN"/>
    <n v="3443"/>
    <n v="15"/>
    <s v="EDT NICARAGUA"/>
    <d v="2018-01-15T00:00:00"/>
    <x v="1"/>
    <s v="ESTELI"/>
  </r>
  <r>
    <x v="1"/>
    <s v="PINEDA"/>
    <s v="Daniel Estuardo De  Leon Valle "/>
    <s v="C-098BNR"/>
    <s v="TC-95BTJ"/>
    <n v="65270"/>
    <x v="0"/>
    <s v="PALIN"/>
    <n v="3444"/>
    <n v="16"/>
    <s v="EDT NICARAGUA"/>
    <d v="2018-01-15T00:00:00"/>
    <x v="1"/>
    <s v="MANAGUA"/>
  </r>
  <r>
    <x v="1"/>
    <s v="TML"/>
    <m/>
    <m/>
    <s v="SUDU6997780"/>
    <s v="H4345608"/>
    <x v="0"/>
    <s v="ESC"/>
    <n v="26330"/>
    <n v="36916"/>
    <s v="DEL MONTE PANAMERICAN (REP DOM)"/>
    <d v="2018-01-16T00:00:00"/>
    <x v="0"/>
    <s v="-----"/>
  </r>
  <r>
    <x v="1"/>
    <s v="TML"/>
    <m/>
    <m/>
    <s v="HASU4157355"/>
    <s v="H4345605"/>
    <x v="0"/>
    <s v="ESC"/>
    <n v="26330"/>
    <n v="36917"/>
    <s v="DEL MONTE PANAMERICAN (REP DOM)"/>
    <d v="2018-01-16T00:00:00"/>
    <x v="0"/>
    <s v="-----"/>
  </r>
  <r>
    <x v="0"/>
    <m/>
    <m/>
    <m/>
    <m/>
    <m/>
    <x v="0"/>
    <s v="ESC"/>
    <s v="--------------------"/>
    <n v="134668"/>
    <s v="CAMPBELL´S"/>
    <d v="2018-01-16T00:00:00"/>
    <x v="2"/>
    <s v="-----"/>
  </r>
  <r>
    <x v="0"/>
    <m/>
    <m/>
    <m/>
    <m/>
    <m/>
    <x v="0"/>
    <s v="ESC"/>
    <s v="--------------------"/>
    <n v="134667"/>
    <s v="CAMPBELL´S"/>
    <d v="2018-01-16T00:00:00"/>
    <x v="2"/>
    <s v="-----"/>
  </r>
  <r>
    <x v="0"/>
    <m/>
    <m/>
    <m/>
    <m/>
    <m/>
    <x v="0"/>
    <s v="ESC"/>
    <s v="--------------------"/>
    <n v="134666"/>
    <s v="CAMPBELL´S"/>
    <d v="2018-01-16T00:00:00"/>
    <x v="2"/>
    <s v="-----"/>
  </r>
  <r>
    <x v="1"/>
    <s v="CASTILLO"/>
    <s v="Julio Chajon "/>
    <s v="C 309 BLj "/>
    <s v="Tc 57 BQY"/>
    <n v="65271"/>
    <x v="0"/>
    <s v="P Y E"/>
    <n v="26267"/>
    <n v="100028"/>
    <s v="EDT NICARAGUA"/>
    <d v="2018-01-16T00:00:00"/>
    <x v="0"/>
    <s v="MANAGUA"/>
  </r>
  <r>
    <x v="1"/>
    <s v="BONANZA"/>
    <s v="Gesner Pineda"/>
    <s v="C-423BLZ"/>
    <s v="TC-98BPV"/>
    <n v="65273"/>
    <x v="0"/>
    <s v="PALIN"/>
    <n v="3453"/>
    <n v="17"/>
    <s v="EDT HONDURAS"/>
    <d v="2018-01-16T00:00:00"/>
    <x v="1"/>
    <s v="-----"/>
  </r>
  <r>
    <x v="1"/>
    <s v="BONANZA"/>
    <s v="Julio Rosales "/>
    <s v="C-420BML"/>
    <s v="TC-19BVD"/>
    <n v="65274"/>
    <x v="0"/>
    <s v="PALIN"/>
    <n v="3453"/>
    <n v="17"/>
    <s v="EDT HONDURAS"/>
    <d v="2018-01-16T00:00:00"/>
    <x v="1"/>
    <s v="-----"/>
  </r>
  <r>
    <x v="1"/>
    <s v="JR"/>
    <s v="Rolan Esturardo Solorzano Garcia "/>
    <s v="C-949BHZ "/>
    <s v="TC-17BFJ"/>
    <n v="65275"/>
    <x v="0"/>
    <s v="PALIN"/>
    <n v="26312"/>
    <n v="100028"/>
    <s v="EDT NICARAGUA"/>
    <d v="2018-01-16T00:00:00"/>
    <x v="0"/>
    <s v="MANAGUA"/>
  </r>
  <r>
    <x v="1"/>
    <s v="JR"/>
    <s v="Maynor Ramiro Morales Mendez"/>
    <s v="C-499BPF "/>
    <s v="TC-10CBQ"/>
    <n v="65276"/>
    <x v="0"/>
    <s v="PALIN"/>
    <n v="26314"/>
    <n v="100028"/>
    <s v="EDT NICARAGUA"/>
    <d v="2018-01-16T00:00:00"/>
    <x v="0"/>
    <s v="JUIGALPA"/>
  </r>
  <r>
    <x v="1"/>
    <s v="PINEDA"/>
    <s v="Cesar Augusto Estrada Sanchez               "/>
    <s v="C-929BLS"/>
    <s v="TC- 59CCR"/>
    <n v="65277"/>
    <x v="0"/>
    <s v="PALIN"/>
    <n v="3456"/>
    <n v="22"/>
    <s v="EDT NICARAGUA"/>
    <d v="2018-01-16T00:00:00"/>
    <x v="1"/>
    <s v="JUIGALPA"/>
  </r>
  <r>
    <x v="1"/>
    <s v="PANAZA"/>
    <s v="Hugo Aman Pacheco Lopez"/>
    <s v="C-257BKW"/>
    <s v="TC-21BJL"/>
    <n v="65278"/>
    <x v="0"/>
    <s v="PALIN"/>
    <n v="26320"/>
    <n v="36951"/>
    <s v="EDT NICARAGUA"/>
    <d v="2018-01-16T00:00:00"/>
    <x v="0"/>
    <s v="MANAGUA"/>
  </r>
  <r>
    <x v="1"/>
    <s v="PANAZA"/>
    <s v="Edgar Leonel Carcamo Rodriguez"/>
    <s v="C-543BQG"/>
    <s v="TC-08CBD"/>
    <n v="65279"/>
    <x v="0"/>
    <s v="PALIN"/>
    <n v="26321"/>
    <n v="36953"/>
    <s v="EDT NICARAGUA"/>
    <d v="2018-01-16T00:00:00"/>
    <x v="0"/>
    <s v="MANAGUA"/>
  </r>
  <r>
    <x v="1"/>
    <s v="GRUSERTI"/>
    <s v="Luis Gerardo Marroquin Diaz"/>
    <s v="C0750BHN    "/>
    <s v="TC024BFK "/>
    <n v="65280"/>
    <x v="0"/>
    <s v="PALIN"/>
    <n v="26299"/>
    <n v="42"/>
    <s v="EDT EL SALVADOR"/>
    <d v="2018-01-16T00:00:00"/>
    <x v="0"/>
    <s v="-----"/>
  </r>
  <r>
    <x v="1"/>
    <s v="GRUSERTI"/>
    <s v="Julio Marroquin "/>
    <s v="C-722BHD"/>
    <s v="TC-64BBN"/>
    <n v="65281"/>
    <x v="0"/>
    <s v="PALIN"/>
    <n v="26295"/>
    <n v="38"/>
    <s v="EDT EL SALVADOR"/>
    <d v="2018-01-16T00:00:00"/>
    <x v="0"/>
    <s v="-----"/>
  </r>
  <r>
    <x v="1"/>
    <s v="TML"/>
    <m/>
    <m/>
    <s v="SUDU8522320"/>
    <s v="H4345741"/>
    <x v="0"/>
    <s v="ESC"/>
    <n v="26329"/>
    <n v="36918"/>
    <s v="DEL MONTE PANAMERICAN (REP DOM)"/>
    <d v="2018-01-17T00:00:00"/>
    <x v="0"/>
    <s v="-----"/>
  </r>
  <r>
    <x v="1"/>
    <s v="TML"/>
    <m/>
    <m/>
    <s v="UETU5474283"/>
    <s v="H4345742"/>
    <x v="0"/>
    <s v="ESC"/>
    <n v="26329"/>
    <n v="36919"/>
    <s v="DEL MONTE PANAMERICAN (REP DOM)"/>
    <d v="2018-01-17T00:00:00"/>
    <x v="0"/>
    <s v="-----"/>
  </r>
  <r>
    <x v="0"/>
    <m/>
    <m/>
    <m/>
    <m/>
    <m/>
    <x v="0"/>
    <s v="ESC"/>
    <s v="------------------------"/>
    <s v="5--4"/>
    <s v="CAMPBELL´S"/>
    <d v="2018-01-17T00:00:00"/>
    <x v="2"/>
    <s v="-----"/>
  </r>
  <r>
    <x v="1"/>
    <s v="TML"/>
    <m/>
    <m/>
    <s v=" HASU4974458"/>
    <s v=" H4345609"/>
    <x v="0"/>
    <s v="ESC"/>
    <n v="26329"/>
    <n v="36920"/>
    <s v="DEL MONTE PANAMERICAN (REP DOM)"/>
    <d v="2018-01-17T00:00:00"/>
    <x v="0"/>
    <s v="-----"/>
  </r>
  <r>
    <x v="1"/>
    <s v="GRUSERTI"/>
    <s v="Maynor Estuardo Donis Morales"/>
    <s v="C0478BNM"/>
    <s v="TC082CDB"/>
    <n v="65282"/>
    <x v="0"/>
    <s v="P Y E"/>
    <s v="7677-26373"/>
    <s v="INCAPARINA, RAPTOR Y TAMPICO"/>
    <s v="EDT EL SALVADOR"/>
    <d v="2018-01-17T00:00:00"/>
    <x v="0"/>
    <s v="-----"/>
  </r>
  <r>
    <x v="0"/>
    <m/>
    <m/>
    <m/>
    <m/>
    <m/>
    <x v="0"/>
    <s v="ESC"/>
    <s v="--------------------"/>
    <n v="134654"/>
    <s v="CAMPBELL´S"/>
    <d v="2018-01-17T00:00:00"/>
    <x v="2"/>
    <s v="-----"/>
  </r>
  <r>
    <x v="0"/>
    <s v="SEALAND"/>
    <m/>
    <s v="SLD757195"/>
    <s v="MRSU3128671"/>
    <s v="GT0166131"/>
    <x v="0"/>
    <s v="PALIN"/>
    <n v="26331"/>
    <n v="36751"/>
    <s v="INTERAMERICAN BRANDS"/>
    <d v="2018-01-17T00:00:00"/>
    <x v="0"/>
    <s v="-----"/>
  </r>
  <r>
    <x v="1"/>
    <s v="BONANZA"/>
    <s v="Juan Mendoza"/>
    <s v="C-205BLJ"/>
    <s v="TC-33BLR"/>
    <n v="65284"/>
    <x v="0"/>
    <s v="PALIN"/>
    <s v="3450-8220"/>
    <n v="14"/>
    <s v="EDT HONDURAS"/>
    <d v="2018-01-17T00:00:00"/>
    <x v="0"/>
    <s v="-----"/>
  </r>
  <r>
    <x v="0"/>
    <s v="SEALAND"/>
    <m/>
    <s v="SLD757195"/>
    <s v="MRSU3257771"/>
    <s v="GT0166029"/>
    <x v="0"/>
    <s v="PALIN"/>
    <n v="26332"/>
    <n v="36752"/>
    <s v="INTERAMERICAN BRANDS"/>
    <d v="2018-01-17T00:00:00"/>
    <x v="0"/>
    <s v="-----"/>
  </r>
  <r>
    <x v="1"/>
    <s v="BONANZA"/>
    <s v="Derick Rene Carranza "/>
    <s v="C-635BBM"/>
    <s v="TC-88BLB"/>
    <n v="65285"/>
    <x v="0"/>
    <s v="PALIN"/>
    <n v="3450"/>
    <n v="14"/>
    <s v="EDT HONDURAS"/>
    <d v="2018-01-17T00:00:00"/>
    <x v="1"/>
    <s v="-----"/>
  </r>
  <r>
    <x v="0"/>
    <s v="SEALAND"/>
    <m/>
    <s v="SLD757195"/>
    <s v="MRSU3618030"/>
    <s v="GT0166132"/>
    <x v="0"/>
    <s v="PALIN"/>
    <n v="26333"/>
    <n v="36753"/>
    <s v="INTERAMERICAN BRANDS"/>
    <d v="2018-01-17T00:00:00"/>
    <x v="0"/>
    <s v="-----"/>
  </r>
  <r>
    <x v="0"/>
    <s v="SEALAND"/>
    <m/>
    <s v="SLD757195"/>
    <s v="MRSU3885778"/>
    <s v="GT0166030"/>
    <x v="0"/>
    <s v="PALIN"/>
    <n v="26334"/>
    <n v="36754"/>
    <s v="INTERAMERICAN BRANDS"/>
    <d v="2018-01-17T00:00:00"/>
    <x v="0"/>
    <s v="-----"/>
  </r>
  <r>
    <x v="0"/>
    <s v="PINEDA"/>
    <s v="Humberto Facundo Mayorga"/>
    <s v="C091BFS"/>
    <s v="TC 94BHX"/>
    <n v="65286"/>
    <x v="0"/>
    <s v="PALIN"/>
    <s v="26327-26324-26325"/>
    <s v="36909-36910"/>
    <s v="CONAVEN"/>
    <d v="2018-01-17T00:00:00"/>
    <x v="0"/>
    <s v="-----"/>
  </r>
  <r>
    <x v="1"/>
    <s v="MARVES"/>
    <s v="Noel Cruz"/>
    <s v="C- 351 BMF"/>
    <s v="TC- 99 BKN"/>
    <n v="65287"/>
    <x v="0"/>
    <s v="PALIN"/>
    <s v="3454-3455"/>
    <n v="21"/>
    <s v="EDT NICARAGUA"/>
    <d v="2018-01-17T00:00:00"/>
    <x v="1"/>
    <s v="CHICHIGALPA"/>
  </r>
  <r>
    <x v="1"/>
    <s v="HECLA"/>
    <s v="Marcos Aguilar"/>
    <s v="C 213 BPF"/>
    <s v="TC 82 BTN"/>
    <n v="65288"/>
    <x v="0"/>
    <s v="ESC"/>
    <n v="26297"/>
    <n v="40"/>
    <s v="EDT EL SALVADOR"/>
    <d v="2018-01-18T00:00:00"/>
    <x v="0"/>
    <s v="-----"/>
  </r>
  <r>
    <x v="1"/>
    <s v="HECLA"/>
    <s v="Salvador Guil"/>
    <s v="C 135 BHX"/>
    <s v="TC 73 BRS"/>
    <n v="65289"/>
    <x v="0"/>
    <s v="ESC"/>
    <n v="26368"/>
    <n v="100028"/>
    <s v="EDT NICARAGUA"/>
    <d v="2018-01-18T00:00:00"/>
    <x v="0"/>
    <s v="ESTELI"/>
  </r>
  <r>
    <x v="0"/>
    <m/>
    <m/>
    <m/>
    <m/>
    <m/>
    <x v="0"/>
    <s v="ESC"/>
    <s v="-------------------------"/>
    <n v="136242"/>
    <s v="CAMPBELL´S"/>
    <d v="2018-01-18T00:00:00"/>
    <x v="2"/>
    <s v="-----"/>
  </r>
  <r>
    <x v="0"/>
    <m/>
    <m/>
    <m/>
    <m/>
    <m/>
    <x v="0"/>
    <s v="ESC"/>
    <s v="-------------------------"/>
    <n v="136240"/>
    <s v="CAMPBELL´S"/>
    <d v="2018-01-18T00:00:00"/>
    <x v="2"/>
    <s v="-----"/>
  </r>
  <r>
    <x v="0"/>
    <m/>
    <m/>
    <m/>
    <m/>
    <m/>
    <x v="0"/>
    <s v="ESC"/>
    <s v="-------------------------"/>
    <n v="136239"/>
    <s v="CAMPBELL´S"/>
    <d v="2018-01-18T00:00:00"/>
    <x v="2"/>
    <s v="-----"/>
  </r>
  <r>
    <x v="0"/>
    <m/>
    <m/>
    <m/>
    <m/>
    <m/>
    <x v="0"/>
    <s v="ESC"/>
    <s v="-------------------------"/>
    <n v="136237"/>
    <s v="CAMPBELL´S"/>
    <d v="2018-01-18T00:00:00"/>
    <x v="2"/>
    <s v="-----"/>
  </r>
  <r>
    <x v="0"/>
    <m/>
    <m/>
    <m/>
    <m/>
    <m/>
    <x v="0"/>
    <s v="ESC"/>
    <s v="-------------------------"/>
    <n v="136236"/>
    <s v="CAMPBELL´S"/>
    <d v="2018-01-18T00:00:00"/>
    <x v="2"/>
    <s v="-----"/>
  </r>
  <r>
    <x v="0"/>
    <s v="SEALAND"/>
    <m/>
    <s v="SLD757638"/>
    <s v="MRSU3251618"/>
    <s v="GT0166083"/>
    <x v="0"/>
    <s v="PALIN"/>
    <n v="26335"/>
    <n v="36712"/>
    <s v="DEL MONTE DE PANAMA"/>
    <d v="2018-01-18T00:00:00"/>
    <x v="0"/>
    <s v="-----"/>
  </r>
  <r>
    <x v="0"/>
    <s v="SEALAND"/>
    <m/>
    <s v="SLD757638"/>
    <s v="MRSU3532277"/>
    <s v="GT0166082"/>
    <x v="0"/>
    <s v="PALIN"/>
    <n v="26336"/>
    <n v="36713"/>
    <s v="DEL MONTE DE PANAMA"/>
    <d v="2018-01-18T00:00:00"/>
    <x v="0"/>
    <s v="-----"/>
  </r>
  <r>
    <x v="0"/>
    <s v="SEALAND"/>
    <m/>
    <s v="SLD747687"/>
    <s v="MRSU3735989"/>
    <s v="GT0166085"/>
    <x v="0"/>
    <s v="PALIN"/>
    <s v="26374-26375"/>
    <n v="36744"/>
    <s v="DEL MONTE DE PANAMA"/>
    <d v="2018-01-18T00:00:00"/>
    <x v="0"/>
    <s v="-----"/>
  </r>
  <r>
    <x v="0"/>
    <s v="SEALAND"/>
    <m/>
    <s v="SLD747687"/>
    <s v="TLLU4904851"/>
    <s v="GT0166084"/>
    <x v="0"/>
    <s v="PALIN"/>
    <s v="26376-26377"/>
    <n v="36745"/>
    <s v="DEL MONTE DE PANAMA"/>
    <d v="2018-01-18T00:00:00"/>
    <x v="0"/>
    <s v="-----"/>
  </r>
  <r>
    <x v="0"/>
    <s v="CHIQUITA"/>
    <m/>
    <s v="GWFT5107331A"/>
    <s v="SEGU531222-7"/>
    <s v="CBG6228783"/>
    <x v="0"/>
    <s v="PALIN"/>
    <s v="26367-26366"/>
    <n v="170915"/>
    <s v="EDT USA"/>
    <d v="2018-01-18T00:00:00"/>
    <x v="0"/>
    <s v="-----"/>
  </r>
  <r>
    <x v="1"/>
    <s v="CASTILLO"/>
    <s v="Hugo Ruano"/>
    <s v="C 490 BKZ "/>
    <s v="Tc 46 BPP"/>
    <n v="65290"/>
    <x v="0"/>
    <s v="PALIN"/>
    <n v="26322"/>
    <n v="36954"/>
    <s v="EDT NICARAGUA"/>
    <d v="2018-01-18T00:00:00"/>
    <x v="0"/>
    <s v="MANAGUA"/>
  </r>
  <r>
    <x v="1"/>
    <s v="MEDRANO"/>
    <s v="Edwin Roberto Lara Gonzalez"/>
    <s v="C-386BNW"/>
    <s v="RE9965"/>
    <n v="65291"/>
    <x v="0"/>
    <s v="PALIN"/>
    <n v="26290"/>
    <n v="33"/>
    <s v="EDT EL SALVADOR"/>
    <d v="2018-01-18T00:00:00"/>
    <x v="0"/>
    <s v="-----"/>
  </r>
  <r>
    <x v="1"/>
    <s v="JR"/>
    <s v="Edgar Neftali Patzan De Paz"/>
    <s v="C-754BPV"/>
    <s v="TC-96BSK"/>
    <n v="65292"/>
    <x v="0"/>
    <s v="PALIN"/>
    <n v="26294"/>
    <n v="37"/>
    <s v="EDT EL SALVADOR"/>
    <d v="2018-01-18T00:00:00"/>
    <x v="0"/>
    <s v="-----"/>
  </r>
  <r>
    <x v="1"/>
    <s v="TML"/>
    <m/>
    <m/>
    <s v="CXDU1159810"/>
    <s v="H4345745"/>
    <x v="0"/>
    <s v="ESC"/>
    <n v="26328"/>
    <n v="36921"/>
    <s v="DEL MONTE PANAMERICAN (REP DOM)"/>
    <d v="2018-01-19T00:00:00"/>
    <x v="0"/>
    <s v="-----"/>
  </r>
  <r>
    <x v="1"/>
    <s v="TML"/>
    <m/>
    <m/>
    <s v="HASU4096856"/>
    <s v="H4345602"/>
    <x v="0"/>
    <s v="ESC"/>
    <n v="26328"/>
    <n v="36922"/>
    <s v="DEL MONTE PANAMERICAN (REP DOM)"/>
    <d v="2018-01-19T00:00:00"/>
    <x v="0"/>
    <s v="-----"/>
  </r>
  <r>
    <x v="1"/>
    <s v="TML"/>
    <m/>
    <m/>
    <s v="HASU4632692"/>
    <s v="H4345603"/>
    <x v="0"/>
    <s v="ESC"/>
    <n v="26328"/>
    <n v="36923"/>
    <s v="DEL MONTE PANAMERICAN (REP DOM)"/>
    <d v="2018-01-19T00:00:00"/>
    <x v="0"/>
    <s v="-----"/>
  </r>
  <r>
    <x v="1"/>
    <s v="TML"/>
    <m/>
    <m/>
    <s v="SUDU6888562"/>
    <s v="H4344559"/>
    <x v="0"/>
    <s v="ESC"/>
    <n v="26328"/>
    <n v="36925"/>
    <s v="DEL MONTE PANAMERICAN (REP DOM)"/>
    <d v="2018-01-19T00:00:00"/>
    <x v="0"/>
    <s v="-----"/>
  </r>
  <r>
    <x v="1"/>
    <s v="TML"/>
    <m/>
    <m/>
    <s v="HASU4708381"/>
    <s v="H4344560"/>
    <x v="0"/>
    <s v="ESC"/>
    <n v="26328"/>
    <n v="36926"/>
    <s v="DEL MONTE PANAMERICAN (REP DOM)"/>
    <d v="2018-01-19T00:00:00"/>
    <x v="0"/>
    <s v="-----"/>
  </r>
  <r>
    <x v="0"/>
    <s v="SEALAND"/>
    <m/>
    <s v="SLD757645"/>
    <s v="MRSU3509596 "/>
    <s v="GT0166086"/>
    <x v="0"/>
    <s v="PALIN"/>
    <n v="26339"/>
    <n v="36707"/>
    <s v="DEL MONTE DE PANAMA"/>
    <d v="2018-01-19T00:00:00"/>
    <x v="0"/>
    <s v="-----"/>
  </r>
  <r>
    <x v="1"/>
    <s v="JR"/>
    <s v="Manuel De Jesus Estrada Campos"/>
    <s v="C-692BQX"/>
    <s v="TC-96BPZ"/>
    <n v="65295"/>
    <x v="0"/>
    <s v="PALIN"/>
    <n v="26345"/>
    <n v="36683"/>
    <s v="EDT HONDURAS"/>
    <d v="2018-01-19T00:00:00"/>
    <x v="0"/>
    <s v="-----"/>
  </r>
  <r>
    <x v="0"/>
    <s v="SEALAND"/>
    <m/>
    <s v="SLD757645"/>
    <s v="MRSU3538383  "/>
    <s v="GT0166087"/>
    <x v="0"/>
    <s v="PALIN"/>
    <n v="26340"/>
    <n v="36708"/>
    <s v="DEL MONTE DE PANAMA"/>
    <d v="2018-01-19T00:00:00"/>
    <x v="0"/>
    <s v="-----"/>
  </r>
  <r>
    <x v="1"/>
    <s v="JR"/>
    <s v="Juan Carlos Estrada Velasquez"/>
    <s v="C-613BNQ "/>
    <s v="TC-08BQV"/>
    <n v="65296"/>
    <x v="0"/>
    <s v="PALIN"/>
    <n v="26383"/>
    <s v="RAPTOR LATA"/>
    <s v="EDT HONDURAS"/>
    <d v="2018-01-19T00:00:00"/>
    <x v="0"/>
    <s v="-----"/>
  </r>
  <r>
    <x v="0"/>
    <s v="SEALAND"/>
    <m/>
    <s v="SLD757645"/>
    <s v="  TLLU4094489    "/>
    <s v="GT0166088"/>
    <x v="0"/>
    <s v="PALIN"/>
    <n v="26341"/>
    <n v="36709"/>
    <s v="DEL MONTE DE PANAMA"/>
    <d v="2018-01-19T00:00:00"/>
    <x v="0"/>
    <s v="-----"/>
  </r>
  <r>
    <x v="1"/>
    <s v="JR"/>
    <s v="Mario Enrique Turcios Melgar "/>
    <s v="C-515BNQ"/>
    <s v="TC-82BNB"/>
    <n v="65297"/>
    <x v="0"/>
    <s v="PALIN"/>
    <n v="26418"/>
    <n v="37033"/>
    <s v="EDT HONDURAS"/>
    <d v="2018-01-19T00:00:00"/>
    <x v="0"/>
    <s v="-----"/>
  </r>
  <r>
    <x v="0"/>
    <s v="SEALAND"/>
    <m/>
    <s v="SLD757645"/>
    <s v="  MRSU3580547  "/>
    <s v="GT0166089"/>
    <x v="0"/>
    <s v="PALIN"/>
    <n v="26342"/>
    <n v="36710"/>
    <s v="DEL MONTE DE PANAMA"/>
    <d v="2018-01-19T00:00:00"/>
    <x v="0"/>
    <s v="-----"/>
  </r>
  <r>
    <x v="0"/>
    <s v="SEALAND"/>
    <m/>
    <s v="SLD757645"/>
    <s v="  MRSU3409051   "/>
    <s v="GT0166090"/>
    <x v="0"/>
    <s v="PALIN"/>
    <s v="26378-26379"/>
    <n v="36711"/>
    <s v="DEL MONTE DE PANAMA"/>
    <d v="2018-01-19T00:00:00"/>
    <x v="0"/>
    <s v="-----"/>
  </r>
  <r>
    <x v="0"/>
    <s v="CHIQUITA"/>
    <m/>
    <s v="GWFT5107334A"/>
    <s v="BMOU605549-2"/>
    <s v="CBG6229397"/>
    <x v="0"/>
    <s v="PALIN"/>
    <n v="26416"/>
    <n v="170917"/>
    <s v="EDT USA"/>
    <d v="2018-01-19T00:00:00"/>
    <x v="0"/>
    <s v="-----"/>
  </r>
  <r>
    <x v="0"/>
    <s v="CHIQUITA"/>
    <m/>
    <s v="GWFT5107334A"/>
    <s v="CXDU226478-6 "/>
    <s v="CBG6229398"/>
    <x v="0"/>
    <s v="PALIN"/>
    <n v="26417"/>
    <n v="170918"/>
    <s v="EDT USA"/>
    <d v="2018-01-19T00:00:00"/>
    <x v="0"/>
    <s v="-----"/>
  </r>
  <r>
    <x v="1"/>
    <s v="MIKASTRUCKS"/>
    <s v="Jose Suchite"/>
    <s v="C 993BQS "/>
    <s v="TC 72CDY"/>
    <n v="65298"/>
    <x v="0"/>
    <s v="ESC"/>
    <s v="3452-40282"/>
    <n v="16"/>
    <s v="EDT HONDURAS"/>
    <d v="2018-01-20T00:00:00"/>
    <x v="1"/>
    <s v="-----"/>
  </r>
  <r>
    <x v="1"/>
    <s v="MIKASTRUCKS"/>
    <s v="Hernán Monterroso "/>
    <s v="C 325BJM "/>
    <s v="TC 29BYF"/>
    <n v="65299"/>
    <x v="0"/>
    <s v="ESC"/>
    <n v="3452"/>
    <n v="16"/>
    <s v="EDT HONDURAS"/>
    <d v="2018-01-20T00:00:00"/>
    <x v="1"/>
    <s v="-----"/>
  </r>
  <r>
    <x v="1"/>
    <s v="BONANZA"/>
    <s v="Julio Rosales "/>
    <s v="C-420BML"/>
    <s v="TC-19BVD"/>
    <n v="65300"/>
    <x v="0"/>
    <s v="ESC"/>
    <n v="3459"/>
    <n v="18"/>
    <s v="EDT HONDURAS"/>
    <d v="2018-01-20T00:00:00"/>
    <x v="1"/>
    <s v="-----"/>
  </r>
  <r>
    <x v="1"/>
    <s v="BONANZA"/>
    <s v="Oscar Antonio Lutin"/>
    <s v="C-950BBX"/>
    <s v="TC-89BYM"/>
    <n v="65931"/>
    <x v="0"/>
    <s v="ESC"/>
    <n v="3459"/>
    <n v="18"/>
    <s v="EDT HONDURAS"/>
    <d v="2018-01-20T00:00:00"/>
    <x v="1"/>
    <s v="-----"/>
  </r>
  <r>
    <x v="1"/>
    <s v="JR"/>
    <s v="Gabriel Estuardo Ortiz Corona "/>
    <s v="C-314BPV "/>
    <s v="TC-29CDY"/>
    <n v="65932"/>
    <x v="0"/>
    <s v="ESC"/>
    <n v="3460"/>
    <n v="19"/>
    <s v="EDT HONDURAS"/>
    <d v="2018-01-20T00:00:00"/>
    <x v="1"/>
    <s v="-----"/>
  </r>
  <r>
    <x v="1"/>
    <s v="JR"/>
    <s v="Carlos Augusto Patzan De Paz "/>
    <s v="C-975BQR"/>
    <s v="TC-48CDY"/>
    <n v="65933"/>
    <x v="0"/>
    <s v="ESC"/>
    <n v="3460"/>
    <n v="19"/>
    <s v="EDT HONDURAS"/>
    <d v="2018-01-20T00:00:00"/>
    <x v="1"/>
    <s v="-----"/>
  </r>
  <r>
    <x v="1"/>
    <s v="MIKASTRUCKS"/>
    <s v="Franky López Torres "/>
    <s v="C 705BQV "/>
    <s v="TC 001CFG"/>
    <n v="65934"/>
    <x v="0"/>
    <s v="ESC"/>
    <n v="26380"/>
    <n v="1"/>
    <s v="DINANT DE HONDURAS"/>
    <d v="2018-01-20T00:00:00"/>
    <x v="0"/>
    <s v="-----"/>
  </r>
  <r>
    <x v="1"/>
    <s v="GRUSERTI"/>
    <s v="Felipe Cotzajay"/>
    <s v="C-399BPK"/>
    <s v="TC-69BZF "/>
    <n v="65936"/>
    <x v="0"/>
    <s v="ESC"/>
    <n v="26381"/>
    <n v="1"/>
    <s v="DINANT DE EL SALVADOR"/>
    <d v="2018-01-20T00:00:00"/>
    <x v="0"/>
    <s v="-----"/>
  </r>
  <r>
    <x v="0"/>
    <s v="DURAN"/>
    <s v="Ernesto Manuel Serrano Vasconcelos"/>
    <s v="C90126"/>
    <s v="RE-14239"/>
    <n v="65293"/>
    <x v="0"/>
    <s v="ESC"/>
    <n v="26369"/>
    <n v="36989"/>
    <s v="COMERSAL"/>
    <d v="2018-01-20T00:00:00"/>
    <x v="0"/>
    <s v="-----"/>
  </r>
  <r>
    <x v="0"/>
    <s v="DURAN"/>
    <s v="Jose Angel Campos"/>
    <s v="C74481"/>
    <s v="RE-6414"/>
    <n v="65294"/>
    <x v="0"/>
    <s v="ESC"/>
    <n v="26370"/>
    <n v="36990"/>
    <s v="COMERSAL"/>
    <d v="2018-01-20T00:00:00"/>
    <x v="0"/>
    <s v="-----"/>
  </r>
  <r>
    <x v="1"/>
    <s v="TML"/>
    <m/>
    <m/>
    <s v="HASU4489792"/>
    <s v="H4344558"/>
    <x v="0"/>
    <s v="ESC"/>
    <n v="26328"/>
    <n v="36924"/>
    <s v="DEL MONTE PANAMERICAN (REP DOM)"/>
    <d v="2018-01-20T00:00:00"/>
    <x v="0"/>
    <s v="-----"/>
  </r>
  <r>
    <x v="0"/>
    <m/>
    <m/>
    <m/>
    <m/>
    <m/>
    <x v="0"/>
    <s v="ESC"/>
    <s v="------------------"/>
    <n v="136249"/>
    <s v="CAMPBELL´S"/>
    <d v="2018-01-22T00:00:00"/>
    <x v="2"/>
    <s v="-----"/>
  </r>
  <r>
    <x v="0"/>
    <m/>
    <m/>
    <m/>
    <m/>
    <m/>
    <x v="0"/>
    <s v="ESC"/>
    <s v="------------------"/>
    <n v="136248"/>
    <s v="CAMPBELL´S"/>
    <d v="2018-01-22T00:00:00"/>
    <x v="2"/>
    <s v="-----"/>
  </r>
  <r>
    <x v="0"/>
    <m/>
    <m/>
    <m/>
    <m/>
    <m/>
    <x v="0"/>
    <s v="ESC"/>
    <s v="------------------"/>
    <n v="136235"/>
    <s v="CAMPBELL´S"/>
    <d v="2018-01-22T00:00:00"/>
    <x v="2"/>
    <s v="-----"/>
  </r>
  <r>
    <x v="0"/>
    <m/>
    <m/>
    <m/>
    <m/>
    <m/>
    <x v="0"/>
    <s v="ESC"/>
    <s v="------------------"/>
    <n v="136234"/>
    <s v="CAMPBELL´S"/>
    <d v="2018-01-22T00:00:00"/>
    <x v="2"/>
    <s v="-----"/>
  </r>
  <r>
    <x v="0"/>
    <s v="J&amp;J"/>
    <s v="Dario Neyra Mendez"/>
    <s v="C-439BKW"/>
    <s v="TC-14BPY"/>
    <n v="65937"/>
    <x v="0"/>
    <s v="ESC"/>
    <s v="26349-26350"/>
    <s v="36967-36968"/>
    <s v="CSU"/>
    <d v="2018-01-22T00:00:00"/>
    <x v="0"/>
    <s v="-----"/>
  </r>
  <r>
    <x v="0"/>
    <s v="J&amp;J"/>
    <s v="Oswaldo Alfredo Vasquez Quiñonez"/>
    <s v="C-664BMK"/>
    <s v="TC-43BHR"/>
    <n v="65938"/>
    <x v="0"/>
    <s v="ESC"/>
    <n v="26351"/>
    <n v="36969"/>
    <s v="CSU"/>
    <d v="2018-01-22T00:00:00"/>
    <x v="0"/>
    <s v="-----"/>
  </r>
  <r>
    <x v="0"/>
    <s v="CORAM"/>
    <s v="Manolo Diaz Ajchup"/>
    <s v="C-889BKN"/>
    <s v="TC-92BZY"/>
    <n v="65939"/>
    <x v="0"/>
    <s v="ESC"/>
    <n v="26352"/>
    <n v="36970"/>
    <s v="CSU"/>
    <d v="2018-01-22T00:00:00"/>
    <x v="0"/>
    <s v="-----"/>
  </r>
  <r>
    <x v="0"/>
    <s v="CORAM"/>
    <s v="Mario Estuardo Chuy Perez"/>
    <s v="C-786BMT"/>
    <s v="TC-88BXV"/>
    <n v="65940"/>
    <x v="0"/>
    <s v="ESC"/>
    <n v="26353"/>
    <n v="36971"/>
    <s v="CSU"/>
    <d v="2018-01-22T00:00:00"/>
    <x v="0"/>
    <s v="-----"/>
  </r>
  <r>
    <x v="0"/>
    <s v="VILLATORO"/>
    <s v="Saúl Antonio Ticas"/>
    <s v="C-98148   "/>
    <s v="RE-10209  "/>
    <n v="65941"/>
    <x v="0"/>
    <s v="ESC"/>
    <n v="26371"/>
    <n v="36991"/>
    <s v="COMERSAL"/>
    <d v="2018-01-22T00:00:00"/>
    <x v="0"/>
    <s v="-----"/>
  </r>
  <r>
    <x v="0"/>
    <s v="VILLATORO"/>
    <s v="Saúl Alas Serrano"/>
    <s v="C-100035   "/>
    <s v="RE-10136   "/>
    <n v="65942"/>
    <x v="0"/>
    <s v="ESC"/>
    <n v="26372"/>
    <n v="36992"/>
    <s v="COMERSAL"/>
    <d v="2018-01-22T00:00:00"/>
    <x v="0"/>
    <s v="-----"/>
  </r>
  <r>
    <x v="1"/>
    <s v="JR"/>
    <s v="Adrian Guzman Perez "/>
    <s v="C-243BQQ"/>
    <s v="TC-19BWG"/>
    <n v="65950"/>
    <x v="0"/>
    <s v="ESC"/>
    <s v="26430-7685"/>
    <s v="37046-SIPI E INCAPARINA"/>
    <s v="EDT EL SALVADOR"/>
    <d v="2018-01-22T00:00:00"/>
    <x v="0"/>
    <s v="-----"/>
  </r>
  <r>
    <x v="1"/>
    <s v="BONANZA"/>
    <s v="Derick Rene Carranza "/>
    <s v="C-635BBM"/>
    <s v="TC-88BLB"/>
    <n v="65943"/>
    <x v="0"/>
    <s v="PALIN"/>
    <n v="3461"/>
    <n v="20"/>
    <s v="EDT HONDURAS"/>
    <d v="2018-01-22T00:00:00"/>
    <x v="1"/>
    <s v="-----"/>
  </r>
  <r>
    <x v="1"/>
    <s v="BONANZA"/>
    <s v="José Renato Molina "/>
    <s v="C-092BHT"/>
    <s v="TC-55BRG"/>
    <n v="65944"/>
    <x v="0"/>
    <s v="PALIN"/>
    <n v="3461"/>
    <n v="20"/>
    <s v="EDT HONDURAS"/>
    <d v="2018-01-22T00:00:00"/>
    <x v="1"/>
    <s v="-----"/>
  </r>
  <r>
    <x v="1"/>
    <s v="GRUSERTI"/>
    <s v="David Giovanni Alburez Batres "/>
    <s v="C0939BMJ"/>
    <s v="TC046BFB"/>
    <n v="65945"/>
    <x v="0"/>
    <s v="PALIN"/>
    <n v="26413"/>
    <n v="100028"/>
    <s v="EDT NICARAGUA"/>
    <d v="2018-01-22T00:00:00"/>
    <x v="0"/>
    <s v="MANAGUA"/>
  </r>
  <r>
    <x v="0"/>
    <s v="SALGUERO"/>
    <s v="Luis Alberto Salguero Salguero"/>
    <s v="C-251BLD"/>
    <s v="TC-32BVL"/>
    <n v="65946"/>
    <x v="0"/>
    <s v="PALIN"/>
    <s v="26403-26404"/>
    <s v="36965-36966"/>
    <s v="CSU"/>
    <d v="2018-01-22T00:00:00"/>
    <x v="0"/>
    <s v="-----"/>
  </r>
  <r>
    <x v="1"/>
    <s v="GRUSERTI"/>
    <s v="Marco Tulio Roldan Castro"/>
    <s v="C0753BLQ"/>
    <s v="TC004BPD"/>
    <n v="65947"/>
    <x v="0"/>
    <s v="PALIN"/>
    <n v="26388"/>
    <n v="43"/>
    <s v="EDT EL SALVADOR"/>
    <d v="2018-01-22T00:00:00"/>
    <x v="0"/>
    <s v="-----"/>
  </r>
  <r>
    <x v="1"/>
    <s v="JR"/>
    <s v="Angel Ivan Itzol Lima"/>
    <s v="C-900BKL"/>
    <s v="TC-68CCK"/>
    <n v="65948"/>
    <x v="0"/>
    <s v="PALIN"/>
    <n v="26396"/>
    <n v="53"/>
    <s v="EDT EL SALVADOR"/>
    <d v="2018-01-22T00:00:00"/>
    <x v="0"/>
    <s v="-----"/>
  </r>
  <r>
    <x v="1"/>
    <s v="JR"/>
    <s v="Edwin Eduardo Itzol Lima "/>
    <s v="C-603BQL"/>
    <s v="TC-31CCN"/>
    <n v="65949"/>
    <x v="0"/>
    <s v="PALIN"/>
    <n v="26397"/>
    <n v="54"/>
    <s v="EDT EL SALVADOR"/>
    <d v="2018-01-22T00:00:00"/>
    <x v="0"/>
    <s v="-----"/>
  </r>
  <r>
    <x v="1"/>
    <s v="TML"/>
    <m/>
    <m/>
    <s v="HASU5160137"/>
    <s v="H4346073"/>
    <x v="0"/>
    <s v="ESC"/>
    <n v="26454"/>
    <n v="36931"/>
    <s v="DEL MONTE PANAMERICAN (REP DOM)"/>
    <d v="2018-01-23T00:00:00"/>
    <x v="0"/>
    <s v="-----"/>
  </r>
  <r>
    <x v="1"/>
    <s v="TML"/>
    <m/>
    <m/>
    <s v="HASU5093260"/>
    <s v="H4345703"/>
    <x v="0"/>
    <s v="ESC"/>
    <n v="26454"/>
    <n v="36932"/>
    <s v="DEL MONTE PANAMERICAN (REP DOM)"/>
    <d v="2018-01-23T00:00:00"/>
    <x v="0"/>
    <s v="-----"/>
  </r>
  <r>
    <x v="1"/>
    <s v="TML"/>
    <m/>
    <m/>
    <s v="HASU4790960"/>
    <s v=" H4345709"/>
    <x v="0"/>
    <s v="ESC"/>
    <n v="26454"/>
    <n v="36933"/>
    <s v="DEL MONTE PANAMERICAN (REP DOM)"/>
    <d v="2018-01-23T00:00:00"/>
    <x v="0"/>
    <s v="-----"/>
  </r>
  <r>
    <x v="1"/>
    <s v="TML"/>
    <m/>
    <m/>
    <s v="SUDU8566056"/>
    <s v=" H4345712"/>
    <x v="0"/>
    <s v="ESC"/>
    <n v="26454"/>
    <n v="36935"/>
    <s v="DEL MONTE PANAMERICAN (REP DOM)"/>
    <d v="2018-01-23T00:00:00"/>
    <x v="0"/>
    <s v="-----"/>
  </r>
  <r>
    <x v="0"/>
    <m/>
    <m/>
    <m/>
    <m/>
    <m/>
    <x v="0"/>
    <s v="ESC"/>
    <s v="---------------------"/>
    <n v="136259"/>
    <s v="CAMPBELL´S"/>
    <d v="2018-01-23T00:00:00"/>
    <x v="2"/>
    <s v="-----"/>
  </r>
  <r>
    <x v="0"/>
    <m/>
    <m/>
    <m/>
    <m/>
    <m/>
    <x v="0"/>
    <s v="ESC"/>
    <s v="---------------------"/>
    <n v="136258"/>
    <s v="CAMPBELL´S"/>
    <d v="2018-01-23T00:00:00"/>
    <x v="2"/>
    <s v="-----"/>
  </r>
  <r>
    <x v="0"/>
    <m/>
    <m/>
    <m/>
    <m/>
    <m/>
    <x v="0"/>
    <s v="ESC"/>
    <s v="---------------------"/>
    <n v="136252"/>
    <s v="CAMPBELL´S"/>
    <d v="2018-01-23T00:00:00"/>
    <x v="2"/>
    <s v="-----"/>
  </r>
  <r>
    <x v="1"/>
    <s v="BONANZA"/>
    <s v="Ulises  Rostran Castañeda "/>
    <s v="C-362BGZ"/>
    <s v="TC-09BCZ"/>
    <n v="65951"/>
    <x v="0"/>
    <s v="PALIN"/>
    <n v="26422"/>
    <n v="2"/>
    <s v="DINANT DE HONDURAS"/>
    <d v="2018-01-23T00:00:00"/>
    <x v="0"/>
    <s v="-----"/>
  </r>
  <r>
    <x v="1"/>
    <s v="BONANZA"/>
    <s v="Cesar Pérez Ramírez "/>
    <s v="C-443BGJ"/>
    <s v="TC-29CCL"/>
    <n v="65952"/>
    <x v="0"/>
    <s v="PALIN"/>
    <n v="26423"/>
    <n v="3"/>
    <s v="DINANT DE HONDURAS"/>
    <d v="2018-01-23T00:00:00"/>
    <x v="0"/>
    <s v="-----"/>
  </r>
  <r>
    <x v="1"/>
    <s v="JR"/>
    <s v="Manuel De Jesus Estrada Campos"/>
    <s v="C-692BQX"/>
    <s v="TC-96BPZ"/>
    <n v="65953"/>
    <x v="0"/>
    <s v="PALIN"/>
    <n v="26346"/>
    <n v="36684"/>
    <s v="EDT HONDURAS"/>
    <d v="2018-01-23T00:00:00"/>
    <x v="0"/>
    <s v="-----"/>
  </r>
  <r>
    <x v="1"/>
    <s v="JR"/>
    <s v="Diego Humberto Itzol Con"/>
    <s v="C-671BKK "/>
    <s v="TC-71BQQ"/>
    <n v="65954"/>
    <x v="0"/>
    <s v="PALIN"/>
    <n v="26419"/>
    <s v="RAPTOR LATA Y SIPI"/>
    <s v="EDT HONDURAS"/>
    <d v="2018-01-23T00:00:00"/>
    <x v="0"/>
    <s v="-----"/>
  </r>
  <r>
    <x v="1"/>
    <s v="MEDRANO"/>
    <s v="Luis Alberto Pineda Carrillo"/>
    <s v="C-385BNW"/>
    <s v="024-YE-5"/>
    <n v="65955"/>
    <x v="0"/>
    <s v="PALIN"/>
    <n v="26400"/>
    <n v="57"/>
    <s v="EDT EL SALVADOR"/>
    <d v="2018-01-23T00:00:00"/>
    <x v="0"/>
    <s v="-----"/>
  </r>
  <r>
    <x v="1"/>
    <s v="HECLA"/>
    <s v="Javier Iguardia"/>
    <s v="C 697 BLN"/>
    <s v="TC 41 BZN"/>
    <n v="65956"/>
    <x v="0"/>
    <s v="PALIN"/>
    <n v="26391"/>
    <n v="46"/>
    <s v="EDT EL SALVADOR"/>
    <d v="2018-01-23T00:00:00"/>
    <x v="0"/>
    <s v="-----"/>
  </r>
  <r>
    <x v="1"/>
    <s v="CASTILLO"/>
    <s v="Gregorio Monroy"/>
    <s v="C 038 BNG "/>
    <s v="Tc 029 BQP"/>
    <n v="65957"/>
    <x v="0"/>
    <s v="PALIN"/>
    <n v="3430"/>
    <n v="19"/>
    <s v="EDT NICARAGUA"/>
    <d v="2018-01-23T00:00:00"/>
    <x v="1"/>
    <s v="MANAGUA"/>
  </r>
  <r>
    <x v="1"/>
    <s v="HECLA"/>
    <s v="Hector Gonzalez"/>
    <s v="C 058 BMQ"/>
    <s v="TC 75 BQF"/>
    <n v="65958"/>
    <x v="0"/>
    <s v="PALIN"/>
    <n v="3457"/>
    <n v="23"/>
    <s v="EDT NICARAGUA"/>
    <d v="2018-01-23T00:00:00"/>
    <x v="1"/>
    <s v="ESTELI"/>
  </r>
  <r>
    <x v="1"/>
    <s v="TML"/>
    <m/>
    <m/>
    <s v="HASU5125162"/>
    <s v="H4346075"/>
    <x v="0"/>
    <s v="ESC"/>
    <n v="26452"/>
    <n v="36927"/>
    <s v="DEL MONTE PANAMERICAN (REP DOM)"/>
    <d v="2018-01-24T00:00:00"/>
    <x v="0"/>
    <s v="-----"/>
  </r>
  <r>
    <x v="1"/>
    <s v="TML"/>
    <m/>
    <m/>
    <s v="HASU4909703"/>
    <s v="H4345710"/>
    <x v="0"/>
    <s v="ESC"/>
    <n v="26452"/>
    <n v="36928"/>
    <s v="DEL MONTE PANAMERICAN (REP DOM)"/>
    <d v="2018-01-24T00:00:00"/>
    <x v="0"/>
    <s v="-----"/>
  </r>
  <r>
    <x v="1"/>
    <s v="TML"/>
    <m/>
    <m/>
    <s v="HASU5107488"/>
    <s v="H4346076"/>
    <x v="0"/>
    <s v="ESC"/>
    <n v="26452"/>
    <n v="36929"/>
    <s v="DEL MONTE PANAMERICAN (REP DOM)"/>
    <d v="2018-01-24T00:00:00"/>
    <x v="0"/>
    <s v="-----"/>
  </r>
  <r>
    <x v="1"/>
    <s v="TML"/>
    <m/>
    <m/>
    <s v="HASU4517913"/>
    <s v="H4345708"/>
    <x v="0"/>
    <s v="ESC"/>
    <n v="26452"/>
    <n v="36930"/>
    <s v="DEL MONTE PANAMERICAN (REP DOM)"/>
    <d v="2018-01-24T00:00:00"/>
    <x v="0"/>
    <s v="-----"/>
  </r>
  <r>
    <x v="1"/>
    <m/>
    <m/>
    <m/>
    <m/>
    <m/>
    <x v="0"/>
    <s v="ESC"/>
    <s v="---------------------"/>
    <n v="1012018"/>
    <s v="CAMPBELL´S"/>
    <d v="2018-01-24T00:00:00"/>
    <x v="2"/>
    <s v="-----"/>
  </r>
  <r>
    <x v="1"/>
    <m/>
    <m/>
    <m/>
    <m/>
    <m/>
    <x v="0"/>
    <s v="ESC"/>
    <s v="---------------------"/>
    <n v="2012018"/>
    <s v="CAMPBELL´S"/>
    <d v="2018-01-24T00:00:00"/>
    <x v="2"/>
    <s v="-----"/>
  </r>
  <r>
    <x v="1"/>
    <m/>
    <m/>
    <m/>
    <m/>
    <m/>
    <x v="0"/>
    <s v="ESC"/>
    <s v="---------------------"/>
    <n v="3012018"/>
    <s v="CAMPBELL´S"/>
    <d v="2018-01-24T00:00:00"/>
    <x v="2"/>
    <s v="-----"/>
  </r>
  <r>
    <x v="1"/>
    <m/>
    <m/>
    <m/>
    <m/>
    <m/>
    <x v="0"/>
    <s v="ESC"/>
    <s v="---------------------"/>
    <n v="4012018"/>
    <s v="CAMPBELL´S"/>
    <d v="2018-01-24T00:00:00"/>
    <x v="2"/>
    <s v="-----"/>
  </r>
  <r>
    <x v="0"/>
    <s v="CHIQUITA"/>
    <m/>
    <m/>
    <s v="BMOU605272-3"/>
    <s v="CBG6233040"/>
    <x v="0"/>
    <s v="PALIN"/>
    <s v="26415-8240-7676"/>
    <s v="170946-170947-170948"/>
    <s v="EDT USA"/>
    <d v="2018-01-24T00:00:00"/>
    <x v="0"/>
    <s v="-----"/>
  </r>
  <r>
    <x v="1"/>
    <s v="MIKASTRUCKS"/>
    <s v="Julio Cesar camas"/>
    <s v="C843BJZ"/>
    <s v="TC 74BYM "/>
    <n v="65959"/>
    <x v="0"/>
    <s v="PALIN"/>
    <n v="3462"/>
    <n v="21"/>
    <s v="EDT HONDURAS"/>
    <d v="2018-01-24T00:00:00"/>
    <x v="1"/>
    <s v="-----"/>
  </r>
  <r>
    <x v="1"/>
    <s v="MIKASTRUCKS"/>
    <s v="Luis Sumala Monterroso "/>
    <s v="C168BQD "/>
    <s v="TC 83CCX "/>
    <n v="65960"/>
    <x v="0"/>
    <s v="PALIN"/>
    <n v="26414"/>
    <n v="36686"/>
    <s v="EDT HONDURAS"/>
    <d v="2018-01-24T00:00:00"/>
    <x v="0"/>
    <s v="-----"/>
  </r>
  <r>
    <x v="1"/>
    <s v="JR"/>
    <s v="Maynor Efren Morataya Villagran "/>
    <s v="C-245BQQ"/>
    <s v="TC-95BXW"/>
    <n v="65961"/>
    <x v="0"/>
    <s v="PALIN"/>
    <n v="3414"/>
    <n v="1"/>
    <s v="EDT HONDURAS"/>
    <d v="2018-01-24T00:00:00"/>
    <x v="1"/>
    <s v="-----"/>
  </r>
  <r>
    <x v="1"/>
    <s v="HECLA"/>
    <s v="Marcos Aguilar"/>
    <s v="C 213 BPF"/>
    <s v="TC 82 BTN"/>
    <n v="65962"/>
    <x v="0"/>
    <s v="PALIN"/>
    <n v="26390"/>
    <n v="45"/>
    <s v="EDT EL SALVADOR"/>
    <d v="2018-01-24T00:00:00"/>
    <x v="0"/>
    <s v="-----"/>
  </r>
  <r>
    <x v="1"/>
    <s v="JR"/>
    <s v="Juan Francisco Olivares Navas "/>
    <s v="C-947BLP"/>
    <s v="TC-24CDD"/>
    <n v="65963"/>
    <x v="0"/>
    <s v="PALIN"/>
    <n v="26395"/>
    <n v="50"/>
    <s v="EDT EL SALVADOR"/>
    <d v="2018-01-24T00:00:00"/>
    <x v="0"/>
    <s v="-----"/>
  </r>
  <r>
    <x v="1"/>
    <s v="MARVES"/>
    <s v="Gustavo Ruano"/>
    <s v="C-970BKT"/>
    <s v="TC- 28 BJL"/>
    <n v="65964"/>
    <x v="0"/>
    <s v="PALIN"/>
    <n v="3463"/>
    <n v="25"/>
    <s v="EDT NICARAGUA"/>
    <d v="2018-01-24T00:00:00"/>
    <x v="1"/>
    <s v="MANAGUA"/>
  </r>
  <r>
    <x v="1"/>
    <s v="BONANZA"/>
    <s v="Arturo Gonzalez "/>
    <s v="C-423BLZ"/>
    <s v="TC-98BPV"/>
    <n v="65965"/>
    <x v="0"/>
    <s v="PALIN"/>
    <s v="3458-10360"/>
    <n v="24"/>
    <s v="EDT NICARAGUA"/>
    <d v="2018-01-24T00:00:00"/>
    <x v="1"/>
    <s v="MANAGUA"/>
  </r>
  <r>
    <x v="1"/>
    <s v="TML"/>
    <m/>
    <m/>
    <s v="HASU4896571"/>
    <s v="H4345711"/>
    <x v="0"/>
    <s v="ESC"/>
    <n v="26453"/>
    <n v="36936"/>
    <s v="DEL MONTE PANAMERICAN (REP DOM)"/>
    <d v="2018-01-25T00:00:00"/>
    <x v="0"/>
    <s v="-----"/>
  </r>
  <r>
    <x v="1"/>
    <s v="TML"/>
    <m/>
    <m/>
    <s v="HASU4617260"/>
    <s v="H4345706"/>
    <x v="0"/>
    <s v="ESC"/>
    <n v="26453"/>
    <n v="36937"/>
    <s v="DEL MONTE PANAMERICAN (REP DOM)"/>
    <d v="2018-01-25T00:00:00"/>
    <x v="0"/>
    <s v="-----"/>
  </r>
  <r>
    <x v="1"/>
    <s v="TML"/>
    <m/>
    <m/>
    <s v="UETU5492733"/>
    <s v="H4345707"/>
    <x v="0"/>
    <s v="ESC"/>
    <n v="26453"/>
    <n v="36938"/>
    <s v="DEL MONTE PANAMERICAN (REP DOM)"/>
    <d v="2018-01-25T00:00:00"/>
    <x v="0"/>
    <s v="-----"/>
  </r>
  <r>
    <x v="0"/>
    <m/>
    <m/>
    <m/>
    <m/>
    <m/>
    <x v="0"/>
    <s v="ESC"/>
    <s v="------------------------"/>
    <n v="136254"/>
    <s v="CAMPBELL´S"/>
    <d v="2018-01-25T00:00:00"/>
    <x v="2"/>
    <s v="-----"/>
  </r>
  <r>
    <x v="0"/>
    <m/>
    <m/>
    <m/>
    <m/>
    <m/>
    <x v="0"/>
    <s v="ESC"/>
    <s v="------------------------"/>
    <n v="136253"/>
    <s v="CAMPBELL´S"/>
    <d v="2018-01-25T00:00:00"/>
    <x v="2"/>
    <s v="-----"/>
  </r>
  <r>
    <x v="0"/>
    <m/>
    <m/>
    <m/>
    <m/>
    <m/>
    <x v="0"/>
    <s v="ESC"/>
    <s v="------------------------"/>
    <n v="136241"/>
    <s v="CAMPBELL´S"/>
    <d v="2018-01-25T00:00:00"/>
    <x v="2"/>
    <s v="-----"/>
  </r>
  <r>
    <x v="0"/>
    <m/>
    <m/>
    <m/>
    <m/>
    <m/>
    <x v="0"/>
    <s v="ESC"/>
    <s v="------------------------"/>
    <n v="136238"/>
    <s v="CAMPBELL´S"/>
    <d v="2018-01-25T00:00:00"/>
    <x v="2"/>
    <s v="-----"/>
  </r>
  <r>
    <x v="0"/>
    <m/>
    <m/>
    <m/>
    <m/>
    <m/>
    <x v="0"/>
    <s v="ESC"/>
    <s v="------------------------"/>
    <n v="136251"/>
    <s v="CAMPBELL´S"/>
    <d v="2018-01-25T00:00:00"/>
    <x v="2"/>
    <s v="-----"/>
  </r>
  <r>
    <x v="0"/>
    <s v="SEALAND"/>
    <m/>
    <s v="SLD759112"/>
    <s v="MRKU2679912"/>
    <s v="GT0173224"/>
    <x v="0"/>
    <s v="PALIN"/>
    <n v="26431"/>
    <n v="36755"/>
    <s v="INTERAMERICAN BRANDS"/>
    <d v="2018-01-25T00:00:00"/>
    <x v="0"/>
    <s v="-----"/>
  </r>
  <r>
    <x v="0"/>
    <s v="SEALAND"/>
    <m/>
    <s v="SLD759112"/>
    <s v="MRKU3747903"/>
    <s v="GT0173223"/>
    <x v="0"/>
    <s v="PALIN"/>
    <n v="26432"/>
    <n v="36756"/>
    <s v="INTERAMERICAN BRANDS"/>
    <d v="2018-01-25T00:00:00"/>
    <x v="0"/>
    <s v="-----"/>
  </r>
  <r>
    <x v="0"/>
    <s v="SEALAND"/>
    <m/>
    <s v="SLD759112"/>
    <s v="MRKU4459136"/>
    <s v="GT0173225"/>
    <x v="0"/>
    <s v="PALIN"/>
    <n v="26433"/>
    <n v="36757"/>
    <s v="INTERAMERICAN BRANDS"/>
    <d v="2018-01-25T00:00:00"/>
    <x v="0"/>
    <s v="-----"/>
  </r>
  <r>
    <x v="0"/>
    <s v="SEALAND"/>
    <m/>
    <s v="SLD759112"/>
    <s v="MRKU5810585"/>
    <s v="GT0173226"/>
    <x v="0"/>
    <s v="PALIN"/>
    <n v="26456"/>
    <n v="36762"/>
    <s v="INTERAMERICAN BRANDS"/>
    <d v="2018-01-25T00:00:00"/>
    <x v="0"/>
    <s v="-----"/>
  </r>
  <r>
    <x v="0"/>
    <s v="HAPAG LLOYD"/>
    <m/>
    <n v="80792647"/>
    <s v="TCNU6770895"/>
    <s v="HLD4637782"/>
    <x v="0"/>
    <s v="PALIN"/>
    <n v="26460"/>
    <n v="180003"/>
    <s v="EDT USA"/>
    <d v="2018-01-25T00:00:00"/>
    <x v="0"/>
    <s v="-----"/>
  </r>
  <r>
    <x v="0"/>
    <s v="CHIQUITA"/>
    <m/>
    <s v="GWFT5107343A"/>
    <s v="BMOU608007-3"/>
    <s v="CBG6233052"/>
    <x v="0"/>
    <s v="PALIN"/>
    <n v="26457"/>
    <n v="170916"/>
    <s v="EDT USA"/>
    <d v="2018-01-25T00:00:00"/>
    <x v="0"/>
    <s v="-----"/>
  </r>
  <r>
    <x v="0"/>
    <s v="HAPAG LLOYD"/>
    <m/>
    <n v="80792688"/>
    <s v="UACU5726755"/>
    <s v="HLD4637783"/>
    <x v="0"/>
    <s v="PALIN"/>
    <n v="26461"/>
    <n v="180002"/>
    <s v="EDT USA"/>
    <d v="2018-01-25T00:00:00"/>
    <x v="0"/>
    <s v="-----"/>
  </r>
  <r>
    <x v="0"/>
    <s v="CHIQUITA"/>
    <m/>
    <s v="GWFT5107343A"/>
    <s v="SEGU481363-0"/>
    <s v="CBG6233053"/>
    <x v="0"/>
    <s v="PALIN"/>
    <n v="26458"/>
    <n v="170919"/>
    <s v="EDT USA"/>
    <d v="2018-01-25T00:00:00"/>
    <x v="0"/>
    <s v="-----"/>
  </r>
  <r>
    <x v="0"/>
    <s v="CHIQUITA"/>
    <m/>
    <s v="GWFT5107343A"/>
    <s v="SEGU522629-0"/>
    <s v="CBG6233054"/>
    <x v="0"/>
    <s v="PALIN"/>
    <n v="26459"/>
    <n v="170920"/>
    <s v="EDT USA"/>
    <d v="2018-01-25T00:00:00"/>
    <x v="0"/>
    <s v="-----"/>
  </r>
  <r>
    <x v="0"/>
    <m/>
    <m/>
    <m/>
    <m/>
    <m/>
    <x v="0"/>
    <s v="ESC"/>
    <s v="------------------------"/>
    <n v="136264"/>
    <s v="CAMPBELL´S"/>
    <d v="2018-01-26T00:00:00"/>
    <x v="0"/>
    <s v="-----"/>
  </r>
  <r>
    <x v="0"/>
    <m/>
    <m/>
    <m/>
    <m/>
    <m/>
    <x v="0"/>
    <s v="ESC"/>
    <s v="------------------------"/>
    <n v="136263"/>
    <s v="CAMPBELL´S"/>
    <d v="2018-01-26T00:00:00"/>
    <x v="2"/>
    <s v="-----"/>
  </r>
  <r>
    <x v="0"/>
    <s v="Trans America"/>
    <s v="Melvin Ivan Zelaya Villeda"/>
    <s v="C-947 BDZ"/>
    <s v="TC-014 BGF"/>
    <n v="65966"/>
    <x v="0"/>
    <s v="ESC"/>
    <n v="26469"/>
    <n v="36981"/>
    <s v="DISTRIBUIDORA EL ARMENIO"/>
    <d v="2018-01-26T00:00:00"/>
    <x v="0"/>
    <s v="-----"/>
  </r>
  <r>
    <x v="0"/>
    <m/>
    <m/>
    <m/>
    <m/>
    <m/>
    <x v="0"/>
    <s v="ESC"/>
    <s v="------------------------"/>
    <n v="136262"/>
    <s v="CAMPBELL´S"/>
    <d v="2018-01-26T00:00:00"/>
    <x v="2"/>
    <s v="-----"/>
  </r>
  <r>
    <x v="0"/>
    <m/>
    <m/>
    <m/>
    <m/>
    <m/>
    <x v="0"/>
    <s v="ESC"/>
    <s v="------------------------"/>
    <n v="136261"/>
    <s v="CAMPBELL´S"/>
    <d v="2018-01-26T00:00:00"/>
    <x v="2"/>
    <s v="-----"/>
  </r>
  <r>
    <x v="0"/>
    <m/>
    <m/>
    <m/>
    <m/>
    <m/>
    <x v="0"/>
    <s v="ESC"/>
    <s v="------------------------"/>
    <n v="136250"/>
    <s v="CAMPBELL´S"/>
    <d v="2018-01-26T00:00:00"/>
    <x v="2"/>
    <s v="-----"/>
  </r>
  <r>
    <x v="0"/>
    <s v="SEALAND"/>
    <m/>
    <s v="SLD769117"/>
    <s v="MRKU3054452"/>
    <s v="GT0173229"/>
    <x v="0"/>
    <s v="PALIN"/>
    <n v="26435"/>
    <n v="36763"/>
    <s v="INTERAMERICAN BRANDS"/>
    <d v="2018-01-26T00:00:00"/>
    <x v="0"/>
    <s v="-----"/>
  </r>
  <r>
    <x v="0"/>
    <s v="SEALAND"/>
    <m/>
    <s v="SLD769117"/>
    <s v="MRKU5830149"/>
    <s v="GT0173228"/>
    <x v="0"/>
    <s v="PALIN"/>
    <n v="26436"/>
    <n v="36764"/>
    <s v="INTERAMERICAN BRANDS"/>
    <d v="2018-01-26T00:00:00"/>
    <x v="0"/>
    <s v="-----"/>
  </r>
  <r>
    <x v="0"/>
    <s v="SEALAND"/>
    <m/>
    <s v="SLD769117"/>
    <s v="MRKU5999669"/>
    <s v="GT0173230"/>
    <x v="0"/>
    <s v="PALIN"/>
    <n v="26437"/>
    <n v="36765"/>
    <s v="INTERAMERICAN BRANDS"/>
    <d v="2018-01-26T00:00:00"/>
    <x v="0"/>
    <s v="-----"/>
  </r>
  <r>
    <x v="1"/>
    <s v="Rapidos Internacionales"/>
    <s v="Rolando Castro"/>
    <s v="C-89BJF"/>
    <s v="TC: 86BPQ"/>
    <n v="65967"/>
    <x v="0"/>
    <s v="PALIN"/>
    <n v="7707"/>
    <s v="FRIJOL SABEMAS"/>
    <s v="CORPORACION DE COMPAÑIAS AGROINDUSTRIALES C.R"/>
    <d v="2018-01-26T00:00:00"/>
    <x v="3"/>
    <s v="-----"/>
  </r>
  <r>
    <x v="0"/>
    <s v="SEALAND"/>
    <m/>
    <s v="SLD769170"/>
    <s v="MRKU2352452"/>
    <s v="GT0166097"/>
    <x v="0"/>
    <s v="PALIN"/>
    <n v="26439"/>
    <n v="36715"/>
    <s v="DEL MONTE DE PANAMA"/>
    <d v="2018-01-26T00:00:00"/>
    <x v="0"/>
    <s v="-----"/>
  </r>
  <r>
    <x v="0"/>
    <s v="APL"/>
    <m/>
    <s v="APL906167021"/>
    <s v="CMAU8356230"/>
    <s v="KRD414166"/>
    <x v="0"/>
    <s v="PALIN"/>
    <s v="26344-7675"/>
    <s v="170952-170953"/>
    <s v="EDT USA"/>
    <d v="2018-01-26T00:00:00"/>
    <x v="0"/>
    <s v="-----"/>
  </r>
  <r>
    <x v="0"/>
    <s v="APL"/>
    <m/>
    <s v="906167100"/>
    <s v="CMAU8130324"/>
    <s v="F9409725 "/>
    <x v="0"/>
    <s v="PALIN"/>
    <s v="26470-7702"/>
    <s v="170906-170907"/>
    <s v="EDT USA"/>
    <d v="2018-01-26T00:00:00"/>
    <x v="0"/>
    <s v="-----"/>
  </r>
  <r>
    <x v="1"/>
    <s v="CASTILLO"/>
    <s v="Gilmar solares "/>
    <s v="C 119 BNH "/>
    <s v="Tc 59 BZS"/>
    <n v="65968"/>
    <x v="0"/>
    <s v="PALIN"/>
    <n v="26455"/>
    <n v="100028"/>
    <s v="EDT NICARAGUA"/>
    <d v="2018-01-26T00:00:00"/>
    <x v="0"/>
    <s v="MANAGUA"/>
  </r>
  <r>
    <x v="0"/>
    <s v="SEALAND"/>
    <m/>
    <s v="SLD769170"/>
    <s v="MRKU2414786"/>
    <s v="GT0166095"/>
    <x v="0"/>
    <s v="PALIN"/>
    <s v="26440-26441"/>
    <n v="36717"/>
    <s v="DEL MONTE DE PANAMA"/>
    <d v="2018-01-26T00:00:00"/>
    <x v="0"/>
    <s v="-----"/>
  </r>
  <r>
    <x v="0"/>
    <s v="SEALAND"/>
    <m/>
    <s v="SLD769170"/>
    <s v="MRKU2439980"/>
    <s v="GT0166096"/>
    <x v="0"/>
    <s v="PALIN"/>
    <s v="26442-26443"/>
    <n v="36719"/>
    <s v="DEL MONTE DE PANAMA"/>
    <d v="2018-01-26T00:00:00"/>
    <x v="0"/>
    <s v="-----"/>
  </r>
  <r>
    <x v="0"/>
    <s v="SEALAND"/>
    <m/>
    <s v="SLD769170"/>
    <s v="MRKU3827188"/>
    <s v="GT0166098"/>
    <x v="0"/>
    <s v="PALIN"/>
    <n v="26444"/>
    <n v="36794"/>
    <s v="DEL MONTE DE PANAMA"/>
    <d v="2018-01-26T00:00:00"/>
    <x v="0"/>
    <s v="-----"/>
  </r>
  <r>
    <x v="0"/>
    <s v="SEALAND"/>
    <m/>
    <s v="SLD769170"/>
    <s v="MRKU6449749"/>
    <s v="GT0166099"/>
    <x v="0"/>
    <s v="PALIN"/>
    <s v="26448-26481"/>
    <n v="36796"/>
    <s v="DEL MONTE DE PANAMA"/>
    <d v="2018-01-26T00:00:00"/>
    <x v="0"/>
    <s v="-----"/>
  </r>
  <r>
    <x v="0"/>
    <s v="SEALAND"/>
    <m/>
    <s v="SLD758240"/>
    <s v="MRKU0948329"/>
    <s v="GT0173140"/>
    <x v="0"/>
    <s v="ESC"/>
    <n v="7719"/>
    <s v="INCAPARINA CONT 1"/>
    <s v="PANAMA"/>
    <d v="2018-01-29T00:00:00"/>
    <x v="3"/>
    <s v="-----"/>
  </r>
  <r>
    <x v="0"/>
    <s v="SEALAND"/>
    <m/>
    <s v="SLD758240"/>
    <s v="MRKU0874592"/>
    <s v="GT0173141"/>
    <x v="0"/>
    <s v="ESC"/>
    <n v="7720"/>
    <s v="INCAPARINA CONT 2"/>
    <s v="PANAMA"/>
    <d v="2018-01-29T00:00:00"/>
    <x v="3"/>
    <s v="-----"/>
  </r>
  <r>
    <x v="0"/>
    <s v="CORAM"/>
    <s v="Luis Eduardo Ogaldez Guzman"/>
    <s v="C-887BPN"/>
    <s v="TC-39BRJ"/>
    <n v="65969"/>
    <x v="0"/>
    <s v="ESC"/>
    <n v="26478"/>
    <n v="37188"/>
    <s v="CSU"/>
    <d v="2018-01-29T00:00:00"/>
    <x v="0"/>
    <s v="-----"/>
  </r>
  <r>
    <x v="0"/>
    <s v="CORAM"/>
    <s v="Candido Anelson Lopez Garrido"/>
    <s v="C-194BHH"/>
    <s v="TC-98BQD"/>
    <n v="65970"/>
    <x v="0"/>
    <s v="ESC"/>
    <n v="26480"/>
    <n v="37191"/>
    <s v="CSU"/>
    <d v="2018-01-29T00:00:00"/>
    <x v="0"/>
    <s v="-----"/>
  </r>
  <r>
    <x v="1"/>
    <m/>
    <m/>
    <m/>
    <m/>
    <m/>
    <x v="0"/>
    <s v="ESC"/>
    <s v="------------------------"/>
    <n v="5012018"/>
    <s v="CAMPBELL´S"/>
    <d v="2018-01-29T00:00:00"/>
    <x v="2"/>
    <s v="-----"/>
  </r>
  <r>
    <x v="1"/>
    <m/>
    <m/>
    <m/>
    <m/>
    <m/>
    <x v="0"/>
    <s v="ESC"/>
    <s v="------------------------"/>
    <n v="6012018"/>
    <s v="CAMPBELL´S"/>
    <d v="2018-01-29T00:00:00"/>
    <x v="2"/>
    <s v="-----"/>
  </r>
  <r>
    <x v="1"/>
    <m/>
    <m/>
    <m/>
    <m/>
    <m/>
    <x v="0"/>
    <s v="ESC"/>
    <s v="------------------------"/>
    <n v="7012018"/>
    <s v="CAMPBELL´S"/>
    <d v="2018-01-29T00:00:00"/>
    <x v="2"/>
    <s v="-----"/>
  </r>
  <r>
    <x v="0"/>
    <s v="SEALAND"/>
    <m/>
    <s v="SLD769168"/>
    <s v="MRKU4777245"/>
    <s v="GT0173162"/>
    <x v="0"/>
    <s v="PALIN"/>
    <n v="26449"/>
    <n v="36714"/>
    <s v="DEL MONTE DE PANAMA"/>
    <d v="2018-01-29T00:00:00"/>
    <x v="0"/>
    <s v="-----"/>
  </r>
  <r>
    <x v="0"/>
    <s v="SEALAND"/>
    <m/>
    <s v="SLD769168"/>
    <s v="MRKU6215885"/>
    <s v="GT0173161"/>
    <x v="0"/>
    <s v="PALIN"/>
    <n v="26450"/>
    <n v="36716"/>
    <s v="DEL MONTE DE PANAMA"/>
    <d v="2018-01-29T00:00:00"/>
    <x v="0"/>
    <s v="-----"/>
  </r>
  <r>
    <x v="0"/>
    <s v="SEALAND"/>
    <m/>
    <s v="SLD769168"/>
    <s v="MRKU6425270"/>
    <s v="GT0173163"/>
    <x v="0"/>
    <s v="PALIN"/>
    <n v="26451"/>
    <n v="36718"/>
    <s v="DEL MONTE DE PANAMA"/>
    <d v="2018-01-29T00:00:00"/>
    <x v="0"/>
    <s v="-----"/>
  </r>
  <r>
    <x v="1"/>
    <s v="GRUSERTI"/>
    <s v="Marco Tulio Roldan Castro"/>
    <s v="C053BGS"/>
    <s v="TC029BRV"/>
    <n v="65971"/>
    <x v="0"/>
    <s v="PALIN"/>
    <n v="26399"/>
    <n v="56"/>
    <s v="EDT EL SALVADOR"/>
    <d v="2018-01-29T00:00:00"/>
    <x v="0"/>
    <s v="-----"/>
  </r>
  <r>
    <x v="1"/>
    <s v="BONANZA"/>
    <s v="Oscar Antonio Lutin"/>
    <s v="C-950BBX"/>
    <s v="TC-89BYM"/>
    <n v="65972"/>
    <x v="0"/>
    <s v="PALIN"/>
    <n v="26462"/>
    <n v="100028"/>
    <s v="EDT NICARAGUA"/>
    <d v="2018-01-29T00:00:00"/>
    <x v="0"/>
    <s v="MANAGUA"/>
  </r>
  <r>
    <x v="0"/>
    <s v="GUATESHIPPING"/>
    <m/>
    <s v="80828142"/>
    <s v="TCKU4521728"/>
    <s v="UASC7506656"/>
    <x v="0"/>
    <s v="PALIN"/>
    <s v="26471-26472"/>
    <n v="36999"/>
    <s v="DEL MONTE PANAMERICAN (CUBA)"/>
    <d v="2018-01-29T00:00:00"/>
    <x v="0"/>
    <s v="-----"/>
  </r>
  <r>
    <x v="1"/>
    <s v="MARVES"/>
    <s v="Marcos Santos"/>
    <s v="C-614BDQ"/>
    <s v="TC-87BJC"/>
    <n v="65973"/>
    <x v="0"/>
    <s v="PALIN"/>
    <s v="3464-8247"/>
    <n v="26"/>
    <s v="EDT NICARAGUA"/>
    <d v="2018-01-29T00:00:00"/>
    <x v="1"/>
    <s v="MANAGUA"/>
  </r>
  <r>
    <x v="0"/>
    <s v="GUATESHIPPING"/>
    <m/>
    <s v="80828142"/>
    <s v="TRLU8735909"/>
    <s v="UASC7506657"/>
    <x v="0"/>
    <s v="PALIN"/>
    <s v="26473-26474"/>
    <n v="37043"/>
    <s v="DEL MONTE PANAMERICAN (CUBA)"/>
    <d v="2018-01-29T00:00:00"/>
    <x v="0"/>
    <s v="-----"/>
  </r>
  <r>
    <x v="0"/>
    <s v="GUATESHIPPING"/>
    <m/>
    <s v="80828142"/>
    <s v="TRLU4887523"/>
    <s v="UASC7506658"/>
    <x v="0"/>
    <s v="PALIN"/>
    <s v="26475-26476"/>
    <n v="37044"/>
    <s v="DEL MONTE PANAMERICAN (CUBA)"/>
    <d v="2018-01-29T00:00:00"/>
    <x v="0"/>
    <s v="-----"/>
  </r>
  <r>
    <x v="1"/>
    <s v="TML"/>
    <m/>
    <s v="8GUC000444"/>
    <s v="HASU4971588"/>
    <s v="H4345689"/>
    <x v="0"/>
    <s v="ESC"/>
    <n v="26488"/>
    <n v="36915"/>
    <s v="DEL MONTE PANAMERICAN (REP DOM)"/>
    <d v="2018-01-30T00:00:00"/>
    <x v="0"/>
    <s v="-----"/>
  </r>
  <r>
    <x v="1"/>
    <s v="TML"/>
    <m/>
    <s v="8GUC000444"/>
    <s v="HASU4907608"/>
    <s v="H4345690"/>
    <x v="0"/>
    <s v="ESC"/>
    <n v="26488"/>
    <n v="36934"/>
    <s v="DEL MONTE PANAMERICAN (REP DOM)"/>
    <d v="2018-01-30T00:00:00"/>
    <x v="0"/>
    <s v="-----"/>
  </r>
  <r>
    <x v="0"/>
    <s v="CORAM"/>
    <s v="Elias Samuel Ordoñez Medina"/>
    <s v="C-330BPF"/>
    <s v="TC-16BZY"/>
    <n v="65974"/>
    <x v="0"/>
    <s v="ESC"/>
    <n v="26477"/>
    <n v="37192"/>
    <s v="CSU"/>
    <d v="2018-01-30T00:00:00"/>
    <x v="0"/>
    <s v="-----"/>
  </r>
  <r>
    <x v="1"/>
    <s v="HECLA"/>
    <s v="Marcos Aguilar"/>
    <s v="C 213 BPF"/>
    <s v="TC 82 BTN"/>
    <n v="65979"/>
    <x v="0"/>
    <s v="P Y E"/>
    <n v="26498"/>
    <n v="58"/>
    <s v="EDT EL SALVADOR"/>
    <d v="2018-01-30T00:00:00"/>
    <x v="0"/>
    <s v="-----"/>
  </r>
  <r>
    <x v="0"/>
    <s v="CROWLEY"/>
    <m/>
    <m/>
    <s v="SEFU 421580-4"/>
    <n v="10341345"/>
    <x v="0"/>
    <s v="PALIN"/>
    <n v="26503"/>
    <s v="170692 CONT 1"/>
    <s v="EDT REPUBLICA DOMINICANA"/>
    <d v="2018-01-30T00:00:00"/>
    <x v="0"/>
    <s v="-----"/>
  </r>
  <r>
    <x v="0"/>
    <s v="CROWLEY"/>
    <m/>
    <m/>
    <s v="SEFU 421637-5"/>
    <n v="10341346"/>
    <x v="0"/>
    <s v="PALIN"/>
    <n v="26503"/>
    <s v="170692 CONT 2"/>
    <s v="EDT REPUBLICA DOMINICANA"/>
    <d v="2018-01-30T00:00:00"/>
    <x v="0"/>
    <s v="-----"/>
  </r>
  <r>
    <x v="0"/>
    <s v="GUATESHIPPING"/>
    <m/>
    <m/>
    <s v="BEAU4720388"/>
    <s v="UASC7506643"/>
    <x v="0"/>
    <s v="PALIN"/>
    <s v="8221-8222"/>
    <s v="IT01-R16 170698"/>
    <s v="TRD, CUBA"/>
    <d v="2018-01-30T00:00:00"/>
    <x v="1"/>
    <s v="-----"/>
  </r>
  <r>
    <x v="0"/>
    <s v="GUATESHIPPING"/>
    <m/>
    <m/>
    <s v="UACU5280160"/>
    <s v="UASC7506644"/>
    <x v="0"/>
    <s v="PALIN"/>
    <s v="8223-8224"/>
    <s v="CI01-R17 170699"/>
    <s v="TRD, CUBA"/>
    <d v="2018-01-30T00:00:00"/>
    <x v="1"/>
    <s v="-----"/>
  </r>
  <r>
    <x v="0"/>
    <s v="GUATESHIPPING"/>
    <m/>
    <m/>
    <s v="HLXU8409580"/>
    <s v="UASC7506645"/>
    <x v="0"/>
    <s v="PALIN"/>
    <s v="8225-8226"/>
    <s v="CI01-18 170700"/>
    <s v="TRD, CUBA"/>
    <d v="2018-01-30T00:00:00"/>
    <x v="1"/>
    <s v="-----"/>
  </r>
  <r>
    <x v="0"/>
    <s v="GUATESHIPPING"/>
    <m/>
    <m/>
    <s v="UACU5927404"/>
    <s v="UASC7506646"/>
    <x v="0"/>
    <s v="PALIN"/>
    <s v="8227-8228"/>
    <s v="IT01-R19 170701"/>
    <s v="TRD, CUBA"/>
    <d v="2018-01-30T00:00:00"/>
    <x v="1"/>
    <s v="-----"/>
  </r>
  <r>
    <x v="1"/>
    <s v="HECLA"/>
    <s v="Hector Gonzalez"/>
    <s v="C058BMQ"/>
    <s v="TC75BQF"/>
    <n v="65978"/>
    <x v="0"/>
    <s v="PALIN"/>
    <n v="26420"/>
    <n v="36948"/>
    <s v="EDT NICARAGUA"/>
    <d v="2018-01-30T00:00:00"/>
    <x v="0"/>
    <s v="MANAGUA"/>
  </r>
  <r>
    <x v="0"/>
    <s v="CROWLEY"/>
    <s v="Jackson Missael Nieto"/>
    <s v="C133BMD"/>
    <s v="TC72CCP"/>
    <n v="65984"/>
    <x v="0"/>
    <s v="ESC"/>
    <n v="26496"/>
    <n v="37199"/>
    <s v="DINANT DE COSTA RICA"/>
    <d v="2018-01-31T00:00:00"/>
    <x v="0"/>
    <s v="-----"/>
  </r>
  <r>
    <x v="0"/>
    <s v="CROWLEY"/>
    <s v="Alex Leonel Martinez Medina"/>
    <s v="C782BKW"/>
    <s v="TC11CBD"/>
    <n v="65985"/>
    <x v="0"/>
    <s v="ESC"/>
    <n v="26497"/>
    <n v="37200"/>
    <s v="DINANT DE COSTA RICA"/>
    <d v="2018-01-31T00:00:00"/>
    <x v="0"/>
    <s v="-----"/>
  </r>
  <r>
    <x v="0"/>
    <s v="VILLATORO"/>
    <s v="Mario Nelson Hernandez Guerra"/>
    <s v="C-107498"/>
    <s v="TC-031CCR"/>
    <n v="65975"/>
    <x v="0"/>
    <s v="ESC"/>
    <n v="26494"/>
    <n v="37195"/>
    <s v="COMERSAL"/>
    <d v="2018-01-31T00:00:00"/>
    <x v="0"/>
    <s v="-----"/>
  </r>
  <r>
    <x v="0"/>
    <s v="VILLATORO"/>
    <s v="Carlos Alberto Sanchez Aviles"/>
    <s v="C-62023"/>
    <s v="RE-6694"/>
    <n v="65980"/>
    <x v="0"/>
    <s v="ESC"/>
    <n v="26495"/>
    <n v="37196"/>
    <s v="COMERSAL"/>
    <d v="2018-01-31T00:00:00"/>
    <x v="0"/>
    <s v="-----"/>
  </r>
  <r>
    <x v="0"/>
    <s v="SEALAND"/>
    <m/>
    <s v="SLD780304"/>
    <s v="MRKU3700470"/>
    <s v="GT0173041"/>
    <x v="0"/>
    <s v="PALIN"/>
    <s v="26445-26446"/>
    <n v="36795"/>
    <s v="DEL MONTE DE PANAMA"/>
    <d v="2018-01-31T00:00:00"/>
    <x v="0"/>
    <s v="-----"/>
  </r>
  <r>
    <x v="0"/>
    <s v="CROWLEY"/>
    <m/>
    <m/>
    <s v="SEGU 522577-6"/>
    <n v="10341350"/>
    <x v="0"/>
    <s v="PALIN"/>
    <n v="26502"/>
    <s v="170691 CONT 1"/>
    <s v="EDT REPUBLICA DOMINICANA"/>
    <d v="2018-01-31T00:00:00"/>
    <x v="0"/>
    <s v="-----"/>
  </r>
  <r>
    <x v="0"/>
    <s v="SEALAND"/>
    <m/>
    <s v="SLD780304"/>
    <s v="MRKU3275134"/>
    <s v="GT0173042"/>
    <x v="0"/>
    <s v="PALIN"/>
    <s v="26500-26501"/>
    <n v="36726"/>
    <s v="DEL MONTE DE PANAMA"/>
    <d v="2018-01-31T00:00:00"/>
    <x v="0"/>
    <s v="-----"/>
  </r>
  <r>
    <x v="0"/>
    <s v="CROWLEY"/>
    <m/>
    <m/>
    <s v="SEGU 508248-5"/>
    <n v="10341351"/>
    <x v="0"/>
    <s v="PALIN"/>
    <n v="26502"/>
    <s v="170691 CONT 2"/>
    <s v="EDT REPUBLICA DOMINICANA"/>
    <d v="2018-01-31T00:00:00"/>
    <x v="0"/>
    <s v="-----"/>
  </r>
  <r>
    <x v="0"/>
    <s v="SEALAND"/>
    <m/>
    <s v="SLD780304"/>
    <s v="MRKU3448456"/>
    <s v="GT0173043"/>
    <x v="0"/>
    <s v="PALIN"/>
    <n v="26499"/>
    <n v="36735"/>
    <s v="DEL MONTE DE PANAMA"/>
    <d v="2018-01-31T00:00:00"/>
    <x v="0"/>
    <s v="-----"/>
  </r>
  <r>
    <x v="0"/>
    <s v="CROWLEY"/>
    <m/>
    <m/>
    <s v="BSIU 979238-0"/>
    <n v="10341352"/>
    <x v="0"/>
    <s v="PALIN"/>
    <n v="26502"/>
    <s v="170691 CONT 3"/>
    <s v="EDT REPUBLICA DOMINICANA"/>
    <d v="2018-01-31T00:00:00"/>
    <x v="0"/>
    <s v="-----"/>
  </r>
  <r>
    <x v="0"/>
    <s v="SEALAND"/>
    <m/>
    <s v="SLD779382"/>
    <s v="MRKU3266997"/>
    <s v="GT0173046"/>
    <x v="0"/>
    <s v="PALIN"/>
    <n v="26482"/>
    <n v="36769"/>
    <s v="INTERAMERICAN BRANDS"/>
    <d v="2018-01-31T00:00:00"/>
    <x v="0"/>
    <s v="-----"/>
  </r>
  <r>
    <x v="0"/>
    <s v="DURAN"/>
    <s v="Vladimir Alexander Flores Vargas"/>
    <s v="C64064"/>
    <s v="RE-1947"/>
    <n v="65981"/>
    <x v="0"/>
    <s v="PALIN"/>
    <n v="26493"/>
    <n v="37193"/>
    <s v="COMERSAL"/>
    <d v="2018-01-31T00:00:00"/>
    <x v="0"/>
    <s v="-----"/>
  </r>
  <r>
    <x v="0"/>
    <s v="SEALAND"/>
    <m/>
    <s v="SLD779382"/>
    <s v="MRKU3464760"/>
    <s v="GT0173044"/>
    <x v="0"/>
    <s v="PALIN"/>
    <n v="26483"/>
    <n v="36770"/>
    <s v="INTERAMERICAN BRANDS"/>
    <d v="2018-01-31T00:00:00"/>
    <x v="0"/>
    <s v="-----"/>
  </r>
  <r>
    <x v="0"/>
    <s v="DURAN"/>
    <s v="Jose Rafael Retana Cerna"/>
    <s v="C65856"/>
    <s v="RE-12489"/>
    <n v="65982"/>
    <x v="0"/>
    <s v="PALIN"/>
    <n v="26491"/>
    <n v="36987"/>
    <s v="COMERSAL"/>
    <d v="2018-01-31T00:00:00"/>
    <x v="0"/>
    <s v="-----"/>
  </r>
  <r>
    <x v="0"/>
    <s v="SEALAND"/>
    <m/>
    <s v="SLD779382"/>
    <s v="MRKU3799487"/>
    <s v="GT0173048"/>
    <x v="0"/>
    <s v="PALIN"/>
    <n v="26484"/>
    <n v="36771"/>
    <s v="INTERAMERICAN BRANDS"/>
    <d v="2018-01-31T00:00:00"/>
    <x v="0"/>
    <s v="-----"/>
  </r>
  <r>
    <x v="0"/>
    <s v="DURAN"/>
    <s v="Pedro Antonio Rodriguez Umaña"/>
    <s v="C63401"/>
    <s v="RE-4714"/>
    <n v="65983"/>
    <x v="0"/>
    <s v="PALIN"/>
    <n v="26492"/>
    <n v="37092"/>
    <s v="COMERSAL"/>
    <d v="2018-01-31T00:00:00"/>
    <x v="0"/>
    <s v="-----"/>
  </r>
  <r>
    <x v="0"/>
    <s v="SEALAND"/>
    <m/>
    <s v="SLD779382"/>
    <s v="MRKU4146759"/>
    <s v="GT0173047"/>
    <x v="0"/>
    <s v="PALIN"/>
    <n v="26485"/>
    <n v="36772"/>
    <s v="INTERAMERICAN BRANDS"/>
    <d v="2018-01-31T00:00:00"/>
    <x v="0"/>
    <s v="-----"/>
  </r>
  <r>
    <x v="0"/>
    <s v="SEALAND"/>
    <m/>
    <s v="SLD779382"/>
    <s v="MRKU4334822"/>
    <s v="GT0173045"/>
    <x v="0"/>
    <s v="PALIN"/>
    <n v="26486"/>
    <n v="36773"/>
    <s v="INTERAMERICAN BRANDS"/>
    <d v="2018-01-31T00:00:00"/>
    <x v="0"/>
    <s v="-----"/>
  </r>
  <r>
    <x v="0"/>
    <s v="SEALAND"/>
    <m/>
    <s v="SLD779382"/>
    <s v="MRKU6328264"/>
    <s v="GT0173049"/>
    <x v="0"/>
    <s v="PALIN"/>
    <n v="26487"/>
    <n v="36774"/>
    <s v="INTERAMERICAN BRANDS"/>
    <d v="2018-01-31T00:00:00"/>
    <x v="0"/>
    <s v="-----"/>
  </r>
  <r>
    <x v="0"/>
    <s v="JERUSALEN"/>
    <s v="Luis Alberto Lopez Ramirez"/>
    <s v="C026BQN"/>
    <s v="TC06CBK"/>
    <n v="65976"/>
    <x v="1"/>
    <s v="ESC"/>
    <s v="26504-26505"/>
    <n v="37237"/>
    <s v="DISTRIBUIDORA EL PANAL"/>
    <d v="2018-02-01T00:00:00"/>
    <x v="0"/>
    <s v="-----"/>
  </r>
  <r>
    <x v="1"/>
    <s v="JR"/>
    <s v="Wilson Amariel Castellanos Hernandez"/>
    <s v="C-692BQX"/>
    <s v="TC-96BPZ"/>
    <n v="65986"/>
    <x v="1"/>
    <s v="ESC"/>
    <n v="26548"/>
    <n v="77"/>
    <s v="EDT EL SALVADOR"/>
    <d v="2018-02-02T00:00:00"/>
    <x v="0"/>
    <s v="-----"/>
  </r>
  <r>
    <x v="1"/>
    <s v="JR"/>
    <s v="Maynor Efren Morataya Villagran "/>
    <s v="C-245BQQ"/>
    <s v="TC-10CBQ"/>
    <n v="65987"/>
    <x v="1"/>
    <s v="ESC"/>
    <n v="26533"/>
    <n v="62"/>
    <s v="EDT EL SALVADOR"/>
    <d v="2018-02-02T00:00:00"/>
    <x v="0"/>
    <s v="-----"/>
  </r>
  <r>
    <x v="0"/>
    <s v="TML"/>
    <s v="Rigobert Ajxup"/>
    <s v="GUATML6311"/>
    <s v="TCNU2572459"/>
    <s v="GT0243347"/>
    <x v="1"/>
    <s v="PALIN"/>
    <n v="26552"/>
    <n v="36766"/>
    <s v="INTERAMERICAN BRANDS"/>
    <d v="2018-02-02T00:00:00"/>
    <x v="0"/>
    <s v="-----"/>
  </r>
  <r>
    <x v="0"/>
    <s v="TML"/>
    <m/>
    <s v="GUATML6311"/>
    <s v="CAIU7746544"/>
    <s v="GT0243349"/>
    <x v="1"/>
    <s v="PALIN"/>
    <n v="26553"/>
    <n v="36767"/>
    <s v="INTERAMERICAN BRANDS"/>
    <d v="2018-02-02T00:00:00"/>
    <x v="0"/>
    <s v="-----"/>
  </r>
  <r>
    <x v="0"/>
    <s v="TML"/>
    <m/>
    <s v="GUATML6311"/>
    <s v="MRKU6335582"/>
    <s v="GT0243255"/>
    <x v="1"/>
    <s v="PALIN"/>
    <n v="26554"/>
    <n v="36768"/>
    <s v="INTERAMERICAN BRANDS"/>
    <d v="2018-02-02T00:00:00"/>
    <x v="0"/>
    <s v="-----"/>
  </r>
  <r>
    <x v="0"/>
    <s v="TML"/>
    <m/>
    <m/>
    <s v="MRKU5132240"/>
    <s v="GT0243344"/>
    <x v="1"/>
    <s v="PALIN"/>
    <n v="26555"/>
    <n v="36720"/>
    <s v="DEL MONTE DE PANAMA"/>
    <d v="2018-02-02T00:00:00"/>
    <x v="0"/>
    <s v="-----"/>
  </r>
  <r>
    <x v="0"/>
    <s v="TML"/>
    <m/>
    <m/>
    <s v="MRKU5157017"/>
    <s v="GT0243345"/>
    <x v="1"/>
    <s v="PALIN"/>
    <n v="26557"/>
    <n v="36721"/>
    <s v="DEL MONTE DE PANAMA"/>
    <d v="2018-02-02T00:00:00"/>
    <x v="0"/>
    <s v="-----"/>
  </r>
  <r>
    <x v="0"/>
    <s v="TML"/>
    <m/>
    <m/>
    <s v="TCNU2434779"/>
    <s v="GT0243346"/>
    <x v="1"/>
    <s v="PALIN"/>
    <n v="26558"/>
    <n v="36722"/>
    <s v="DEL MONTE DE PANAMA"/>
    <d v="2018-02-02T00:00:00"/>
    <x v="0"/>
    <s v="-----"/>
  </r>
  <r>
    <x v="0"/>
    <s v="TML"/>
    <m/>
    <m/>
    <s v="TCNU2787591"/>
    <s v="GT0243348"/>
    <x v="1"/>
    <s v="PALIN"/>
    <n v="26559"/>
    <n v="36725"/>
    <s v="DEL MONTE DE PANAMA"/>
    <d v="2018-02-02T00:00:00"/>
    <x v="0"/>
    <s v="-----"/>
  </r>
  <r>
    <x v="0"/>
    <s v="APL"/>
    <m/>
    <s v="906167149"/>
    <s v="TCLU4751918"/>
    <s v="KRD414174"/>
    <x v="1"/>
    <s v="PALIN"/>
    <s v="26566-7728-8248"/>
    <s v="180005-180006-180007"/>
    <s v="EDT USA"/>
    <d v="2018-02-02T00:00:00"/>
    <x v="0"/>
    <s v="-----"/>
  </r>
  <r>
    <x v="0"/>
    <s v="DOLE"/>
    <m/>
    <s v="PQU Q0426SD"/>
    <s v="TCNU638623-6"/>
    <s v="2264931"/>
    <x v="1"/>
    <s v="PALIN"/>
    <n v="26565"/>
    <n v="180009"/>
    <s v="EDT USA"/>
    <d v="2018-02-02T00:00:00"/>
    <x v="0"/>
    <s v="-----"/>
  </r>
  <r>
    <x v="0"/>
    <s v="CHIQUITA"/>
    <m/>
    <s v="GWFT5107360A"/>
    <s v="RFCU408709-3"/>
    <s v="CBG6233742"/>
    <x v="1"/>
    <s v="PALIN"/>
    <n v="26567"/>
    <n v="180013"/>
    <s v="EDT USA"/>
    <d v="2018-02-03T00:00:00"/>
    <x v="0"/>
    <s v="-----"/>
  </r>
  <r>
    <x v="0"/>
    <s v="CHIQUITA"/>
    <m/>
    <s v="GWFT5107361A"/>
    <s v="BMOU607954-0"/>
    <s v="CBG6233743"/>
    <x v="1"/>
    <s v="PALIN"/>
    <n v="26568"/>
    <n v="170921"/>
    <s v="EDT USA"/>
    <d v="2018-02-03T00:00:00"/>
    <x v="0"/>
    <s v="-----"/>
  </r>
  <r>
    <x v="0"/>
    <s v="CHIQUITA"/>
    <m/>
    <s v="GWFT5210900A"/>
    <s v="SEGU523118-8"/>
    <s v="CBG6233746"/>
    <x v="1"/>
    <s v="PALIN"/>
    <n v="26569"/>
    <n v="180001"/>
    <s v="EDT USA"/>
    <d v="2018-02-03T00:00:00"/>
    <x v="0"/>
    <s v="-----"/>
  </r>
  <r>
    <x v="0"/>
    <s v="CHIQUITA"/>
    <m/>
    <s v="GWFT5210901A"/>
    <s v="BMOU605401-1  "/>
    <s v="CBG6232999"/>
    <x v="1"/>
    <s v="PALIN"/>
    <n v="26570"/>
    <n v="180030"/>
    <s v="EDT USA"/>
    <d v="2018-02-03T00:00:00"/>
    <x v="0"/>
    <s v="-----"/>
  </r>
  <r>
    <x v="1"/>
    <s v="BONANZA"/>
    <s v="Juan Mendoza"/>
    <s v="C-205BLJ"/>
    <s v="TC-33BLR"/>
    <n v="65996"/>
    <x v="1"/>
    <s v="PALIN"/>
    <n v="26519"/>
    <n v="60"/>
    <s v="EDT HONDURAS"/>
    <d v="2018-02-03T00:00:00"/>
    <x v="0"/>
    <s v="-----"/>
  </r>
  <r>
    <x v="1"/>
    <s v="BONANZA"/>
    <s v="Cesar Pérez Ramírez "/>
    <s v="C-443BGJ"/>
    <s v="TC-34BLZ"/>
    <n v="65997"/>
    <x v="1"/>
    <s v="PALIN"/>
    <n v="26519"/>
    <n v="61"/>
    <s v="EDT HONDURAS"/>
    <d v="2018-02-03T00:00:00"/>
    <x v="0"/>
    <s v="-----"/>
  </r>
  <r>
    <x v="1"/>
    <s v="GRUSERTI"/>
    <s v="Julio Rodas"/>
    <s v="C-722BHD"/>
    <s v="TC-69BSJ"/>
    <n v="65998"/>
    <x v="1"/>
    <s v="PALIN"/>
    <n v="26520"/>
    <n v="62"/>
    <s v="EDT HONDURAS"/>
    <d v="2018-02-03T00:00:00"/>
    <x v="0"/>
    <s v="-----"/>
  </r>
  <r>
    <x v="1"/>
    <s v="GRUSERTI"/>
    <s v="Marco Tulio Roldan Castro"/>
    <s v="C053BGS"/>
    <s v="TC029BRV"/>
    <n v="65999"/>
    <x v="1"/>
    <s v="PALIN"/>
    <n v="26520"/>
    <n v="63"/>
    <s v="EDT HONDURAS"/>
    <d v="2018-02-03T00:00:00"/>
    <x v="0"/>
    <s v="-----"/>
  </r>
  <r>
    <x v="1"/>
    <s v="GRUSERTI"/>
    <s v="Edwin Marcelo Cor Arrivillaga"/>
    <s v="C0598BNN"/>
    <s v="TC93BQT"/>
    <n v="65988"/>
    <x v="1"/>
    <s v="PALIN"/>
    <n v="26532"/>
    <n v="61"/>
    <s v="EDT EL SALVADOR"/>
    <d v="2018-02-03T00:00:00"/>
    <x v="0"/>
    <s v="-----"/>
  </r>
  <r>
    <x v="1"/>
    <s v="GRUSERTI"/>
    <s v="Mynor Mendoza Valuenzuela "/>
    <s v="C-937BHM"/>
    <s v="TC15BQR "/>
    <n v="65989"/>
    <x v="1"/>
    <s v="PALIN"/>
    <n v="26539"/>
    <n v="68"/>
    <s v="EDT EL SALVADOR"/>
    <d v="2018-02-03T00:00:00"/>
    <x v="0"/>
    <s v="-----"/>
  </r>
  <r>
    <x v="1"/>
    <s v="JR"/>
    <s v="Manuel De Jesus Estrada Campos"/>
    <s v="C-191BPG"/>
    <s v="TC-77BSN"/>
    <n v="65990"/>
    <x v="1"/>
    <s v="PALIN"/>
    <n v="26529"/>
    <s v="RAPTOR LATA"/>
    <s v="EDT HONDURAS"/>
    <d v="2018-02-03T00:00:00"/>
    <x v="0"/>
    <s v="-----"/>
  </r>
  <r>
    <x v="1"/>
    <s v="JR"/>
    <s v="Adrian Guzman Perez "/>
    <s v="C-842BMF"/>
    <s v="TC-19BWG"/>
    <n v="65991"/>
    <x v="1"/>
    <s v="PALIN"/>
    <n v="26530"/>
    <s v="RAPTOR LATA"/>
    <s v="EDT HONDURAS"/>
    <d v="2018-02-03T00:00:00"/>
    <x v="0"/>
    <s v="-----"/>
  </r>
  <r>
    <x v="1"/>
    <s v="BONANZA"/>
    <s v="José Renato Molina "/>
    <s v="C-092BHT"/>
    <s v="TC-55BRG"/>
    <n v="65992"/>
    <x v="1"/>
    <s v="PALIN"/>
    <n v="3465"/>
    <n v="22"/>
    <s v="EDT HONDURAS"/>
    <d v="2018-02-03T00:00:00"/>
    <x v="0"/>
    <s v="-----"/>
  </r>
  <r>
    <x v="1"/>
    <s v="BONANZA"/>
    <s v="Ulises  Rostran Castañeda "/>
    <s v="C-362BGZ"/>
    <s v="TC-09BCZ"/>
    <n v="65993"/>
    <x v="1"/>
    <s v="PALIN"/>
    <n v="3465"/>
    <n v="22"/>
    <s v="EDT HONDURAS"/>
    <d v="2018-02-03T00:00:00"/>
    <x v="0"/>
    <s v="-----"/>
  </r>
  <r>
    <x v="1"/>
    <s v="MIKASTRUCKS"/>
    <s v="Antonio Orozco "/>
    <s v="C194bpg "/>
    <s v="Tc46bsg "/>
    <n v="65994"/>
    <x v="1"/>
    <s v="PALIN"/>
    <n v="3466"/>
    <n v="23"/>
    <s v="EDT HONDURAS"/>
    <d v="2018-02-03T00:00:00"/>
    <x v="0"/>
    <s v="-----"/>
  </r>
  <r>
    <x v="1"/>
    <s v="MIKASTRUCKS"/>
    <s v="Daniel vargas "/>
    <s v="C093bpg "/>
    <s v="Tc69bss "/>
    <n v="65995"/>
    <x v="1"/>
    <s v="PALIN"/>
    <n v="3466"/>
    <n v="23"/>
    <s v="EDT HONDURAS"/>
    <d v="2018-02-03T00:00:00"/>
    <x v="0"/>
    <s v="-----"/>
  </r>
  <r>
    <x v="0"/>
    <s v="SEALAND"/>
    <m/>
    <s v="SLD780306"/>
    <s v="MRKU3576009"/>
    <s v="GT0159983"/>
    <x v="1"/>
    <s v="PALIN"/>
    <s v="26560-26561"/>
    <n v="36302"/>
    <s v="DEL MONTE DE PANAMA"/>
    <d v="2018-02-05T00:00:00"/>
    <x v="0"/>
    <s v="-----"/>
  </r>
  <r>
    <x v="0"/>
    <s v="SEALAND"/>
    <m/>
    <s v="SLD761932"/>
    <s v="MRKU4901700"/>
    <s v="GT0159981"/>
    <x v="1"/>
    <s v="PALIN"/>
    <n v="26562"/>
    <n v="36852"/>
    <s v="DEL MONTE DE PANAMA"/>
    <d v="2018-02-05T00:00:00"/>
    <x v="0"/>
    <s v="-----"/>
  </r>
  <r>
    <x v="1"/>
    <s v="SEALAND"/>
    <m/>
    <s v="SLD761934"/>
    <s v="MRKU4129406"/>
    <s v="GT0159982"/>
    <x v="1"/>
    <s v="PALIN"/>
    <s v="26564-26563"/>
    <n v="37094"/>
    <s v="INTERAMERICAN BRANDS"/>
    <d v="2018-02-05T00:00:00"/>
    <x v="0"/>
    <s v="-----"/>
  </r>
  <r>
    <x v="1"/>
    <s v="MIKASTRUCKS"/>
    <s v="Luis Sumala "/>
    <s v="C 168BQD "/>
    <s v="TC 83CCX"/>
    <n v="66000"/>
    <x v="1"/>
    <s v="PALIN"/>
    <n v="26506"/>
    <n v="37168"/>
    <s v="EDT HONDURAS"/>
    <d v="2018-02-05T00:00:00"/>
    <x v="0"/>
    <s v="-----"/>
  </r>
  <r>
    <x v="1"/>
    <s v="JR"/>
    <s v="Juan Francisco Olivares Navas "/>
    <s v="C-947BLP"/>
    <s v="TC-24CDD"/>
    <n v="66001"/>
    <x v="1"/>
    <s v="PALIN"/>
    <n v="3467"/>
    <n v="24"/>
    <s v="EDT HONDURAS"/>
    <d v="2018-02-05T00:00:00"/>
    <x v="0"/>
    <s v="-----"/>
  </r>
  <r>
    <x v="1"/>
    <s v="JR"/>
    <s v="Juan Carlos Estrada Velasquez"/>
    <s v="C-060BPX"/>
    <s v="TC-43BBJ"/>
    <n v="66002"/>
    <x v="1"/>
    <s v="PALIN"/>
    <n v="3467"/>
    <n v="24"/>
    <s v="EDT HONDURAS"/>
    <d v="2018-02-05T00:00:00"/>
    <x v="0"/>
    <s v="-----"/>
  </r>
  <r>
    <x v="1"/>
    <s v="MIKASTRUCKS"/>
    <s v="Hugo Giovanni Cardona Vásquez "/>
    <s v="C - 993 BQS "/>
    <s v="TC - 72 CDY "/>
    <n v="66003"/>
    <x v="1"/>
    <s v="PALIN"/>
    <n v="3468"/>
    <n v="25"/>
    <s v="EDT HONDURAS"/>
    <d v="2018-02-05T00:00:00"/>
    <x v="0"/>
    <s v="-----"/>
  </r>
  <r>
    <x v="1"/>
    <s v="MIKASTRUCKS"/>
    <s v="Jose Suchite "/>
    <s v="C 659BPV "/>
    <s v="TC 60BRV"/>
    <n v="66004"/>
    <x v="1"/>
    <s v="PALIN"/>
    <n v="3468"/>
    <n v="25"/>
    <s v="EDT HONDURAS"/>
    <d v="2018-02-05T00:00:00"/>
    <x v="0"/>
    <s v="-----"/>
  </r>
  <r>
    <x v="1"/>
    <s v="HECLA"/>
    <s v="Mario De Leon"/>
    <s v="C 106 BNR"/>
    <s v="TC 47 BZN"/>
    <n v="66005"/>
    <x v="1"/>
    <s v="PALIN"/>
    <n v="26537"/>
    <n v="66"/>
    <s v="EDT EL SALVADOR"/>
    <d v="2018-02-05T00:00:00"/>
    <x v="0"/>
    <s v="-----"/>
  </r>
  <r>
    <x v="1"/>
    <s v="HECLA"/>
    <s v="Marcos Aguilar"/>
    <s v="C 213 BPF"/>
    <s v="TC 82 BTN"/>
    <n v="66006"/>
    <x v="1"/>
    <s v="PALIN"/>
    <n v="26536"/>
    <n v="65"/>
    <s v="EDT EL SALVADOR"/>
    <d v="2018-02-05T00:00:00"/>
    <x v="0"/>
    <s v="-----"/>
  </r>
  <r>
    <x v="1"/>
    <s v="HECLA"/>
    <s v="Edgar Florian"/>
    <s v="C 828 BNG"/>
    <s v="TC 98 BSC"/>
    <n v="66007"/>
    <x v="1"/>
    <s v="PALIN"/>
    <n v="26541"/>
    <n v="70"/>
    <s v="EDT EL SALVADOR"/>
    <d v="2018-02-05T00:00:00"/>
    <x v="0"/>
    <s v="-----"/>
  </r>
  <r>
    <x v="1"/>
    <s v="JR"/>
    <s v="Adolfo Humberto Francia Nararro "/>
    <s v="C-949BHZ"/>
    <s v="TC-17BFJ"/>
    <n v="66008"/>
    <x v="1"/>
    <s v="ESC"/>
    <n v="26572"/>
    <n v="100029"/>
    <s v="EDT NICARAGUA"/>
    <d v="2018-02-06T00:00:00"/>
    <x v="0"/>
    <s v="MANAGUA"/>
  </r>
  <r>
    <x v="1"/>
    <s v="JR"/>
    <s v="Elizandro Adonias Chocoj Patzul"/>
    <s v="C-767BJZ "/>
    <s v="TC-16CDH"/>
    <n v="66009"/>
    <x v="1"/>
    <s v="ESC"/>
    <n v="26544"/>
    <n v="73"/>
    <s v="EDT EL SALVADOR"/>
    <d v="2018-02-06T00:00:00"/>
    <x v="0"/>
    <s v="-----"/>
  </r>
  <r>
    <x v="1"/>
    <s v="JR"/>
    <s v="Gabriel Estuardo Ortiz Corona "/>
    <s v="C-314BPV "/>
    <s v="TC-29CDY"/>
    <n v="66010"/>
    <x v="1"/>
    <s v="ESC"/>
    <n v="26542"/>
    <n v="71"/>
    <s v="EDT EL SALVADOR"/>
    <d v="2018-02-06T00:00:00"/>
    <x v="0"/>
    <s v="-----"/>
  </r>
  <r>
    <x v="1"/>
    <m/>
    <m/>
    <m/>
    <m/>
    <m/>
    <x v="1"/>
    <s v="ESC"/>
    <s v="---------------------"/>
    <s v="CAMP03-18"/>
    <s v="CAMPBELL´S"/>
    <d v="2018-02-06T00:00:00"/>
    <x v="2"/>
    <s v="-----"/>
  </r>
  <r>
    <x v="1"/>
    <m/>
    <m/>
    <m/>
    <m/>
    <m/>
    <x v="1"/>
    <s v="ESC"/>
    <s v="---------------------"/>
    <s v="CAMP02-18"/>
    <s v="CAMPBELL´S"/>
    <d v="2018-02-06T00:00:00"/>
    <x v="2"/>
    <s v="-----"/>
  </r>
  <r>
    <x v="1"/>
    <m/>
    <s v="William Samuel Rodríguez"/>
    <s v="356DRL "/>
    <n v="3216"/>
    <m/>
    <x v="1"/>
    <s v="ESC"/>
    <s v="60052"/>
    <s v=" "/>
    <s v="DONACION"/>
    <d v="2018-02-06T00:00:00"/>
    <x v="0"/>
    <s v="-----"/>
  </r>
  <r>
    <x v="1"/>
    <m/>
    <s v="Jose Alfredo Hernández Hernández"/>
    <s v="752FBP"/>
    <n v="3325"/>
    <m/>
    <x v="1"/>
    <s v="ESC"/>
    <s v="60052"/>
    <s v=" "/>
    <s v="DONACION"/>
    <d v="2018-02-06T00:00:00"/>
    <x v="0"/>
    <s v="-----"/>
  </r>
  <r>
    <x v="1"/>
    <m/>
    <s v="Walter Rodríguez"/>
    <s v="271CBF "/>
    <n v="2682"/>
    <m/>
    <x v="1"/>
    <s v="ESC"/>
    <s v="60052"/>
    <s v=" "/>
    <s v="DONACION"/>
    <d v="2018-02-06T00:00:00"/>
    <x v="0"/>
    <s v="-----"/>
  </r>
  <r>
    <x v="1"/>
    <m/>
    <s v="Arturo Salazar"/>
    <s v="364DWX"/>
    <n v="3250"/>
    <m/>
    <x v="1"/>
    <s v="ESC"/>
    <s v="60052"/>
    <s v=" "/>
    <s v="DONACION"/>
    <d v="2018-02-06T00:00:00"/>
    <x v="0"/>
    <s v="-----"/>
  </r>
  <r>
    <x v="1"/>
    <s v="HECLA"/>
    <s v="Armando Lopez"/>
    <s v="C 495 BNG"/>
    <s v="TC 34 BKL"/>
    <n v="66011"/>
    <x v="1"/>
    <s v="ESC"/>
    <n v="26517"/>
    <n v="100029"/>
    <s v="EDT NICARAGUA"/>
    <d v="2018-02-06T00:00:00"/>
    <x v="0"/>
    <s v="ESTELI"/>
  </r>
  <r>
    <x v="1"/>
    <s v="HECLA"/>
    <s v="Cesar Ortega"/>
    <s v="C 648 BBW"/>
    <s v="TC 25 BST"/>
    <n v="66012"/>
    <x v="1"/>
    <s v="ESC"/>
    <n v="26574"/>
    <n v="100029"/>
    <s v="EDT NICARAGUA"/>
    <d v="2018-02-06T00:00:00"/>
    <x v="0"/>
    <s v="JUIGALPA"/>
  </r>
  <r>
    <x v="1"/>
    <s v="CASTILLO"/>
    <s v="Armando Quinteros"/>
    <s v="C 762 BCZ  "/>
    <s v="Tc 96 BZG"/>
    <n v="66020"/>
    <x v="1"/>
    <s v="P Y E"/>
    <n v="26347"/>
    <n v="36947"/>
    <s v="EDT NICARAGUA"/>
    <d v="2018-02-06T00:00:00"/>
    <x v="0"/>
    <s v="MANAGUA"/>
  </r>
  <r>
    <x v="0"/>
    <s v="CROWLEY"/>
    <m/>
    <m/>
    <s v="BSIU 979227-2"/>
    <n v="10342512"/>
    <x v="1"/>
    <s v="PALIN"/>
    <n v="26577"/>
    <s v="170694 CONT 1"/>
    <s v="EDT REPUBLICA DOMINICANA"/>
    <d v="2018-02-06T00:00:00"/>
    <x v="0"/>
    <s v="-----"/>
  </r>
  <r>
    <x v="0"/>
    <s v="CROWLEY"/>
    <m/>
    <m/>
    <s v="SEGU 566026-4"/>
    <n v="10342513"/>
    <x v="1"/>
    <s v="PALIN"/>
    <n v="26577"/>
    <s v="170694 CONT 2"/>
    <s v="EDT REPUBLICA DOMINICANA"/>
    <d v="2018-02-06T00:00:00"/>
    <x v="0"/>
    <s v="-----"/>
  </r>
  <r>
    <x v="1"/>
    <s v="BONANZA"/>
    <s v="Henry David Leiva"/>
    <s v="C-657BLP"/>
    <s v="TC-83BPT"/>
    <n v="66013"/>
    <x v="1"/>
    <s v="PALIN"/>
    <n v="3472"/>
    <n v="29"/>
    <s v="EDT HONDURAS"/>
    <d v="2018-02-06T00:00:00"/>
    <x v="1"/>
    <s v="-----"/>
  </r>
  <r>
    <x v="0"/>
    <s v="CROWLEY"/>
    <m/>
    <m/>
    <s v="SEGU 518631-9"/>
    <n v="10342514"/>
    <x v="1"/>
    <s v="PALIN"/>
    <n v="26577"/>
    <s v="170694 CONT 3"/>
    <s v="EDT REPUBLICA DOMINICANA"/>
    <d v="2018-02-06T00:00:00"/>
    <x v="0"/>
    <s v="-----"/>
  </r>
  <r>
    <x v="0"/>
    <s v="FREIGHTLINER"/>
    <s v="Piloto Martin López"/>
    <s v="C 253 BGS"/>
    <s v="TC 30 BLP"/>
    <n v="66014"/>
    <x v="1"/>
    <s v="PALIN"/>
    <n v="26578"/>
    <n v="180052"/>
    <s v="EDT USA "/>
    <d v="2018-02-06T00:00:00"/>
    <x v="0"/>
    <s v="-----"/>
  </r>
  <r>
    <x v="0"/>
    <s v="GUATESHIPPING"/>
    <m/>
    <m/>
    <s v="TCNU5588211"/>
    <s v="UASC7506798"/>
    <x v="1"/>
    <s v="PALIN"/>
    <s v="8249-8250"/>
    <s v="IT02-R01 170724"/>
    <s v="EL TRIUNFO, CUBA"/>
    <d v="2018-02-06T00:00:00"/>
    <x v="1"/>
    <s v="-----"/>
  </r>
  <r>
    <x v="1"/>
    <s v="BONANZA"/>
    <s v="Robinson Garcia Barrientos"/>
    <s v="C-669BCC"/>
    <s v="TC-40BMB"/>
    <n v="66015"/>
    <x v="1"/>
    <s v="PALIN"/>
    <n v="3472"/>
    <n v="29"/>
    <s v="EDT HONDURAS"/>
    <d v="2018-02-06T00:00:00"/>
    <x v="1"/>
    <s v="-----"/>
  </r>
  <r>
    <x v="0"/>
    <s v="GUATESHIPPING"/>
    <m/>
    <m/>
    <s v="HLXU8574049"/>
    <s v="UASC7506799"/>
    <x v="1"/>
    <s v="PALIN"/>
    <s v="8251-8252"/>
    <s v="IT02-R02 170725"/>
    <s v="EL TRIUNFO, CUBA"/>
    <d v="2018-02-06T00:00:00"/>
    <x v="1"/>
    <s v="-----"/>
  </r>
  <r>
    <x v="0"/>
    <s v="GUATESHIPPING"/>
    <m/>
    <m/>
    <s v="HLXU8595247"/>
    <s v="UASC7506800"/>
    <x v="1"/>
    <s v="PALIN"/>
    <s v="8253-8254"/>
    <s v="IT02-R03 170726"/>
    <s v="EL TRIUNFO, CUBA"/>
    <d v="2018-02-06T00:00:00"/>
    <x v="1"/>
    <s v="-----"/>
  </r>
  <r>
    <x v="0"/>
    <s v="GUATESHIPPING"/>
    <m/>
    <m/>
    <s v="TCLU6229100"/>
    <s v="UASC7506801"/>
    <x v="1"/>
    <s v="PALIN"/>
    <s v="8255-8256"/>
    <s v="IT02-R04 170727"/>
    <s v="EL TRIUNFO, CUBA"/>
    <d v="2018-02-06T00:00:00"/>
    <x v="1"/>
    <s v="-----"/>
  </r>
  <r>
    <x v="1"/>
    <s v="CASTILLO"/>
    <s v="Jose Castañeda"/>
    <s v="C 851BGB"/>
    <s v="TC 21BSB"/>
    <n v="66016"/>
    <x v="1"/>
    <s v="PALIN"/>
    <n v="26543"/>
    <n v="72"/>
    <s v="EDT EL SALVADOR"/>
    <d v="2018-02-06T00:00:00"/>
    <x v="0"/>
    <s v="-----"/>
  </r>
  <r>
    <x v="1"/>
    <s v="CASTILLO"/>
    <s v="Nelson Pérez "/>
    <s v="C 194 BLK "/>
    <s v="Tc 01 BQB "/>
    <n v="66017"/>
    <x v="1"/>
    <s v="PALIN"/>
    <n v="26489"/>
    <n v="37061"/>
    <s v="EDT NICARAGUA"/>
    <d v="2018-02-06T00:00:00"/>
    <x v="0"/>
    <s v="-----"/>
  </r>
  <r>
    <x v="1"/>
    <s v="JR"/>
    <s v="Mainor Abrahan Mendez Boror"/>
    <s v="C-671BKK"/>
    <s v="TC-71BQQ"/>
    <n v="66019"/>
    <x v="1"/>
    <s v="PALIN"/>
    <n v="26323"/>
    <n v="36949"/>
    <s v="EDT NICARAGUA"/>
    <d v="2018-02-06T00:00:00"/>
    <x v="0"/>
    <s v="-----"/>
  </r>
  <r>
    <x v="1"/>
    <s v="MEDRANO"/>
    <s v="Selvin Alvarado Pérez"/>
    <s v="C-299BMJ"/>
    <s v="902-WS-6"/>
    <n v="66021"/>
    <x v="1"/>
    <s v="ESC"/>
    <n v="26545"/>
    <n v="74"/>
    <s v="EDT EL SALVADOR"/>
    <d v="2018-02-07T00:00:00"/>
    <x v="0"/>
    <s v="-----"/>
  </r>
  <r>
    <x v="1"/>
    <s v="HECLA"/>
    <s v="Luis Ruiz"/>
    <s v="C 359 BPB "/>
    <s v="TC 73 BRS"/>
    <n v="66022"/>
    <x v="1"/>
    <s v="ESC"/>
    <n v="26573"/>
    <n v="100029"/>
    <s v="EDT NICARAGUA"/>
    <d v="2018-02-07T00:00:00"/>
    <x v="0"/>
    <s v="ESTELI"/>
  </r>
  <r>
    <x v="1"/>
    <s v="HECLA"/>
    <s v="Salvador Guil"/>
    <s v="C 135 BHX"/>
    <s v="TC 12 BPJ"/>
    <n v="66023"/>
    <x v="1"/>
    <s v="ESC"/>
    <n v="26576"/>
    <n v="100029"/>
    <s v="EDT NICARAGUA"/>
    <d v="2018-02-07T00:00:00"/>
    <x v="0"/>
    <s v="JUIGALPA"/>
  </r>
  <r>
    <x v="1"/>
    <s v="GRUSERTI"/>
    <s v="David Esteban Palacios Juarez"/>
    <s v="C0432BLX"/>
    <s v="TC084BTM"/>
    <n v="66024"/>
    <x v="1"/>
    <s v="ESC"/>
    <n v="26516"/>
    <n v="100029"/>
    <s v="EDT NICARAGUA"/>
    <d v="2018-02-07T00:00:00"/>
    <x v="0"/>
    <s v="MANAGUA"/>
  </r>
  <r>
    <x v="1"/>
    <s v="GRUSERTI"/>
    <s v="Francisco Javier Calito Ovando"/>
    <s v="C0928BGP"/>
    <s v="TC091BBR"/>
    <n v="66025"/>
    <x v="1"/>
    <s v="ESC"/>
    <n v="26571"/>
    <n v="100029"/>
    <s v="EDT NICARAGUA"/>
    <d v="2018-02-07T00:00:00"/>
    <x v="0"/>
    <s v="MANAGUA"/>
  </r>
  <r>
    <x v="0"/>
    <s v="CROWLEY"/>
    <m/>
    <m/>
    <s v="SEGU 528516-3"/>
    <n v="10342515"/>
    <x v="1"/>
    <s v="PALIN"/>
    <n v="26641"/>
    <s v="170693 CONT 1"/>
    <s v="EDT REPUBLICA DOMINICANA"/>
    <d v="2018-02-07T00:00:00"/>
    <x v="0"/>
    <s v="-----"/>
  </r>
  <r>
    <x v="1"/>
    <s v="MIKASTRUCKS"/>
    <s v="Javier Carranza "/>
    <s v="C 895BLB "/>
    <s v="TC 70BQX "/>
    <n v="66026"/>
    <x v="1"/>
    <s v="PALIN"/>
    <n v="26579"/>
    <n v="1"/>
    <s v="ALMARSA HONDURAS"/>
    <d v="2018-02-07T00:00:00"/>
    <x v="0"/>
    <s v="-----"/>
  </r>
  <r>
    <x v="0"/>
    <s v="CROWLEY"/>
    <m/>
    <m/>
    <s v="SEGU 526417-6"/>
    <n v="10342516"/>
    <x v="1"/>
    <s v="PALIN"/>
    <n v="26641"/>
    <s v="170693 CONT 2"/>
    <s v="EDT REPUBLICA DOMINICANA"/>
    <d v="2018-02-07T00:00:00"/>
    <x v="0"/>
    <s v="-----"/>
  </r>
  <r>
    <x v="1"/>
    <s v="MIKASTRUCKS"/>
    <s v="Luis Carrera "/>
    <s v="C 605BQV "/>
    <s v="TC 01CFG"/>
    <n v="66027"/>
    <x v="1"/>
    <s v="PALIN"/>
    <n v="26581"/>
    <n v="2"/>
    <s v="ALMARSA HONDURAS"/>
    <d v="2018-02-07T00:00:00"/>
    <x v="0"/>
    <s v="-----"/>
  </r>
  <r>
    <x v="1"/>
    <s v="MIKASTRUCKS"/>
    <s v="Lester Pérez "/>
    <s v="C 914BKN "/>
    <s v="TC 98BGB"/>
    <n v="66028"/>
    <x v="1"/>
    <s v="PALIN"/>
    <n v="26582"/>
    <n v="3"/>
    <s v="ALMARSA HONDURAS"/>
    <d v="2018-02-07T00:00:00"/>
    <x v="0"/>
    <s v="-----"/>
  </r>
  <r>
    <x v="1"/>
    <s v="JR"/>
    <s v="Angel Ivan Itzol Lima"/>
    <s v="C-900BLK"/>
    <s v="TC-68CCK"/>
    <n v="66029"/>
    <x v="1"/>
    <s v="PALIN"/>
    <n v="3471"/>
    <n v="28"/>
    <s v="EDT HONDURAS"/>
    <d v="2018-02-07T00:00:00"/>
    <x v="0"/>
    <s v="-----"/>
  </r>
  <r>
    <x v="0"/>
    <s v="GUATESHIPPING"/>
    <m/>
    <m/>
    <s v="HLXU8254826"/>
    <s v="UASC7506802"/>
    <x v="1"/>
    <s v="PALIN"/>
    <s v="8257-8258"/>
    <s v="IT02-R05 170728"/>
    <s v="EL TRIUNFO, CUBA"/>
    <d v="2018-02-07T00:00:00"/>
    <x v="1"/>
    <s v="-----"/>
  </r>
  <r>
    <x v="0"/>
    <s v="GUATESHIPPING"/>
    <m/>
    <m/>
    <s v="HAMU1320507"/>
    <s v="UASC7506803"/>
    <x v="1"/>
    <s v="PALIN"/>
    <s v="8259-8260"/>
    <s v="IT02-R06 170729"/>
    <s v="EL TRIUNFO, CUBA"/>
    <d v="2018-02-07T00:00:00"/>
    <x v="1"/>
    <s v="-----"/>
  </r>
  <r>
    <x v="0"/>
    <s v="GUATESHIPPING"/>
    <m/>
    <m/>
    <s v="TCNU8369080"/>
    <s v="UASC7506804"/>
    <x v="1"/>
    <s v="PALIN"/>
    <s v="8261-8262"/>
    <s v="IT02-R07 170730"/>
    <s v="EL TRIUNFO, CUBA"/>
    <d v="2018-02-07T00:00:00"/>
    <x v="1"/>
    <s v="-----"/>
  </r>
  <r>
    <x v="0"/>
    <s v="GUATESHIPPING"/>
    <m/>
    <m/>
    <s v="HLXU8502835"/>
    <s v="UASC7506805"/>
    <x v="1"/>
    <s v="PALIN"/>
    <s v="8263-8264"/>
    <s v="IT02-R08 170731"/>
    <s v="EL TRIUNFO, CUBA"/>
    <d v="2018-02-07T00:00:00"/>
    <x v="1"/>
    <s v="-----"/>
  </r>
  <r>
    <x v="1"/>
    <s v="BONANZA"/>
    <s v="Dublas Enrique Quiñones"/>
    <s v="C-676BGL"/>
    <s v="TC-29CCL"/>
    <n v="66030"/>
    <x v="1"/>
    <s v="PALIN"/>
    <n v="3480"/>
    <n v="34"/>
    <s v="EDT NICARAGUA"/>
    <d v="2018-02-07T00:00:00"/>
    <x v="1"/>
    <s v="MANAGUA"/>
  </r>
  <r>
    <x v="1"/>
    <s v="BONANZA"/>
    <s v="Edwin Eduardo Vasquez"/>
    <s v="C-950BBX"/>
    <s v="TC-89BYM"/>
    <n v="66031"/>
    <x v="1"/>
    <s v="PALIN"/>
    <n v="3475"/>
    <n v="29"/>
    <s v="EDT NICARAGUA"/>
    <d v="2018-02-07T00:00:00"/>
    <x v="1"/>
    <s v="JUIGALPA"/>
  </r>
  <r>
    <x v="1"/>
    <s v="MEDRANO"/>
    <s v="Rony Neftali Hernandez Aldana"/>
    <s v="C-843BQR"/>
    <s v="702-WP-9"/>
    <n v="66032"/>
    <x v="1"/>
    <s v="PALIN"/>
    <n v="26549"/>
    <n v="78"/>
    <s v="EDT EL SALVADOR"/>
    <d v="2018-02-07T00:00:00"/>
    <x v="0"/>
    <s v="-----"/>
  </r>
  <r>
    <x v="1"/>
    <s v="GRUSERTI"/>
    <s v="Luis Gerardo Marroquin Diaz"/>
    <s v="C0750BHN"/>
    <s v=" TC024BFK     "/>
    <n v="66033"/>
    <x v="1"/>
    <s v="PALIN"/>
    <s v="26580-7737"/>
    <n v="37157"/>
    <s v="EDT EL SALVADOR"/>
    <d v="2018-02-07T00:00:00"/>
    <x v="0"/>
    <s v="-----"/>
  </r>
  <r>
    <x v="1"/>
    <s v="GRUSERTI"/>
    <s v="Marco Tulio Roldan Castro"/>
    <s v="C053BGS"/>
    <s v="TC029BRV"/>
    <n v="66036"/>
    <x v="1"/>
    <s v="ESC"/>
    <n v="26599"/>
    <n v="90"/>
    <s v="EDT EL SALVADOR"/>
    <d v="2018-02-08T00:00:00"/>
    <x v="0"/>
    <s v="-----"/>
  </r>
  <r>
    <x v="1"/>
    <m/>
    <s v="William Samuel Rodríguez"/>
    <s v="356DRL "/>
    <n v="3216"/>
    <m/>
    <x v="1"/>
    <s v="ESC"/>
    <n v="11247"/>
    <s v=" "/>
    <s v="DONACION"/>
    <d v="2018-02-08T00:00:00"/>
    <x v="0"/>
    <s v="-----"/>
  </r>
  <r>
    <x v="1"/>
    <s v="MARVES"/>
    <s v="Gustavo Ruano"/>
    <s v="C- 970 BKT"/>
    <s v="TC- 28 BJL"/>
    <n v="66037"/>
    <x v="1"/>
    <s v="ESC"/>
    <n v="26518"/>
    <n v="100029"/>
    <s v="EDT NICARAGUA"/>
    <d v="2018-02-08T00:00:00"/>
    <x v="0"/>
    <s v="CHICHIGALPA"/>
  </r>
  <r>
    <x v="1"/>
    <s v="HECLA"/>
    <s v="Nery Vicente "/>
    <s v="C 759 BKC"/>
    <s v="TC 26 BFJ"/>
    <n v="66038"/>
    <x v="1"/>
    <s v="ESC"/>
    <n v="26575"/>
    <n v="100029"/>
    <s v="EDT NICARAGUA"/>
    <d v="2018-02-08T00:00:00"/>
    <x v="0"/>
    <s v="ESTELI"/>
  </r>
  <r>
    <x v="1"/>
    <s v="BONANZA"/>
    <s v="Cesar Pérez Ramírez "/>
    <s v="C-443BGJ"/>
    <s v="TC-34BLZ"/>
    <n v="66039"/>
    <x v="1"/>
    <s v="ESC"/>
    <n v="3469"/>
    <n v="26"/>
    <s v="EDT HONDURAS"/>
    <d v="2018-02-08T00:00:00"/>
    <x v="1"/>
    <s v="-----"/>
  </r>
  <r>
    <x v="1"/>
    <s v="BONANZA"/>
    <s v="Ulises  Rostran Castañeda "/>
    <s v="C-362BGZ"/>
    <s v="TC-09BCZ"/>
    <n v="66040"/>
    <x v="1"/>
    <s v="ESC"/>
    <n v="3469"/>
    <n v="26"/>
    <s v="EDT HONDURAS"/>
    <d v="2018-02-08T00:00:00"/>
    <x v="1"/>
    <s v="-----"/>
  </r>
  <r>
    <x v="1"/>
    <s v="MIKASTRUCKS"/>
    <s v="Gerson Orellana "/>
    <s v="C 423BRD "/>
    <s v="TC 86BKB"/>
    <n v="66041"/>
    <x v="1"/>
    <s v="ESC"/>
    <n v="3488"/>
    <n v="30"/>
    <s v="EDT HONDURAS"/>
    <d v="2018-02-08T00:00:00"/>
    <x v="1"/>
    <s v="-----"/>
  </r>
  <r>
    <x v="1"/>
    <s v="MIKASTRUCKS"/>
    <s v="Miguel Aguilar "/>
    <s v="C 256BHK "/>
    <s v="TC 72BDK"/>
    <n v="66042"/>
    <x v="1"/>
    <s v="ESC"/>
    <n v="3488"/>
    <n v="30"/>
    <s v="EDT HONDURAS"/>
    <d v="2018-02-08T00:00:00"/>
    <x v="1"/>
    <s v="-----"/>
  </r>
  <r>
    <x v="1"/>
    <s v="GRUSERTI"/>
    <s v="Felipe Cotzajay"/>
    <s v="C-399BPK"/>
    <s v="TC-69BZF "/>
    <n v="66034"/>
    <x v="1"/>
    <s v="PALIN"/>
    <n v="26546"/>
    <n v="75"/>
    <s v="EDT EL SALVADOR"/>
    <d v="2018-02-08T00:00:00"/>
    <x v="0"/>
    <s v="-----"/>
  </r>
  <r>
    <x v="0"/>
    <s v="SEALAND"/>
    <m/>
    <s v="SLD781471"/>
    <s v="MRKU4778750"/>
    <s v="GT0159918"/>
    <x v="1"/>
    <s v="PALIN"/>
    <n v="26610"/>
    <n v="36736"/>
    <s v="DEL MONTE DE PANAMA"/>
    <d v="2018-02-08T00:00:00"/>
    <x v="0"/>
    <s v="-----"/>
  </r>
  <r>
    <x v="0"/>
    <s v="SEALAND"/>
    <m/>
    <s v="SLD781471"/>
    <s v="MRKU4916660"/>
    <s v="GT0159916"/>
    <x v="1"/>
    <s v="PALIN"/>
    <n v="26611"/>
    <n v="36738"/>
    <s v="DEL MONTE DE PANAMA"/>
    <d v="2018-02-08T00:00:00"/>
    <x v="0"/>
    <s v="-----"/>
  </r>
  <r>
    <x v="0"/>
    <s v="SEALAND"/>
    <m/>
    <s v="SLD781471"/>
    <s v="MRKU5203149"/>
    <s v="GT0159919"/>
    <x v="1"/>
    <s v="PALIN"/>
    <n v="26612"/>
    <n v="36739"/>
    <s v="DEL MONTE DE PANAMA"/>
    <d v="2018-02-08T00:00:00"/>
    <x v="0"/>
    <s v="-----"/>
  </r>
  <r>
    <x v="0"/>
    <s v="SEALAND"/>
    <m/>
    <s v="SLD781471"/>
    <s v="MRKU5543600"/>
    <s v="GT0159917"/>
    <x v="1"/>
    <s v="PALIN"/>
    <n v="26613"/>
    <n v="36741"/>
    <s v="DEL MONTE DE PANAMA"/>
    <d v="2018-02-08T00:00:00"/>
    <x v="0"/>
    <s v="-----"/>
  </r>
  <r>
    <x v="0"/>
    <s v="BONANZA"/>
    <s v=" Juan Mendoza"/>
    <s v="C-205BLJ"/>
    <s v="TC-33BLR"/>
    <n v="66043"/>
    <x v="1"/>
    <s v="PALIN"/>
    <s v="26608-26609"/>
    <s v="37210-37211"/>
    <s v="PRICESMART NICARAGUA"/>
    <d v="2018-02-08T00:00:00"/>
    <x v="0"/>
    <s v="-----"/>
  </r>
  <r>
    <x v="1"/>
    <s v="MARVES"/>
    <s v="Noel Cruz"/>
    <s v="C- 351 BMF"/>
    <s v="TC- 99 BKN"/>
    <n v="66044"/>
    <x v="1"/>
    <s v="PALIN"/>
    <n v="3479"/>
    <n v="33"/>
    <s v="EDT NICARAGUA"/>
    <d v="2018-02-08T00:00:00"/>
    <x v="1"/>
    <s v="CHICHIGALPA"/>
  </r>
  <r>
    <x v="1"/>
    <s v="MARVES"/>
    <s v="Jorge Luis Gomez"/>
    <s v="C- 303 BNV"/>
    <s v="TC- 91 BJD"/>
    <n v="66045"/>
    <x v="1"/>
    <s v="PALIN"/>
    <n v="3477"/>
    <n v="31"/>
    <s v="EDT NICARAGUA"/>
    <d v="2018-02-08T00:00:00"/>
    <x v="1"/>
    <s v="CHICHIGALPA"/>
  </r>
  <r>
    <x v="1"/>
    <s v="HECLA"/>
    <s v="Jose Luis Guil"/>
    <s v="C 646 BKN"/>
    <s v="TC 40 BBZ"/>
    <n v="66046"/>
    <x v="1"/>
    <s v="PALIN"/>
    <n v="3481"/>
    <n v="35"/>
    <s v="EDT NICARAGUA"/>
    <d v="2018-02-08T00:00:00"/>
    <x v="1"/>
    <s v="MANAGUA"/>
  </r>
  <r>
    <x v="1"/>
    <s v="GRUSERTI"/>
    <s v="Julio Azurdia"/>
    <s v="C-938BHG"/>
    <s v="TC-69BSJ"/>
    <n v="66050"/>
    <x v="1"/>
    <s v="PALIN"/>
    <n v="26540"/>
    <n v="69"/>
    <s v="EDT EL SALVADOR"/>
    <d v="2018-02-08T00:00:00"/>
    <x v="0"/>
    <s v="-----"/>
  </r>
  <r>
    <x v="0"/>
    <s v="SEALAND"/>
    <m/>
    <s v="SLD763101"/>
    <s v="MRSU3636543"/>
    <s v="GT0159920"/>
    <x v="1"/>
    <s v="PALIN"/>
    <s v="26614-26615"/>
    <n v="36742"/>
    <s v="DEL MONTE DE PANAMA"/>
    <d v="2018-02-09T00:00:00"/>
    <x v="0"/>
    <s v="-----"/>
  </r>
  <r>
    <x v="1"/>
    <s v="MEDRANO"/>
    <s v="Bagner Jeronimo Duarte Mendoza "/>
    <s v="C-536BPM"/>
    <s v="004-YE-5"/>
    <n v="66047"/>
    <x v="1"/>
    <s v="PALIN"/>
    <n v="26596"/>
    <n v="86"/>
    <s v="EDT EL SALVADOR"/>
    <d v="2018-02-09T00:00:00"/>
    <x v="0"/>
    <s v="-----"/>
  </r>
  <r>
    <x v="0"/>
    <s v="SEALAND"/>
    <m/>
    <s v="SLD781475"/>
    <s v="MRKU4971585"/>
    <s v="GT0159901"/>
    <x v="1"/>
    <s v="PALIN"/>
    <n v="26642"/>
    <n v="36852"/>
    <s v="DEL MONTE DE PANAMA"/>
    <d v="2018-02-09T00:00:00"/>
    <x v="0"/>
    <s v="-----"/>
  </r>
  <r>
    <x v="1"/>
    <s v="MEDRANO"/>
    <s v="Beddy Emerson Rodríguez Palencia"/>
    <s v="C-290BMJ"/>
    <s v="734-VT-8"/>
    <n v="66048"/>
    <x v="1"/>
    <s v="PALIN"/>
    <n v="26597"/>
    <n v="88"/>
    <s v="EDT EL SALVADOR"/>
    <d v="2018-02-09T00:00:00"/>
    <x v="0"/>
    <s v="-----"/>
  </r>
  <r>
    <x v="0"/>
    <s v="SEALAND"/>
    <s v="Mario Gonzalez"/>
    <s v="SLD763457"/>
    <s v="MRSU3341624"/>
    <s v="GT0159902"/>
    <x v="1"/>
    <s v="PALIN"/>
    <n v="26620"/>
    <n v="36775"/>
    <s v="INTERAMERICAN BRANDS"/>
    <d v="2018-02-09T00:00:00"/>
    <x v="0"/>
    <s v="-----"/>
  </r>
  <r>
    <x v="1"/>
    <s v=" "/>
    <s v="Harry Castillo"/>
    <s v="126DYG"/>
    <n v="3280"/>
    <m/>
    <x v="1"/>
    <s v="PALIN"/>
    <n v="60137"/>
    <s v="MUESTRAS "/>
    <s v="EDT GUATEMALA"/>
    <d v="2018-02-09T00:00:00"/>
    <x v="0"/>
    <s v="-----"/>
  </r>
  <r>
    <x v="1"/>
    <s v="JR"/>
    <s v="Elizandro Adonias Chocoj Patzul"/>
    <s v="C-767BJZ "/>
    <s v="TC-16CDH"/>
    <n v="66049"/>
    <x v="1"/>
    <s v="PALIN"/>
    <n v="3490"/>
    <n v="32"/>
    <s v="EDT HONDURAS"/>
    <d v="2018-02-09T00:00:00"/>
    <x v="1"/>
    <s v="-----"/>
  </r>
  <r>
    <x v="1"/>
    <s v="JR"/>
    <s v="Juan Carlos Estrada Velasquez"/>
    <s v="C-060BPX"/>
    <s v="TC-43BBJ"/>
    <n v="66051"/>
    <x v="1"/>
    <s v="PALIN"/>
    <n v="3490"/>
    <n v="32"/>
    <s v="EDT HONDURAS"/>
    <d v="2018-02-09T00:00:00"/>
    <x v="1"/>
    <s v="-----"/>
  </r>
  <r>
    <x v="1"/>
    <s v="MEDRANO"/>
    <s v="Rafael Keny Cruz"/>
    <s v="C-425BNW"/>
    <s v="TC36BXJ"/>
    <n v="66052"/>
    <x v="1"/>
    <s v="PALIN"/>
    <n v="26547"/>
    <n v="76"/>
    <s v="EDT EL SALVADOR"/>
    <d v="2018-02-09T00:00:00"/>
    <x v="0"/>
    <s v="-----"/>
  </r>
  <r>
    <x v="1"/>
    <s v="PANAZA"/>
    <s v="Juan Jose Yuman Chic"/>
    <s v="C-194BGB"/>
    <s v="TC-91BTF"/>
    <n v="66053"/>
    <x v="1"/>
    <s v="PALIN"/>
    <n v="3482"/>
    <n v="36"/>
    <s v="EDT NICARAGUA"/>
    <d v="2018-02-09T00:00:00"/>
    <x v="1"/>
    <s v="MANAGUA"/>
  </r>
  <r>
    <x v="1"/>
    <s v="PANAZA"/>
    <s v="Hugo Aman Pacheco Lopez"/>
    <s v="C-257BKW"/>
    <s v="TC-21BJL"/>
    <n v="66054"/>
    <x v="1"/>
    <s v="PALIN"/>
    <n v="3484"/>
    <n v="38"/>
    <s v="EDT NICARAGUA"/>
    <d v="2018-02-09T00:00:00"/>
    <x v="1"/>
    <s v="MANAGUA"/>
  </r>
  <r>
    <x v="1"/>
    <s v="PANAZA"/>
    <s v="Edgar Leonel Carcamo Rodriguez"/>
    <s v="C-543BQG"/>
    <s v="TC-08CBD"/>
    <n v="66055"/>
    <x v="1"/>
    <s v="PALIN"/>
    <n v="26593"/>
    <n v="83"/>
    <s v="EDT EL SALVADOR"/>
    <d v="2018-02-09T00:00:00"/>
    <x v="0"/>
    <s v="-----"/>
  </r>
  <r>
    <x v="1"/>
    <s v="PANAZA"/>
    <s v="Santos Cristian Lopez Arreaga  "/>
    <s v="C-422BHY"/>
    <s v="TC-34BCY"/>
    <n v="66056"/>
    <x v="1"/>
    <s v="PALIN"/>
    <n v="26598"/>
    <n v="89"/>
    <s v="EDT EL SALVADOR"/>
    <d v="2018-02-09T00:00:00"/>
    <x v="0"/>
    <s v="-----"/>
  </r>
  <r>
    <x v="0"/>
    <s v="CHIQUITA"/>
    <m/>
    <s v="GWFT5107374A"/>
    <s v="BMOU606974-7"/>
    <s v="CBG6233799"/>
    <x v="1"/>
    <s v="PALIN"/>
    <n v="26626"/>
    <n v="170922"/>
    <s v="EDT USA"/>
    <d v="2018-02-10T00:00:00"/>
    <x v="0"/>
    <s v="-----"/>
  </r>
  <r>
    <x v="0"/>
    <s v="CHIQUITA"/>
    <m/>
    <s v="GWFT5107374A"/>
    <s v="BMOU607775-8 "/>
    <s v="CBG6233800"/>
    <x v="1"/>
    <s v="PALIN"/>
    <n v="26627"/>
    <n v="170923"/>
    <s v="EDT USA"/>
    <d v="2018-02-10T00:00:00"/>
    <x v="0"/>
    <s v="-----"/>
  </r>
  <r>
    <x v="0"/>
    <s v="CHIQUITA"/>
    <m/>
    <s v="GWFT5107374A"/>
    <s v="BMOU606929-0"/>
    <s v="CBG6234118"/>
    <x v="1"/>
    <s v="PALIN"/>
    <n v="26628"/>
    <n v="170924"/>
    <s v="EDT USA"/>
    <d v="2018-02-10T00:00:00"/>
    <x v="0"/>
    <s v="-----"/>
  </r>
  <r>
    <x v="0"/>
    <s v="CHIQUITA"/>
    <m/>
    <s v="GWFT5107375A"/>
    <s v="BMOU606983-4"/>
    <s v="CBG6234102"/>
    <x v="1"/>
    <s v="PALIN"/>
    <n v="26629"/>
    <n v="180014"/>
    <s v="EDT USA"/>
    <d v="2018-02-10T00:00:00"/>
    <x v="0"/>
    <s v="-----"/>
  </r>
  <r>
    <x v="0"/>
    <s v="CHIQUITA"/>
    <m/>
    <s v="GWFT5210992A"/>
    <s v="BMOU605391-0 "/>
    <s v="CBG6233798"/>
    <x v="1"/>
    <s v="PALIN"/>
    <s v="26637-8289"/>
    <s v="180019-180020"/>
    <s v="EDT USA"/>
    <d v="2018-02-10T00:00:00"/>
    <x v="0"/>
    <s v="-----"/>
  </r>
  <r>
    <x v="0"/>
    <s v="CHIQUITA"/>
    <m/>
    <s v="GWFT5210991A"/>
    <s v="SEGU523778-2"/>
    <s v="CBG6233797"/>
    <x v="1"/>
    <s v="PALIN"/>
    <s v="26636-8290-7740"/>
    <s v="180031-180032-180033"/>
    <s v="EDT USA"/>
    <d v="2018-02-10T00:00:00"/>
    <x v="0"/>
    <s v="-----"/>
  </r>
  <r>
    <x v="1"/>
    <s v="JR"/>
    <s v="Marco Antonio Ruiz Xecon"/>
    <s v="C-024BGQ "/>
    <s v="TC-84BXV"/>
    <n v="66057"/>
    <x v="1"/>
    <s v="PALIN"/>
    <n v="3491"/>
    <n v="33"/>
    <s v="EDT HONDURAS"/>
    <d v="2018-02-10T00:00:00"/>
    <x v="1"/>
    <s v="-----"/>
  </r>
  <r>
    <x v="1"/>
    <s v="JR"/>
    <s v="Jose Francisco Lorenzo Hernandez"/>
    <s v="C-243BQQ"/>
    <s v="TC-10BSX"/>
    <n v="66058"/>
    <x v="1"/>
    <s v="PALIN"/>
    <n v="3491"/>
    <n v="33"/>
    <s v="EDT HONDURAS"/>
    <d v="2018-02-10T00:00:00"/>
    <x v="1"/>
    <s v="-----"/>
  </r>
  <r>
    <x v="1"/>
    <s v="JR"/>
    <s v="Wilfredo Alexander Ortiz Marin "/>
    <s v="C-127BBD "/>
    <s v="TC-25BLJ"/>
    <n v="66059"/>
    <x v="1"/>
    <s v="PALIN"/>
    <n v="26667"/>
    <s v="RAPTOR LATA"/>
    <s v="EDT HONDURAS"/>
    <d v="2018-02-10T00:00:00"/>
    <x v="0"/>
    <s v="-----"/>
  </r>
  <r>
    <x v="1"/>
    <s v="JR"/>
    <s v="Wilson Amariel Castellanos Hernandez"/>
    <s v="C-692BQX"/>
    <s v="TC-96BPZ"/>
    <n v="66060"/>
    <x v="1"/>
    <s v="PALIN"/>
    <n v="26668"/>
    <s v="RAPTOR LATA"/>
    <s v="EDT HONDURAS"/>
    <d v="2018-02-10T00:00:00"/>
    <x v="0"/>
    <s v="-----"/>
  </r>
  <r>
    <x v="1"/>
    <s v="BONANZA"/>
    <s v="Erick Álvarez "/>
    <s v="C-512BJL"/>
    <s v="TC-79BBT"/>
    <n v="66061"/>
    <x v="1"/>
    <s v="PALIN"/>
    <n v="26635"/>
    <s v="FRIITO Y SIPI"/>
    <s v="EDT HONDURAS"/>
    <d v="2018-02-10T00:00:00"/>
    <x v="0"/>
    <s v="-----"/>
  </r>
  <r>
    <x v="1"/>
    <s v="BONANZA"/>
    <s v="Robinson Garcia Barrientos"/>
    <s v="C-669BCC"/>
    <s v="TC-40BMB"/>
    <n v="66062"/>
    <x v="1"/>
    <s v="PALIN"/>
    <n v="3489"/>
    <n v="31"/>
    <s v="EDT HONDURAS"/>
    <d v="2018-02-10T00:00:00"/>
    <x v="1"/>
    <s v="-----"/>
  </r>
  <r>
    <x v="1"/>
    <s v="BONANZA"/>
    <s v="Juan Carlos Hernandez"/>
    <s v="C-854BKY"/>
    <s v="TC-73BSS"/>
    <n v="66063"/>
    <x v="1"/>
    <s v="PALIN"/>
    <n v="3489"/>
    <n v="31"/>
    <s v="EDT HONDURAS"/>
    <d v="2018-02-10T00:00:00"/>
    <x v="1"/>
    <s v="-----"/>
  </r>
  <r>
    <x v="1"/>
    <s v="JR"/>
    <s v="Gerber Danilo Santos Delgado "/>
    <s v="C-910BNV"/>
    <s v="TC-08BQV"/>
    <n v="66064"/>
    <x v="1"/>
    <s v="PALIN"/>
    <n v="26640"/>
    <n v="100029"/>
    <s v="EDT NICARAGUA"/>
    <d v="2018-02-10T00:00:00"/>
    <x v="0"/>
    <s v="MANAGUA"/>
  </r>
  <r>
    <x v="1"/>
    <s v="JR"/>
    <s v="Nery Beyne Garcia Garcia "/>
    <s v="C-030BMS "/>
    <s v="TC-94BBP"/>
    <n v="66065"/>
    <x v="1"/>
    <s v="PALIN"/>
    <n v="26594"/>
    <n v="84"/>
    <s v="EDT EL SALVADOR"/>
    <d v="2018-02-10T00:00:00"/>
    <x v="0"/>
    <s v="-----"/>
  </r>
  <r>
    <x v="1"/>
    <s v="JR"/>
    <s v="Mario Enrique Turcios Melgar "/>
    <s v="C-515BNQ"/>
    <s v="TC-82BNB"/>
    <n v="66066"/>
    <x v="1"/>
    <s v="PALIN"/>
    <n v="26631"/>
    <n v="87"/>
    <s v="EDT EL SALVADOR"/>
    <d v="2018-02-10T00:00:00"/>
    <x v="0"/>
    <s v="-----"/>
  </r>
  <r>
    <x v="0"/>
    <m/>
    <m/>
    <m/>
    <m/>
    <m/>
    <x v="1"/>
    <s v="ESC"/>
    <s v=" "/>
    <n v="136253"/>
    <s v="CAMPBELL´S"/>
    <d v="2018-02-12T00:00:00"/>
    <x v="2"/>
    <s v="-----"/>
  </r>
  <r>
    <x v="0"/>
    <m/>
    <m/>
    <m/>
    <m/>
    <m/>
    <x v="1"/>
    <s v="ESC"/>
    <s v=" "/>
    <n v="136254"/>
    <s v="CAMPBELL´S"/>
    <d v="2018-02-12T00:00:00"/>
    <x v="2"/>
    <s v="-----"/>
  </r>
  <r>
    <x v="1"/>
    <m/>
    <m/>
    <m/>
    <m/>
    <m/>
    <x v="1"/>
    <s v="ESC"/>
    <s v=" "/>
    <s v="OC14523"/>
    <s v="CAMPBELL´S"/>
    <d v="2018-02-12T00:00:00"/>
    <x v="2"/>
    <s v="-----"/>
  </r>
  <r>
    <x v="0"/>
    <m/>
    <m/>
    <m/>
    <m/>
    <m/>
    <x v="1"/>
    <s v="ESC"/>
    <s v=" "/>
    <n v="136257"/>
    <s v="CAMPBELL´S"/>
    <d v="2018-02-12T00:00:00"/>
    <x v="2"/>
    <s v="-----"/>
  </r>
  <r>
    <x v="0"/>
    <s v="CORAM"/>
    <s v="Abimael Chavez Cruz"/>
    <s v="C-240BPZ"/>
    <s v="TC-65BXW"/>
    <n v="66067"/>
    <x v="1"/>
    <s v="ESC"/>
    <s v="26633-26644"/>
    <s v="37189-37190"/>
    <s v="CSU "/>
    <d v="2018-02-12T00:00:00"/>
    <x v="0"/>
    <s v="-----"/>
  </r>
  <r>
    <x v="0"/>
    <s v="SEALAND"/>
    <m/>
    <s v="SLD781477"/>
    <s v="MRSU3046568"/>
    <s v="GT0159903"/>
    <x v="1"/>
    <s v="PALIN"/>
    <s v="26618-26619"/>
    <n v="36727"/>
    <s v="DEL MONTE DE PANAMA"/>
    <d v="2018-02-12T00:00:00"/>
    <x v="0"/>
    <s v="-----"/>
  </r>
  <r>
    <x v="0"/>
    <s v="SEALAND"/>
    <m/>
    <s v="SLD763737"/>
    <s v="MRSU3633673"/>
    <s v="GT0159905"/>
    <x v="1"/>
    <s v="PALIN"/>
    <s v="26621-26622"/>
    <n v="36864"/>
    <s v="INTERAMERICAN BRANDS"/>
    <d v="2018-02-12T00:00:00"/>
    <x v="0"/>
    <s v="-----"/>
  </r>
  <r>
    <x v="0"/>
    <s v="SEALAND"/>
    <m/>
    <s v="SLD763737"/>
    <s v="TGBU5378909"/>
    <s v="GT0159904"/>
    <x v="1"/>
    <s v="PALIN"/>
    <s v="26638-26639"/>
    <n v="36865"/>
    <s v="INTERAMERICAN BRANDS"/>
    <d v="2018-02-12T00:00:00"/>
    <x v="0"/>
    <s v="-----"/>
  </r>
  <r>
    <x v="0"/>
    <s v="SEALAND"/>
    <m/>
    <s v="SLD763940"/>
    <s v="MRKU5012749"/>
    <s v="GT0159792"/>
    <x v="1"/>
    <s v="PALIN"/>
    <n v="26630"/>
    <n v="36799"/>
    <s v="DEL MONTE DE PANAMA"/>
    <d v="2018-02-12T00:00:00"/>
    <x v="0"/>
    <s v="-----"/>
  </r>
  <r>
    <x v="0"/>
    <s v="TRAMELSA"/>
    <m/>
    <m/>
    <s v="CMAU4797319"/>
    <s v="G1324271"/>
    <x v="1"/>
    <s v="PALIN"/>
    <s v="26652-26653"/>
    <n v="1"/>
    <s v="JUNIOR, CUBA"/>
    <d v="2018-02-12T00:00:00"/>
    <x v="0"/>
    <s v="-----"/>
  </r>
  <r>
    <x v="0"/>
    <s v="TRAMELSA"/>
    <m/>
    <m/>
    <s v="CMAU7381829"/>
    <s v="G1324272"/>
    <x v="1"/>
    <s v="PALIN"/>
    <s v="26654-26655"/>
    <n v="2"/>
    <s v="JUNIOR, CUBA"/>
    <d v="2018-02-12T00:00:00"/>
    <x v="0"/>
    <s v="-----"/>
  </r>
  <r>
    <x v="1"/>
    <s v="MIKASTRUCKS"/>
    <s v="Luis Sumala "/>
    <s v="C 168BQD "/>
    <s v="TC 83CCX"/>
    <n v="66068"/>
    <x v="1"/>
    <s v="PALIN"/>
    <n v="3492"/>
    <n v="34"/>
    <s v="EDT HONDURAS"/>
    <d v="2018-02-12T00:00:00"/>
    <x v="1"/>
    <s v="-----"/>
  </r>
  <r>
    <x v="1"/>
    <s v="MIKASTRUCKS"/>
    <s v="Luis Carrera "/>
    <s v="C 605BQV "/>
    <s v="TC 01CFG"/>
    <n v="66069"/>
    <x v="1"/>
    <s v="PALIN"/>
    <n v="3492"/>
    <n v="34"/>
    <s v="EDT HONDURAS"/>
    <d v="2018-02-12T00:00:00"/>
    <x v="1"/>
    <s v="-----"/>
  </r>
  <r>
    <x v="0"/>
    <s v="SEALAND"/>
    <m/>
    <s v="SLD764882"/>
    <s v="MRSU3624820"/>
    <s v="GT0159873"/>
    <x v="1"/>
    <s v="PALIN"/>
    <n v="26681"/>
    <n v="37308"/>
    <s v="DEL MONTE DE PANAMA"/>
    <d v="2018-02-12T00:00:00"/>
    <x v="0"/>
    <s v="-----"/>
  </r>
  <r>
    <x v="0"/>
    <s v="SEALAND"/>
    <m/>
    <s v="SLD764431"/>
    <s v="MRKU2236940"/>
    <s v="GT0159799"/>
    <x v="1"/>
    <s v="PALIN"/>
    <n v="26645"/>
    <n v="37243"/>
    <s v="INTERAMERICAN BRANDS"/>
    <d v="2018-02-12T00:00:00"/>
    <x v="0"/>
    <s v="-----"/>
  </r>
  <r>
    <x v="0"/>
    <s v="SEALAND"/>
    <m/>
    <s v="SLD764431"/>
    <s v="MRKU2354769"/>
    <s v="GT0159794"/>
    <x v="1"/>
    <s v="PALIN"/>
    <n v="26646"/>
    <n v="37244"/>
    <s v="INTERAMERICAN BRANDS"/>
    <d v="2018-02-12T00:00:00"/>
    <x v="0"/>
    <s v="-----"/>
  </r>
  <r>
    <x v="0"/>
    <s v="SEALAND"/>
    <m/>
    <s v="SLD764431"/>
    <s v="MRKU3466589"/>
    <s v="GT0159795"/>
    <x v="1"/>
    <s v="PALIN"/>
    <n v="26647"/>
    <n v="37245"/>
    <s v="INTERAMERICAN BRANDS"/>
    <d v="2018-02-12T00:00:00"/>
    <x v="0"/>
    <s v="-----"/>
  </r>
  <r>
    <x v="0"/>
    <s v="SEALAND"/>
    <m/>
    <s v="SLD764431"/>
    <s v="MRKU3470721"/>
    <s v="GT0159798"/>
    <x v="1"/>
    <s v="PALIN"/>
    <n v="26648"/>
    <n v="37246"/>
    <s v="INTERAMERICAN BRANDS"/>
    <d v="2018-02-12T00:00:00"/>
    <x v="0"/>
    <s v="-----"/>
  </r>
  <r>
    <x v="0"/>
    <s v="SEALAND"/>
    <m/>
    <s v="SLD764431"/>
    <s v="MRKU4009592"/>
    <s v="GT0159796"/>
    <x v="1"/>
    <s v="PALIN"/>
    <n v="26649"/>
    <n v="37247"/>
    <s v="INTERAMERICAN BRANDS"/>
    <d v="2018-02-12T00:00:00"/>
    <x v="0"/>
    <s v="-----"/>
  </r>
  <r>
    <x v="0"/>
    <s v="SEALAND"/>
    <m/>
    <s v="SLD764431"/>
    <s v="MRKU4863889"/>
    <s v="GT0159797"/>
    <x v="1"/>
    <s v="PALIN"/>
    <n v="26650"/>
    <n v="37248"/>
    <s v="INTERAMERICAN BRANDS"/>
    <d v="2018-02-12T00:00:00"/>
    <x v="0"/>
    <s v="-----"/>
  </r>
  <r>
    <x v="0"/>
    <s v="SEALAND"/>
    <m/>
    <s v="SLD764431"/>
    <s v="MRKU4969799"/>
    <s v="GT0159793"/>
    <x v="1"/>
    <s v="PALIN"/>
    <n v="26651"/>
    <n v="37249"/>
    <s v="INTERAMERICAN BRANDS"/>
    <d v="2018-02-12T00:00:00"/>
    <x v="0"/>
    <s v="-----"/>
  </r>
  <r>
    <x v="0"/>
    <s v="SEALAND"/>
    <m/>
    <s v="SLD783533"/>
    <s v="MRKU3970202"/>
    <s v="GT0159887"/>
    <x v="1"/>
    <s v="PALIN"/>
    <n v="26707"/>
    <n v="37459"/>
    <s v="DEL MONTE DE PANAMA"/>
    <d v="2018-02-12T00:00:00"/>
    <x v="0"/>
    <s v="-----"/>
  </r>
  <r>
    <x v="1"/>
    <s v="GRUSERTI"/>
    <s v="Jovito Turcios "/>
    <s v="C0371BKS"/>
    <s v="TC014BJL"/>
    <n v="66070"/>
    <x v="1"/>
    <s v="PALIN"/>
    <n v="3483"/>
    <n v="37"/>
    <s v="EDT NICARAGUA"/>
    <d v="2018-02-12T00:00:00"/>
    <x v="1"/>
    <s v="MANAGUA"/>
  </r>
  <r>
    <x v="1"/>
    <s v="GRUSERTI"/>
    <s v="Maynor Estuardo Donis Morales"/>
    <s v="C0478BNM"/>
    <s v="TC082CDB"/>
    <n v="66071"/>
    <x v="1"/>
    <s v="PALIN"/>
    <n v="3485"/>
    <n v="39"/>
    <s v="EDT NICARAGUA"/>
    <d v="2018-02-12T00:00:00"/>
    <x v="1"/>
    <s v="JUIGALPA"/>
  </r>
  <r>
    <x v="1"/>
    <m/>
    <m/>
    <m/>
    <m/>
    <m/>
    <x v="1"/>
    <s v="ESC"/>
    <m/>
    <n v="8685"/>
    <s v="CAMPBELL´S"/>
    <d v="2018-02-13T00:00:00"/>
    <x v="2"/>
    <s v="-----"/>
  </r>
  <r>
    <x v="1"/>
    <m/>
    <m/>
    <m/>
    <m/>
    <m/>
    <x v="1"/>
    <s v="ESC"/>
    <m/>
    <n v="8684"/>
    <s v="CAMPBELL´S"/>
    <d v="2018-02-13T00:00:00"/>
    <x v="2"/>
    <s v="-----"/>
  </r>
  <r>
    <x v="1"/>
    <m/>
    <m/>
    <m/>
    <m/>
    <m/>
    <x v="1"/>
    <s v="ESC"/>
    <m/>
    <n v="10059"/>
    <s v="CAMPBELL´S"/>
    <d v="2018-02-13T00:00:00"/>
    <x v="2"/>
    <s v="-----"/>
  </r>
  <r>
    <x v="1"/>
    <s v="CASTILLO"/>
    <s v="José Castañeda"/>
    <s v="C 851 BGB "/>
    <s v="Tc 21 BSB "/>
    <n v="66084"/>
    <x v="1"/>
    <s v="P Y E"/>
    <n v="26551"/>
    <n v="80"/>
    <s v="EDT EL SALVADOR"/>
    <d v="2018-02-13T00:00:00"/>
    <x v="0"/>
    <s v="-----"/>
  </r>
  <r>
    <x v="1"/>
    <s v="HECLA"/>
    <s v="Mario De Leon"/>
    <s v="C 106 BNR"/>
    <s v="TC 47 BZN"/>
    <n v="66085"/>
    <x v="1"/>
    <s v="P Y E"/>
    <n v="26603"/>
    <n v="94"/>
    <s v="EDT EL SALVADOR"/>
    <d v="2018-02-13T00:00:00"/>
    <x v="0"/>
    <s v="-----"/>
  </r>
  <r>
    <x v="1"/>
    <s v="BONANZA"/>
    <s v="Julio Rosales "/>
    <s v="C-420BML"/>
    <s v="TC-19BVD"/>
    <n v="66072"/>
    <x v="1"/>
    <s v="PALIN"/>
    <n v="3495"/>
    <n v="37"/>
    <s v="EDT HONDURAS"/>
    <d v="2018-02-13T00:00:00"/>
    <x v="1"/>
    <s v="-----"/>
  </r>
  <r>
    <x v="1"/>
    <s v="BONANZA"/>
    <s v="Ulises  Rostran Castañeda "/>
    <s v="C-362BGZ"/>
    <s v="TC-09BCZ"/>
    <n v="66073"/>
    <x v="1"/>
    <s v="PALIN"/>
    <n v="3495"/>
    <n v="37"/>
    <s v="EDT HONDURAS"/>
    <d v="2018-02-13T00:00:00"/>
    <x v="1"/>
    <s v="-----"/>
  </r>
  <r>
    <x v="1"/>
    <s v="BONANZA"/>
    <s v="Cesar Pérez Ramírez "/>
    <s v="C-443BGJ"/>
    <s v="TC-34BLZ"/>
    <n v="66074"/>
    <x v="1"/>
    <s v="PALIN"/>
    <n v="3493"/>
    <n v="35"/>
    <s v="EDT HONDURAS"/>
    <d v="2018-02-13T00:00:00"/>
    <x v="1"/>
    <s v="-----"/>
  </r>
  <r>
    <x v="1"/>
    <s v="MIKASTRUCS"/>
    <s v="Hernan Monterroso "/>
    <s v="C 325BJM "/>
    <s v="TC 29BYF"/>
    <n v="66075"/>
    <x v="1"/>
    <s v="PALIN"/>
    <n v="3470"/>
    <n v="27"/>
    <s v="EDT HONDURAS"/>
    <d v="2018-02-13T00:00:00"/>
    <x v="1"/>
    <s v="-----"/>
  </r>
  <r>
    <x v="1"/>
    <s v="MIKASTRUCS"/>
    <s v="Jose Suchite "/>
    <s v="C 659BPV "/>
    <s v="TC 60BRV"/>
    <n v="66076"/>
    <x v="1"/>
    <s v="PALIN"/>
    <n v="26682"/>
    <n v="37166"/>
    <s v="EDT HONDURAS"/>
    <d v="2018-02-13T00:00:00"/>
    <x v="0"/>
    <s v="-----"/>
  </r>
  <r>
    <x v="0"/>
    <s v="GUATESHIPPING"/>
    <m/>
    <m/>
    <s v="TCLU9553010"/>
    <s v="UASC7506806"/>
    <x v="1"/>
    <s v="PALIN"/>
    <s v="8265-8266"/>
    <s v="IT02-R09 170732"/>
    <s v="EL TRIUNFO, CUBA"/>
    <d v="2018-02-13T00:00:00"/>
    <x v="1"/>
    <s v="-----"/>
  </r>
  <r>
    <x v="0"/>
    <s v="GUATESHIPPING"/>
    <m/>
    <m/>
    <s v="HLBU1334856"/>
    <s v="UASC7506807"/>
    <x v="1"/>
    <s v="PALIN"/>
    <s v="8268-8269"/>
    <s v="IT02-R10 170733"/>
    <s v="EL TRIUNFO, CUBA"/>
    <d v="2018-02-13T00:00:00"/>
    <x v="1"/>
    <s v="-----"/>
  </r>
  <r>
    <x v="0"/>
    <s v="GUATESHIPPING"/>
    <m/>
    <m/>
    <s v="HLXU5410627"/>
    <s v="UASC7507371"/>
    <x v="1"/>
    <s v="PALIN"/>
    <s v="26705-26706"/>
    <n v="180036"/>
    <s v="EL TRIUNFO, CUBA"/>
    <d v="2018-02-13T00:00:00"/>
    <x v="0"/>
    <s v="-----"/>
  </r>
  <r>
    <x v="0"/>
    <s v="GUATESHIPPING"/>
    <m/>
    <m/>
    <s v="UASU1048820"/>
    <s v="UASC7506808"/>
    <x v="1"/>
    <s v="PALIN"/>
    <s v="8270-8271"/>
    <s v="IT02-R11 170734"/>
    <s v="EL TRIUNFO, CUBA"/>
    <d v="2018-02-13T00:00:00"/>
    <x v="1"/>
    <s v="-----"/>
  </r>
  <r>
    <x v="1"/>
    <s v="HECLA"/>
    <s v="Edgar Florian"/>
    <s v="C 828 BNG"/>
    <s v="TC 98 BSC"/>
    <n v="66077"/>
    <x v="1"/>
    <s v="PALIN"/>
    <n v="26595"/>
    <n v="85"/>
    <s v="EDT EL SALVADOR"/>
    <d v="2018-02-13T00:00:00"/>
    <x v="0"/>
    <s v="-----"/>
  </r>
  <r>
    <x v="1"/>
    <s v="GRUSERTI"/>
    <s v="Marco Tulio Roldan Castro"/>
    <s v="C053BGS"/>
    <s v="TC029BRV"/>
    <n v="66079"/>
    <x v="1"/>
    <s v="PALIN"/>
    <n v="7752"/>
    <n v="37154"/>
    <s v="EDT EL SALVADOR"/>
    <d v="2018-02-13T00:00:00"/>
    <x v="3"/>
    <s v="-----"/>
  </r>
  <r>
    <x v="1"/>
    <s v="CASTILLO"/>
    <s v="Gilmar solares "/>
    <s v="C 119 BNH "/>
    <s v="Tc 59 BZS"/>
    <n v="66082"/>
    <x v="1"/>
    <s v="PALIN"/>
    <n v="3473"/>
    <n v="27"/>
    <s v="EDT NICARAGUA"/>
    <d v="2018-02-13T00:00:00"/>
    <x v="1"/>
    <s v="-----"/>
  </r>
  <r>
    <x v="1"/>
    <s v="CASTILLO"/>
    <s v="Hugo Ruano"/>
    <s v="C 490 BKZ "/>
    <s v="Tc 46 BPP"/>
    <n v="66083"/>
    <x v="1"/>
    <s v="PALIN"/>
    <n v="3474"/>
    <n v="28"/>
    <s v="EDT NICARAGUA"/>
    <d v="2018-02-13T00:00:00"/>
    <x v="1"/>
    <s v="MANAGUA"/>
  </r>
  <r>
    <x v="0"/>
    <m/>
    <m/>
    <m/>
    <m/>
    <m/>
    <x v="1"/>
    <s v="ESC"/>
    <m/>
    <n v="1496"/>
    <s v="CAMPBELL´S"/>
    <d v="2018-02-14T00:00:00"/>
    <x v="2"/>
    <s v="-----"/>
  </r>
  <r>
    <x v="0"/>
    <m/>
    <m/>
    <m/>
    <m/>
    <m/>
    <x v="1"/>
    <s v="ESC"/>
    <m/>
    <n v="1497"/>
    <s v="CAMPBELL´S"/>
    <d v="2018-02-14T00:00:00"/>
    <x v="2"/>
    <s v="-----"/>
  </r>
  <r>
    <x v="1"/>
    <m/>
    <m/>
    <m/>
    <m/>
    <m/>
    <x v="1"/>
    <s v="ESC"/>
    <m/>
    <n v="43132"/>
    <s v="CAMPBELL´S"/>
    <d v="2018-02-14T00:00:00"/>
    <x v="2"/>
    <s v="-----"/>
  </r>
  <r>
    <x v="0"/>
    <s v="DURAN"/>
    <s v="Juan Pablo Pineda"/>
    <s v="C95390"/>
    <s v="RE-13657"/>
    <n v="66086"/>
    <x v="1"/>
    <s v="ESC"/>
    <n v="26727"/>
    <n v="37404"/>
    <s v="COMERSAL"/>
    <d v="2018-02-14T00:00:00"/>
    <x v="0"/>
    <s v="-----"/>
  </r>
  <r>
    <x v="0"/>
    <s v="DURAN"/>
    <s v="Johnny Ismael Carrillo Ponce"/>
    <s v="C110907"/>
    <s v="RE-3524"/>
    <n v="66087"/>
    <x v="1"/>
    <s v="ESC"/>
    <n v="26728"/>
    <n v="37405"/>
    <s v="COMERSAL"/>
    <d v="2018-02-14T00:00:00"/>
    <x v="0"/>
    <s v="-----"/>
  </r>
  <r>
    <x v="1"/>
    <s v="GRUSERTI"/>
    <s v="Francisco Javier Calito Ovando"/>
    <s v="C0928BGP"/>
    <s v="TC091BBR"/>
    <n v="66080"/>
    <x v="1"/>
    <s v="PALIN"/>
    <n v="26606"/>
    <n v="97"/>
    <s v="EDT EL SALVADOR"/>
    <d v="2018-02-14T00:00:00"/>
    <x v="0"/>
    <s v="-----"/>
  </r>
  <r>
    <x v="0"/>
    <s v="SEALAND"/>
    <m/>
    <s v="SLD765062"/>
    <s v="MRSU3823502"/>
    <s v="GT0159843"/>
    <x v="1"/>
    <s v="PALIN"/>
    <s v="26754 / 26755 "/>
    <n v="37204"/>
    <s v="DEL MONTE DE PANAMA"/>
    <d v="2018-02-14T00:00:00"/>
    <x v="0"/>
    <s v="-----"/>
  </r>
  <r>
    <x v="0"/>
    <s v="SEALAND"/>
    <m/>
    <s v="SLD765062"/>
    <s v="MRSU3027803"/>
    <s v="GT0159842"/>
    <x v="1"/>
    <s v="PALIN"/>
    <n v="26737"/>
    <n v="37206"/>
    <s v="DEL MONTE DE PANAMA"/>
    <d v="2018-02-14T00:00:00"/>
    <x v="0"/>
    <s v="-----"/>
  </r>
  <r>
    <x v="0"/>
    <s v="TML"/>
    <m/>
    <m/>
    <s v="HASU4875959"/>
    <s v="H4345816"/>
    <x v="1"/>
    <s v="PALIN"/>
    <n v="26749"/>
    <n v="37279"/>
    <s v="DEL MONTE PANAMERICAN (REP. DOMINICANA)"/>
    <d v="2018-02-14T00:00:00"/>
    <x v="0"/>
    <s v="-----"/>
  </r>
  <r>
    <x v="0"/>
    <s v="TML"/>
    <m/>
    <m/>
    <s v="HASU4463782"/>
    <s v="H4345814"/>
    <x v="1"/>
    <s v="PALIN"/>
    <n v="26749"/>
    <n v="37281"/>
    <s v="DEL MONTE PANAMERICAN (REP. DOMINICANA)"/>
    <d v="2018-02-14T00:00:00"/>
    <x v="0"/>
    <s v="-----"/>
  </r>
  <r>
    <x v="1"/>
    <s v="JR"/>
    <s v="Juan Francisco Olivares Navas "/>
    <s v="C-947BLP"/>
    <s v="TC-24CDD"/>
    <n v="66088"/>
    <x v="1"/>
    <s v="PALIN"/>
    <n v="3496"/>
    <n v="38"/>
    <s v="EDT HONDURAS"/>
    <d v="2018-02-14T00:00:00"/>
    <x v="1"/>
    <s v="-----"/>
  </r>
  <r>
    <x v="1"/>
    <s v="JR"/>
    <s v="Elizandro Adonias Chocoj Patzul"/>
    <s v="C-767BJZ "/>
    <s v="TC-16CDH"/>
    <n v="66089"/>
    <x v="1"/>
    <s v="PALIN"/>
    <s v="26732-3512"/>
    <n v="5"/>
    <s v="ALMARSA HONDURAS / EDT HONDURAS"/>
    <d v="2018-02-14T00:00:00"/>
    <x v="0"/>
    <s v="-----"/>
  </r>
  <r>
    <x v="1"/>
    <s v="JR"/>
    <s v="Maynor Ramiro Morales Mendez"/>
    <s v="C-338BPX"/>
    <s v="TC-55BBV"/>
    <n v="66090"/>
    <x v="1"/>
    <s v="PALIN"/>
    <n v="3496"/>
    <n v="38"/>
    <s v="EDT HONDURAS"/>
    <d v="2018-02-14T00:00:00"/>
    <x v="1"/>
    <s v="-----"/>
  </r>
  <r>
    <x v="0"/>
    <s v="GUATESHIPPING"/>
    <m/>
    <m/>
    <s v="UACU5584619"/>
    <s v="UASC7506792"/>
    <x v="1"/>
    <s v="PALIN"/>
    <s v="8272-8273"/>
    <s v="IT02-R12 170735"/>
    <s v="EL TRIUNFO, CUBA"/>
    <d v="2018-02-14T00:00:00"/>
    <x v="1"/>
    <s v="-----"/>
  </r>
  <r>
    <x v="0"/>
    <s v="GUATESHIPPING"/>
    <m/>
    <m/>
    <s v="BEAU4202223"/>
    <s v="UASC7506793"/>
    <x v="1"/>
    <s v="PALIN"/>
    <s v="8274-8275"/>
    <s v="IT02-R13 170736"/>
    <s v="EL TRIUNFO, CUBA"/>
    <d v="2018-02-14T00:00:00"/>
    <x v="1"/>
    <s v="-----"/>
  </r>
  <r>
    <x v="0"/>
    <s v="GUATESHIPPING"/>
    <m/>
    <m/>
    <s v="HLBU1177612"/>
    <s v="UASC7506794"/>
    <x v="1"/>
    <s v="PALIN"/>
    <s v="8276-8277"/>
    <s v="IT02-R14 170737"/>
    <s v="EL TRIUNFO, CUBA"/>
    <d v="2018-02-14T00:00:00"/>
    <x v="1"/>
    <s v="-----"/>
  </r>
  <r>
    <x v="0"/>
    <s v="GUATESHIPPING"/>
    <m/>
    <m/>
    <s v="CAIU846763-1"/>
    <s v="UASC7506795"/>
    <x v="1"/>
    <s v="PALIN"/>
    <s v="8278-8279"/>
    <s v="IT02-R15 170738"/>
    <s v="EL TRIUNFO, CUBA"/>
    <d v="2018-02-14T00:00:00"/>
    <x v="1"/>
    <s v="-----"/>
  </r>
  <r>
    <x v="1"/>
    <s v="HECLA"/>
    <s v="Nery Vicente "/>
    <s v="C 759 BKC"/>
    <s v="TC 26 BFJ"/>
    <n v="66111"/>
    <x v="1"/>
    <s v="PALIN"/>
    <n v="3476"/>
    <n v="30"/>
    <s v="EDT NICARAGUA"/>
    <d v="2018-02-14T00:00:00"/>
    <x v="1"/>
    <s v="ESTELI"/>
  </r>
  <r>
    <x v="0"/>
    <s v="DURAN"/>
    <s v="Jose Alexander Nolasco Amaya"/>
    <s v="C97087"/>
    <s v="RE-13388"/>
    <n v="66112"/>
    <x v="1"/>
    <s v="PALIN"/>
    <n v="26731"/>
    <n v="37400"/>
    <s v="COMERSAL"/>
    <d v="2018-02-14T00:00:00"/>
    <x v="0"/>
    <s v="-----"/>
  </r>
  <r>
    <x v="1"/>
    <s v="MARVES"/>
    <s v="Noel Cruz"/>
    <s v="C-351BMF"/>
    <s v="TC-99BKN"/>
    <n v="66113"/>
    <x v="1"/>
    <s v="PALIN"/>
    <n v="3478"/>
    <n v="32"/>
    <s v="EDT NICARAGUA"/>
    <d v="2018-02-14T00:00:00"/>
    <x v="1"/>
    <s v="CHICHIGALPA"/>
  </r>
  <r>
    <x v="1"/>
    <s v="PANAZA"/>
    <s v="Joel Elias Salguero Yoc"/>
    <s v="C-689BBF"/>
    <s v="TC-24BJL"/>
    <n v="66114"/>
    <x v="1"/>
    <s v="PALIN"/>
    <n v="26713"/>
    <n v="104"/>
    <s v="EDT EL SALVADOR"/>
    <d v="2018-02-14T00:00:00"/>
    <x v="0"/>
    <s v="-----"/>
  </r>
  <r>
    <x v="1"/>
    <s v="PANAZA"/>
    <s v="Edgar Leonel Carcamo Rodriguez"/>
    <s v="C-543BQG"/>
    <s v="TC-08CBD"/>
    <n v="66115"/>
    <x v="1"/>
    <s v="PALIN"/>
    <n v="26600"/>
    <n v="91"/>
    <s v="EDT EL SALVADOR"/>
    <d v="2018-02-14T00:00:00"/>
    <x v="0"/>
    <s v="-----"/>
  </r>
  <r>
    <x v="1"/>
    <s v="PANAZA"/>
    <s v="Elio Romeo Yuman Chic"/>
    <s v="C-261BNG"/>
    <s v="TC-42BBP"/>
    <n v="66116"/>
    <x v="1"/>
    <s v="PALIN"/>
    <n v="3487"/>
    <n v="41"/>
    <s v="EDT NICARAGUA"/>
    <d v="2018-02-14T00:00:00"/>
    <x v="1"/>
    <s v="MANAGUA"/>
  </r>
  <r>
    <x v="0"/>
    <s v="TML"/>
    <m/>
    <m/>
    <s v="SUDU6983600"/>
    <s v="H4345835"/>
    <x v="1"/>
    <s v="ESC"/>
    <n v="26750"/>
    <n v="37277"/>
    <s v="DEL MONTE PANAMERICAN (REP. DOMINICANA)"/>
    <d v="2018-02-15T00:00:00"/>
    <x v="0"/>
    <s v="-----"/>
  </r>
  <r>
    <x v="0"/>
    <s v="TML"/>
    <m/>
    <m/>
    <s v="HASU4631680"/>
    <s v="H4345839"/>
    <x v="1"/>
    <s v="ESC"/>
    <n v="26750"/>
    <n v="37278"/>
    <s v="DEL MONTE PANAMERICAN (REP. DOMINICANA)"/>
    <d v="2018-02-15T00:00:00"/>
    <x v="0"/>
    <s v="-----"/>
  </r>
  <r>
    <x v="1"/>
    <s v="BONANZA"/>
    <s v="Juan Mendoza"/>
    <s v="C-205BLJ"/>
    <s v="TC-33BLR"/>
    <n v="66117"/>
    <x v="1"/>
    <s v="ESC"/>
    <n v="26693"/>
    <n v="100029"/>
    <s v="EDT NICARAGUA"/>
    <d v="2018-02-15T00:00:00"/>
    <x v="0"/>
    <s v="MANAGUA"/>
  </r>
  <r>
    <x v="1"/>
    <s v="BONANZA"/>
    <s v="Erick Álvarez "/>
    <s v="C-512BJL"/>
    <s v="TC-79BBT"/>
    <n v="66118"/>
    <x v="1"/>
    <s v="ESC"/>
    <n v="26671"/>
    <n v="100029"/>
    <s v="EDT NICARAGUA"/>
    <d v="2018-02-15T00:00:00"/>
    <x v="0"/>
    <s v="MANAGUA"/>
  </r>
  <r>
    <x v="0"/>
    <s v="PINEDA"/>
    <s v="Jaime René Sapón Sajché"/>
    <s v="C165BFS"/>
    <s v="TC31BPJ"/>
    <n v="66119"/>
    <x v="1"/>
    <s v="ESC"/>
    <n v="26723"/>
    <n v="37442"/>
    <s v="CONAVEN"/>
    <d v="2018-02-15T00:00:00"/>
    <x v="0"/>
    <s v="-----"/>
  </r>
  <r>
    <x v="1"/>
    <s v="GRUSERTI"/>
    <s v="Julio Rodas"/>
    <s v="C-864BGJ"/>
    <s v="TC-69BSJ"/>
    <n v="66120"/>
    <x v="1"/>
    <s v="ESC"/>
    <n v="26601"/>
    <n v="92"/>
    <s v="EDT EL SALVADOR"/>
    <d v="2018-02-15T00:00:00"/>
    <x v="0"/>
    <s v="-----"/>
  </r>
  <r>
    <x v="0"/>
    <m/>
    <m/>
    <m/>
    <m/>
    <m/>
    <x v="1"/>
    <s v="ESC"/>
    <s v=" "/>
    <s v="8_7"/>
    <s v="CAMPBELL´S"/>
    <d v="2018-02-15T00:00:00"/>
    <x v="2"/>
    <s v="-----"/>
  </r>
  <r>
    <x v="0"/>
    <m/>
    <m/>
    <m/>
    <m/>
    <m/>
    <x v="1"/>
    <s v="ESC"/>
    <s v=" "/>
    <s v="24_23"/>
    <s v="CAMPBELL´S"/>
    <d v="2018-02-15T00:00:00"/>
    <x v="2"/>
    <s v="-----"/>
  </r>
  <r>
    <x v="0"/>
    <m/>
    <m/>
    <m/>
    <m/>
    <m/>
    <x v="1"/>
    <s v="ESC"/>
    <s v=" "/>
    <s v="39-38"/>
    <s v="CAMPBELL´S"/>
    <d v="2018-02-15T00:00:00"/>
    <x v="2"/>
    <s v="-----"/>
  </r>
  <r>
    <x v="0"/>
    <s v="VILLATORO"/>
    <s v="Ricardo Guzman "/>
    <s v="C-95201"/>
    <s v="RE-9180"/>
    <n v="66121"/>
    <x v="1"/>
    <s v="ESC"/>
    <n v="26726"/>
    <n v="37403"/>
    <s v="COMERSAL"/>
    <d v="2018-02-15T00:00:00"/>
    <x v="0"/>
    <s v="-----"/>
  </r>
  <r>
    <x v="0"/>
    <s v="VILLATORO"/>
    <s v="Pedro Romero"/>
    <s v="C-98878"/>
    <s v="TC-003CCZ"/>
    <n v="66122"/>
    <x v="1"/>
    <s v="ESC"/>
    <n v="26729"/>
    <n v="37406"/>
    <s v="COMERSAL"/>
    <d v="2018-02-15T00:00:00"/>
    <x v="0"/>
    <s v="-----"/>
  </r>
  <r>
    <x v="0"/>
    <s v="TML"/>
    <m/>
    <m/>
    <s v="SUDU5907009"/>
    <s v="H4345673"/>
    <x v="1"/>
    <s v="PALIN"/>
    <n v="26750"/>
    <n v="37269"/>
    <s v="DEL MONTE PANAMERICAN (REP. DOMINICANA)"/>
    <d v="2018-02-15T00:00:00"/>
    <x v="0"/>
    <s v="-----"/>
  </r>
  <r>
    <x v="0"/>
    <s v="TML"/>
    <m/>
    <m/>
    <s v="SUDU8656859"/>
    <s v="H4345838"/>
    <x v="1"/>
    <s v="PALIN"/>
    <n v="26750"/>
    <n v="37270"/>
    <s v="DEL MONTE PANAMERICAN (REP. DOMINICANA)"/>
    <d v="2018-02-15T00:00:00"/>
    <x v="0"/>
    <s v="-----"/>
  </r>
  <r>
    <x v="1"/>
    <s v="BONANZA"/>
    <s v="Arturo Gonzalez "/>
    <s v="C-796BDP"/>
    <s v="TC-85BLS"/>
    <n v="66124"/>
    <x v="1"/>
    <s v="PALIN"/>
    <n v="3497"/>
    <n v="39"/>
    <s v="EDT HONDURAS"/>
    <d v="2018-02-15T00:00:00"/>
    <x v="1"/>
    <s v="-----"/>
  </r>
  <r>
    <x v="1"/>
    <s v="BONANZA"/>
    <s v="Dublas Enrique Quiñones"/>
    <s v="C-676BGL"/>
    <s v="TC-29CCL"/>
    <n v="66125"/>
    <x v="1"/>
    <s v="PALIN"/>
    <n v="3497"/>
    <n v="39"/>
    <s v="EDT HONDURAS"/>
    <d v="2018-02-15T00:00:00"/>
    <x v="1"/>
    <s v="-----"/>
  </r>
  <r>
    <x v="0"/>
    <s v="TML"/>
    <m/>
    <m/>
    <s v="HASU5145446"/>
    <s v="H4345675"/>
    <x v="1"/>
    <s v="PALIN"/>
    <n v="26750"/>
    <n v="37271"/>
    <s v="DEL MONTE PANAMERICAN (REP. DOMINICANA)"/>
    <d v="2018-02-15T00:00:00"/>
    <x v="0"/>
    <s v="-----"/>
  </r>
  <r>
    <x v="0"/>
    <s v="TML"/>
    <m/>
    <m/>
    <s v="HASU4262540"/>
    <s v="H4345840"/>
    <x v="1"/>
    <s v="PALIN"/>
    <n v="26750"/>
    <n v="37275"/>
    <s v="DEL MONTE PANAMERICAN (REP. DOMINICANA)"/>
    <d v="2018-02-15T00:00:00"/>
    <x v="0"/>
    <s v="-----"/>
  </r>
  <r>
    <x v="1"/>
    <s v="JR"/>
    <s v="Nery Beyne Garcia Garcia "/>
    <s v="C-030BMS "/>
    <s v="TC-91BMJ"/>
    <n v="66126"/>
    <x v="1"/>
    <s v="PALIN"/>
    <n v="3494"/>
    <n v="36"/>
    <s v="EDT HONDURAS"/>
    <d v="2018-02-15T00:00:00"/>
    <x v="1"/>
    <s v="-----"/>
  </r>
  <r>
    <x v="0"/>
    <s v="TML"/>
    <m/>
    <m/>
    <s v="HASU4626853"/>
    <s v="H4345836"/>
    <x v="1"/>
    <s v="PALIN"/>
    <n v="26750"/>
    <n v="37276"/>
    <s v="DEL MONTE PANAMERICAN (REP. DOMINICANA)"/>
    <d v="2018-02-15T00:00:00"/>
    <x v="0"/>
    <s v="-----"/>
  </r>
  <r>
    <x v="0"/>
    <s v="SEALAND"/>
    <m/>
    <s v="SLD783515"/>
    <s v="MRSU3253502"/>
    <s v="GT0159849"/>
    <x v="1"/>
    <s v="PALIN"/>
    <s v="26738"/>
    <n v="37207"/>
    <s v="DEL MONTE DE PANAMA"/>
    <d v="2018-02-15T00:00:00"/>
    <x v="0"/>
    <s v="-----"/>
  </r>
  <r>
    <x v="0"/>
    <s v="SEALAND"/>
    <m/>
    <s v="SLD783515"/>
    <s v="MRSU3796984"/>
    <s v="GT0159848"/>
    <x v="1"/>
    <s v="PALIN"/>
    <n v="26739"/>
    <n v="37208"/>
    <s v="DEL MONTE DE PANAMA"/>
    <d v="2018-02-15T00:00:00"/>
    <x v="0"/>
    <s v="-----"/>
  </r>
  <r>
    <x v="0"/>
    <s v="SEALAND"/>
    <m/>
    <s v="SLD765401"/>
    <s v="MRSU3382182"/>
    <s v="GT0159850"/>
    <x v="1"/>
    <s v="PALIN"/>
    <n v="26744"/>
    <n v="37250"/>
    <s v="INTERAMERICAN BRANDS"/>
    <d v="2018-02-15T00:00:00"/>
    <x v="0"/>
    <s v="-----"/>
  </r>
  <r>
    <x v="0"/>
    <s v="SEALAND"/>
    <m/>
    <s v="SLD765401"/>
    <s v="MRSU4017184"/>
    <s v="GT0159756"/>
    <x v="1"/>
    <s v="PALIN"/>
    <n v="26745"/>
    <n v="37251"/>
    <s v="INTERAMERICAN BRANDS"/>
    <d v="2018-02-15T00:00:00"/>
    <x v="0"/>
    <s v="-----"/>
  </r>
  <r>
    <x v="1"/>
    <s v="GRUSERTI"/>
    <s v="Luis Gerardo Marroquin Diaz"/>
    <s v=" C0750BHN         "/>
    <s v="TC024BFK"/>
    <n v="66127"/>
    <x v="1"/>
    <s v="PALIN"/>
    <n v="3486"/>
    <n v="40"/>
    <s v="EDT NICARAGUA"/>
    <d v="2018-02-15T00:00:00"/>
    <x v="1"/>
    <s v="MANAGUA"/>
  </r>
  <r>
    <x v="1"/>
    <s v="PANAZA"/>
    <s v="Juan Jose Yuman Chic"/>
    <s v="C-194BGB"/>
    <s v="TC-91BTF"/>
    <n v="66128"/>
    <x v="1"/>
    <s v="PALIN"/>
    <n v="26753"/>
    <n v="37360"/>
    <s v="EDT NICARAGUA"/>
    <d v="2018-02-15T00:00:00"/>
    <x v="0"/>
    <s v="-----"/>
  </r>
  <r>
    <x v="1"/>
    <s v="JR"/>
    <s v="Elder Yovani Ventura"/>
    <s v="C-144BHT"/>
    <s v="TC-94BCC"/>
    <n v="66129"/>
    <x v="1"/>
    <s v="PALIN"/>
    <n v="26725"/>
    <n v="37362"/>
    <s v="EDT NICARAGUA"/>
    <d v="2018-02-15T00:00:00"/>
    <x v="0"/>
    <s v="-----"/>
  </r>
  <r>
    <x v="1"/>
    <s v="JR"/>
    <s v="Mario Enrique Turcios Melgar "/>
    <s v="C-515BNQ"/>
    <s v="TC-82BNB"/>
    <n v="66130"/>
    <x v="1"/>
    <s v="PALIN"/>
    <n v="26604"/>
    <n v="95"/>
    <s v="EDT EL SALVADOR"/>
    <d v="2018-02-15T00:00:00"/>
    <x v="0"/>
    <s v="-----"/>
  </r>
  <r>
    <x v="1"/>
    <s v="JR"/>
    <s v="Juan Carlos Estrada Velasquez"/>
    <s v="C-060BPX"/>
    <s v="TC-43BBJ"/>
    <n v="66035"/>
    <x v="1"/>
    <s v="PALIN"/>
    <n v="26711"/>
    <n v="102"/>
    <s v="EDT EL SALVADOR"/>
    <d v="2018-02-15T00:00:00"/>
    <x v="0"/>
    <s v="-----"/>
  </r>
  <r>
    <x v="1"/>
    <s v="MIKASTRUCS"/>
    <s v="Luis Sumala "/>
    <s v="C - 168BQD "/>
    <s v="TC - 83CCX"/>
    <n v="67301"/>
    <x v="1"/>
    <s v="ESC"/>
    <s v="3498-40430"/>
    <n v="40"/>
    <s v="EDT HONDURAS"/>
    <d v="2018-02-16T00:00:00"/>
    <x v="0"/>
    <s v="-----"/>
  </r>
  <r>
    <x v="1"/>
    <s v="MIKASTRUCS"/>
    <s v="Luis Carrera "/>
    <s v="C - 605BQV  "/>
    <s v="TC - 001CFG"/>
    <n v="67302"/>
    <x v="1"/>
    <s v="ESC"/>
    <n v="3498"/>
    <n v="40"/>
    <s v="EDT HONDURAS"/>
    <d v="2018-02-16T00:00:00"/>
    <x v="0"/>
    <s v="-----"/>
  </r>
  <r>
    <x v="0"/>
    <m/>
    <m/>
    <m/>
    <m/>
    <m/>
    <x v="1"/>
    <s v="ESC"/>
    <s v=" "/>
    <n v="1496"/>
    <s v="CAMPBELL´S"/>
    <d v="2018-02-16T00:00:00"/>
    <x v="2"/>
    <s v="-----"/>
  </r>
  <r>
    <x v="0"/>
    <m/>
    <m/>
    <m/>
    <m/>
    <m/>
    <x v="1"/>
    <s v="ESC"/>
    <s v=" "/>
    <n v="1497"/>
    <s v="CAMPBELL´S"/>
    <d v="2018-02-16T00:00:00"/>
    <x v="2"/>
    <s v="-----"/>
  </r>
  <r>
    <x v="1"/>
    <s v="MIKASTRUCS"/>
    <s v="Moisés Monterroso"/>
    <s v="C - 264BJN "/>
    <s v="TC - 78CFS"/>
    <n v="67303"/>
    <x v="1"/>
    <s v="ESC"/>
    <n v="3499"/>
    <n v="41"/>
    <s v="EDT HONDURAS"/>
    <d v="2018-02-16T00:00:00"/>
    <x v="1"/>
    <s v="-----"/>
  </r>
  <r>
    <x v="1"/>
    <s v="MIKASTRUCS"/>
    <s v="José Suchite "/>
    <s v="C - 659BPV "/>
    <s v="TC - 60BRV"/>
    <n v="67304"/>
    <x v="1"/>
    <s v="ESC"/>
    <n v="3499"/>
    <n v="41"/>
    <s v="EDT HONDURAS"/>
    <d v="2018-02-16T00:00:00"/>
    <x v="1"/>
    <s v="-----"/>
  </r>
  <r>
    <x v="1"/>
    <s v="JR"/>
    <s v="Maynor Efren Morataya Villagran "/>
    <s v="C-245BQQ"/>
    <s v="TC-19BWG"/>
    <n v="67305"/>
    <x v="1"/>
    <s v="ESC"/>
    <n v="26709"/>
    <n v="100"/>
    <s v="EDT EL SALVADOR"/>
    <d v="2018-02-16T00:00:00"/>
    <x v="0"/>
    <s v="-----"/>
  </r>
  <r>
    <x v="1"/>
    <s v="HECLA"/>
    <s v="Hector Gonzalez"/>
    <s v="C 058 BMQ"/>
    <s v="TC 75 BQF"/>
    <n v="67306"/>
    <x v="1"/>
    <s v="ESC"/>
    <n v="26673"/>
    <n v="100029"/>
    <s v="EDT NICARAGUA"/>
    <d v="2018-02-16T00:00:00"/>
    <x v="0"/>
    <s v="JUIGALPA"/>
  </r>
  <r>
    <x v="1"/>
    <s v="JR"/>
    <s v="Jose Francisco Lorenzo Hernandez"/>
    <s v="C-243BQQ"/>
    <s v="TC-10BSX"/>
    <n v="67307"/>
    <x v="1"/>
    <s v="ESC"/>
    <n v="26712"/>
    <n v="103"/>
    <s v="EDT EL SALVADOR"/>
    <d v="2018-02-16T00:00:00"/>
    <x v="0"/>
    <s v="-----"/>
  </r>
  <r>
    <x v="1"/>
    <s v="HECLA"/>
    <s v="Salvador Guil"/>
    <s v="C 002 BQQ "/>
    <s v="TC 12 BPJ"/>
    <n v="67308"/>
    <x v="1"/>
    <s v="ESC"/>
    <n v="26672"/>
    <n v="100029"/>
    <s v="EDT NICARAGUA"/>
    <d v="2018-02-16T00:00:00"/>
    <x v="0"/>
    <s v="ESTELI"/>
  </r>
  <r>
    <x v="1"/>
    <s v="JR"/>
    <s v="Adolfo Humberto Francia Najarro"/>
    <s v="C-949BHZ"/>
    <s v="TC-96PBZ"/>
    <n v="67309"/>
    <x v="1"/>
    <s v="ESC"/>
    <n v="26715"/>
    <n v="106"/>
    <s v="EDT EL SALVADOR"/>
    <d v="2018-02-16T00:00:00"/>
    <x v="0"/>
    <s v="-----"/>
  </r>
  <r>
    <x v="1"/>
    <s v="BONANZA"/>
    <s v="Ulises  Rostran Castañeda "/>
    <s v="C-362BGZ"/>
    <s v="TC-09BCZ"/>
    <n v="67310"/>
    <x v="1"/>
    <s v="ESC"/>
    <n v="26696"/>
    <n v="100029"/>
    <s v="EDT NICARAGUA"/>
    <d v="2018-02-16T00:00:00"/>
    <x v="0"/>
    <s v="JUIGALPA"/>
  </r>
  <r>
    <x v="1"/>
    <s v="HECLA"/>
    <s v="Armando Lopez"/>
    <s v="C 135 BHX"/>
    <s v="TC 34 BKL"/>
    <n v="67311"/>
    <x v="1"/>
    <s v="ESC"/>
    <n v="26695"/>
    <n v="100029"/>
    <s v="EDT NICARAGUA"/>
    <d v="2018-02-16T00:00:00"/>
    <x v="0"/>
    <s v="ESTELI"/>
  </r>
  <r>
    <x v="0"/>
    <s v="VILLATORO"/>
    <s v="Miguel Contreras"/>
    <s v="C-105987"/>
    <s v="TC-002CCZ"/>
    <n v="66123"/>
    <x v="1"/>
    <s v="ESC"/>
    <n v="26730"/>
    <n v="37407"/>
    <s v="COMERSAL"/>
    <d v="2018-02-16T00:00:00"/>
    <x v="0"/>
    <s v="-----"/>
  </r>
  <r>
    <x v="0"/>
    <s v="TML"/>
    <m/>
    <m/>
    <s v="HASU4242539"/>
    <s v="H4345670"/>
    <x v="1"/>
    <s v="PALIN"/>
    <n v="26751"/>
    <n v="37272"/>
    <s v="DEL MONTE PANAMERICAN (REP. DOMINICANA)"/>
    <d v="2018-02-16T00:00:00"/>
    <x v="0"/>
    <s v="-----"/>
  </r>
  <r>
    <x v="0"/>
    <s v="TML"/>
    <m/>
    <m/>
    <s v="HASU4512383"/>
    <s v="H4345677"/>
    <x v="1"/>
    <s v="PALIN"/>
    <n v="26751"/>
    <n v="37273"/>
    <s v="DEL MONTE PANAMERICAN (REP. DOMINICANA)"/>
    <d v="2018-02-16T00:00:00"/>
    <x v="0"/>
    <s v="-----"/>
  </r>
  <r>
    <x v="0"/>
    <s v="TML"/>
    <m/>
    <m/>
    <s v="HASU5160100"/>
    <s v="H4345837"/>
    <x v="1"/>
    <s v="PALIN"/>
    <n v="26751"/>
    <n v="37274"/>
    <s v="DEL MONTE PANAMERICAN (REP. DOMINICANA)"/>
    <d v="2018-02-16T00:00:00"/>
    <x v="0"/>
    <s v="-----"/>
  </r>
  <r>
    <x v="0"/>
    <s v="TML"/>
    <m/>
    <m/>
    <s v="HASU5120010"/>
    <s v="H4344593"/>
    <x v="1"/>
    <s v="PALIN"/>
    <n v="26752"/>
    <n v="37284"/>
    <s v="DEL MONTE PANAMERICAN (REP. DOMINICANA)"/>
    <d v="2018-02-16T00:00:00"/>
    <x v="0"/>
    <s v="-----"/>
  </r>
  <r>
    <x v="0"/>
    <s v="TML"/>
    <m/>
    <m/>
    <s v="HASU5125075"/>
    <s v="H4344594"/>
    <x v="1"/>
    <s v="PALIN"/>
    <n v="26752"/>
    <n v="37285"/>
    <s v="DEL MONTE PANAMERICAN (REP. DOMINICANA)"/>
    <d v="2018-02-16T00:00:00"/>
    <x v="0"/>
    <s v="-----"/>
  </r>
  <r>
    <x v="0"/>
    <s v="SEALAND"/>
    <m/>
    <s v="SLD783518"/>
    <s v="TCNU1128990"/>
    <s v="GT0159757"/>
    <x v="1"/>
    <s v="PALIN"/>
    <n v="26740"/>
    <n v="37202"/>
    <s v="DEL MONTE DE PANAMA"/>
    <d v="2018-02-16T00:00:00"/>
    <x v="0"/>
    <s v="-----"/>
  </r>
  <r>
    <x v="0"/>
    <s v="SEALAND"/>
    <m/>
    <s v="SLD765105"/>
    <s v="MRSU3024321"/>
    <s v="GT0159758"/>
    <x v="1"/>
    <s v="PALIN"/>
    <n v="26741"/>
    <n v="37205"/>
    <s v="DEL MONTE DE PANAMA"/>
    <d v="2018-02-16T00:00:00"/>
    <x v="0"/>
    <s v="-----"/>
  </r>
  <r>
    <x v="0"/>
    <s v="SEABOARD"/>
    <m/>
    <s v="GUA5162787A"/>
    <s v="SMLU7870376"/>
    <s v="G2219091"/>
    <x v="1"/>
    <s v="PALIN"/>
    <s v="26761-8298"/>
    <s v="180010-180011"/>
    <s v="EDT USA"/>
    <d v="2018-02-16T00:00:00"/>
    <x v="0"/>
    <s v="-----"/>
  </r>
  <r>
    <x v="0"/>
    <s v="SEALAND"/>
    <m/>
    <s v="SLD765105"/>
    <s v="MRSU3066836"/>
    <s v="GT0159759"/>
    <x v="1"/>
    <s v="PALIN"/>
    <s v="26742-26743"/>
    <n v="37209"/>
    <s v="DEL MONTE DE PANAMA"/>
    <d v="2018-02-16T00:00:00"/>
    <x v="0"/>
    <s v="-----"/>
  </r>
  <r>
    <x v="0"/>
    <s v="SEALAND"/>
    <m/>
    <s v="SLD765406"/>
    <s v="MRSU3159630"/>
    <s v="GT0159760"/>
    <x v="1"/>
    <s v="PALIN"/>
    <n v="26746"/>
    <n v="37252"/>
    <s v="INTERAMERICAN BRANDS"/>
    <d v="2018-02-16T00:00:00"/>
    <x v="0"/>
    <s v="-----"/>
  </r>
  <r>
    <x v="0"/>
    <s v="SEALAND"/>
    <m/>
    <s v="SLD765406"/>
    <s v="TCNU2730894"/>
    <s v="GT0159888"/>
    <x v="1"/>
    <s v="PALIN"/>
    <n v="26747"/>
    <n v="37253"/>
    <s v="INTERAMERICAN BRANDS"/>
    <d v="2018-02-16T00:00:00"/>
    <x v="0"/>
    <s v="-----"/>
  </r>
  <r>
    <x v="1"/>
    <s v="HECLA"/>
    <s v="Marcos Aguilar"/>
    <s v="C 213 BPF"/>
    <s v="TC 82 BTN"/>
    <n v="67312"/>
    <x v="1"/>
    <s v="PALIN"/>
    <n v="26714"/>
    <n v="105"/>
    <s v="EDT EL SALVADOR"/>
    <d v="2018-02-16T00:00:00"/>
    <x v="0"/>
    <s v="-----"/>
  </r>
  <r>
    <x v="1"/>
    <s v="MARVES"/>
    <s v="Erick Valenzuela"/>
    <s v="C-952BFF"/>
    <s v="TC-99BKM"/>
    <n v="67313"/>
    <x v="1"/>
    <s v="PALIN"/>
    <n v="26656"/>
    <n v="100029"/>
    <s v="EDT NICARAGUA"/>
    <d v="2018-02-16T00:00:00"/>
    <x v="0"/>
    <s v="CHICHIGALPA"/>
  </r>
  <r>
    <x v="1"/>
    <s v="HECLA"/>
    <s v="Edgar Florian"/>
    <s v="C 828 BNG"/>
    <s v="TC 98 BSC"/>
    <n v="67314"/>
    <x v="1"/>
    <s v="PALIN"/>
    <n v="26602"/>
    <n v="93"/>
    <s v="EDT EL SALVADOR"/>
    <d v="2018-02-16T00:00:00"/>
    <x v="0"/>
    <s v="-----"/>
  </r>
  <r>
    <x v="1"/>
    <s v="BONANZA"/>
    <s v="Cesar Pérez Ramírez "/>
    <s v="C-443BGJ"/>
    <s v="TC-34BLZ"/>
    <n v="67315"/>
    <x v="1"/>
    <s v="PALIN"/>
    <n v="3502"/>
    <n v="42"/>
    <s v="EDT NICARAGUA"/>
    <d v="2018-02-16T00:00:00"/>
    <x v="1"/>
    <s v="MANAGUA"/>
  </r>
  <r>
    <x v="1"/>
    <s v="BONANZA"/>
    <s v="Gesner Pineda"/>
    <s v="C-647BHG"/>
    <s v="TC-94BGZ"/>
    <n v="67316"/>
    <x v="1"/>
    <s v="ESC"/>
    <n v="26719"/>
    <n v="4"/>
    <s v="DINANT DE HONDURAS"/>
    <d v="2018-02-17T00:00:00"/>
    <x v="1"/>
    <s v="-----"/>
  </r>
  <r>
    <x v="1"/>
    <s v="HECLA"/>
    <s v="Mario De Leon"/>
    <s v="C 106 BNR"/>
    <s v="TC 47 BZN"/>
    <n v="67317"/>
    <x v="1"/>
    <s v="ESC"/>
    <n v="7774"/>
    <n v="1"/>
    <s v="EDT EL SALVADOR"/>
    <d v="2018-02-17T00:00:00"/>
    <x v="3"/>
    <s v="-----"/>
  </r>
  <r>
    <x v="1"/>
    <s v="MARVES"/>
    <s v="Wilfredo Mazariegos"/>
    <s v="C- 914 BDP"/>
    <s v="TC- 99 BKQ"/>
    <n v="67318"/>
    <x v="1"/>
    <s v="ESC"/>
    <n v="26697"/>
    <n v="100029"/>
    <s v="EDT NICARAGUA"/>
    <d v="2018-02-17T00:00:00"/>
    <x v="0"/>
    <s v="CHICHIGALPA"/>
  </r>
  <r>
    <x v="1"/>
    <s v="HECLA"/>
    <s v="Daniel Hernandez "/>
    <s v="C 417 BKQ"/>
    <s v="TC 25 BST "/>
    <n v="67319"/>
    <x v="1"/>
    <s v="ESC"/>
    <n v="26734"/>
    <n v="108"/>
    <s v="EDT EL SALVADOR"/>
    <d v="2018-02-17T00:00:00"/>
    <x v="0"/>
    <s v="-----"/>
  </r>
  <r>
    <x v="1"/>
    <s v="MARVES"/>
    <s v="Mario Sajbin"/>
    <s v="C- 345 BJQ"/>
    <s v="TC- 71 CCB"/>
    <n v="67320"/>
    <x v="1"/>
    <s v="ESC"/>
    <n v="26674"/>
    <n v="100029"/>
    <s v="EDT NICARAGUA"/>
    <d v="2018-02-17T00:00:00"/>
    <x v="0"/>
    <s v="CHICHIGALPA"/>
  </r>
  <r>
    <x v="1"/>
    <s v="BONANZA"/>
    <s v="Edwin Eduardo Vasquez"/>
    <s v="C-950BBX"/>
    <s v="TC-89BYM"/>
    <n v="67321"/>
    <x v="1"/>
    <s v="ESC"/>
    <n v="26700"/>
    <n v="100029"/>
    <s v="EDT NICARAGUA"/>
    <d v="2018-02-17T00:00:00"/>
    <x v="0"/>
    <s v="JUIGALPA"/>
  </r>
  <r>
    <x v="1"/>
    <s v="BONANZA"/>
    <s v="Derick Rene Carranza "/>
    <s v="C-635BBM"/>
    <s v="TC-88BLB"/>
    <n v="67322"/>
    <x v="1"/>
    <s v="ESC"/>
    <n v="26701"/>
    <n v="100029"/>
    <s v="EDT NICARAGUA"/>
    <d v="2018-02-17T00:00:00"/>
    <x v="0"/>
    <s v="JUIGALPA"/>
  </r>
  <r>
    <x v="1"/>
    <s v="CASTILLO"/>
    <s v="Augusto Rodas"/>
    <s v="C 946 BHL "/>
    <s v="Tc 26 BZS "/>
    <n v="67323"/>
    <x v="1"/>
    <s v="ESC"/>
    <n v="26670"/>
    <n v="100029"/>
    <s v="EDT NICARAGUA"/>
    <d v="2018-02-17T00:00:00"/>
    <x v="0"/>
    <s v="MANAGUA"/>
  </r>
  <r>
    <x v="0"/>
    <s v="CHIQUITA"/>
    <m/>
    <s v="GWFT5211016A"/>
    <s v="SEGU522587-9  "/>
    <s v="CBG6234543"/>
    <x v="1"/>
    <s v="PALIN"/>
    <n v="26733"/>
    <n v="180039"/>
    <s v="EDT USA "/>
    <d v="2018-02-17T00:00:00"/>
    <x v="0"/>
    <s v="-----"/>
  </r>
  <r>
    <x v="0"/>
    <s v="CHIQUITA"/>
    <m/>
    <s v="GWFT5107399A"/>
    <s v="SEGU522896-5 "/>
    <s v="CBG6234552"/>
    <x v="1"/>
    <s v="PALIN"/>
    <n v="26757"/>
    <n v="180046"/>
    <s v="EDT USA "/>
    <d v="2018-02-17T00:00:00"/>
    <x v="0"/>
    <s v="-----"/>
  </r>
  <r>
    <x v="0"/>
    <s v="CHIQUITA"/>
    <m/>
    <s v="GWFT5107399A"/>
    <s v="BMOU607976-6 "/>
    <s v="CBG6234553"/>
    <x v="1"/>
    <s v="PALIN"/>
    <n v="26758"/>
    <n v="180047"/>
    <s v="EDT USA "/>
    <d v="2018-02-17T00:00:00"/>
    <x v="0"/>
    <s v="-----"/>
  </r>
  <r>
    <x v="0"/>
    <s v="CHIQUITA"/>
    <m/>
    <s v="GWFT5107399A"/>
    <s v="BMOU605528-1 "/>
    <s v="CBG6234554"/>
    <x v="1"/>
    <s v="PALIN"/>
    <n v="26759"/>
    <n v="180048"/>
    <s v="EDT USA "/>
    <d v="2018-02-17T00:00:00"/>
    <x v="0"/>
    <s v="-----"/>
  </r>
  <r>
    <x v="0"/>
    <s v="CHIQUITA"/>
    <m/>
    <s v="GWFT5107399A"/>
    <s v="BMOU605416-1 "/>
    <s v="CBG6234555"/>
    <x v="1"/>
    <s v="PALIN"/>
    <n v="26760"/>
    <n v="180051"/>
    <s v="EDT USA "/>
    <d v="2018-02-17T00:00:00"/>
    <x v="0"/>
    <s v="-----"/>
  </r>
  <r>
    <x v="1"/>
    <s v="HECLA"/>
    <s v="Luis Ruiz"/>
    <s v="C 359 BPB "/>
    <s v="TC 73 BRS"/>
    <n v="67324"/>
    <x v="1"/>
    <s v="PALIN"/>
    <n v="3501"/>
    <n v="43"/>
    <s v="EDT HONDURAS"/>
    <d v="2018-02-17T00:00:00"/>
    <x v="1"/>
    <s v="-----"/>
  </r>
  <r>
    <x v="1"/>
    <s v="HECLA"/>
    <s v="Javier Iguardia"/>
    <s v="C 697 BLN"/>
    <s v="TC 41 BZN"/>
    <n v="67325"/>
    <x v="1"/>
    <s v="PALIN"/>
    <n v="3501"/>
    <n v="43"/>
    <s v="EDT HONDURAS"/>
    <d v="2018-02-17T00:00:00"/>
    <x v="1"/>
    <s v="-----"/>
  </r>
  <r>
    <x v="1"/>
    <s v="BONANZA"/>
    <s v="José Renato Molina "/>
    <s v="C-092BHT"/>
    <s v="TC-55BRG"/>
    <n v="67326"/>
    <x v="1"/>
    <s v="PALIN"/>
    <n v="26770"/>
    <s v="RAPTOR 300ml"/>
    <s v="EDT HONDURAS"/>
    <d v="2018-02-17T00:00:00"/>
    <x v="0"/>
    <s v="-----"/>
  </r>
  <r>
    <x v="1"/>
    <s v="MIKASTRUKCS"/>
    <s v="Julio Mendoza "/>
    <s v="C 590BNV "/>
    <s v="TC 009CFS"/>
    <n v="67327"/>
    <x v="1"/>
    <s v="PALIN"/>
    <n v="26771"/>
    <s v="RAPTOR 300ml"/>
    <s v="EDT HONDURAS"/>
    <d v="2018-02-17T00:00:00"/>
    <x v="0"/>
    <s v="-----"/>
  </r>
  <r>
    <x v="1"/>
    <s v="CASTILLO"/>
    <s v="José Castañeda "/>
    <s v="C 430 BFN "/>
    <s v="Tc 21 BSB"/>
    <n v="67328"/>
    <x v="1"/>
    <s v="PALIN"/>
    <n v="26708"/>
    <n v="99"/>
    <s v="EDT EL SALVADOR"/>
    <d v="2018-02-17T00:00:00"/>
    <x v="0"/>
    <s v="-----"/>
  </r>
  <r>
    <x v="1"/>
    <s v="CASTILLO"/>
    <s v="Gaudiel García "/>
    <s v="C 739 BLB "/>
    <s v="Tc 82  BTH"/>
    <n v="67329"/>
    <x v="1"/>
    <s v="PALIN"/>
    <n v="26680"/>
    <n v="100029"/>
    <s v="EDT NICARAGUA"/>
    <d v="2018-02-17T00:00:00"/>
    <x v="0"/>
    <s v="CHICHIGALPA"/>
  </r>
  <r>
    <x v="1"/>
    <s v="CASTILLO"/>
    <s v="Gustavo Gómez"/>
    <s v="C 242 BGY "/>
    <s v="Tc 39 BMF "/>
    <n v="67330"/>
    <x v="1"/>
    <s v="PALIN"/>
    <n v="26679"/>
    <n v="100029"/>
    <s v="EDT NICARAGUA"/>
    <d v="2018-02-17T00:00:00"/>
    <x v="0"/>
    <s v="JUIGALPA"/>
  </r>
  <r>
    <x v="1"/>
    <s v="GRUSERTI"/>
    <s v="Felipe Cotzajay"/>
    <s v="C-399BPK"/>
    <s v="TC-69BZF "/>
    <n v="67331"/>
    <x v="1"/>
    <s v="ESC"/>
    <n v="26720"/>
    <n v="2"/>
    <s v="DINANT DE EL SALVADOR"/>
    <d v="2018-02-19T00:00:00"/>
    <x v="0"/>
    <s v="-----"/>
  </r>
  <r>
    <x v="0"/>
    <m/>
    <m/>
    <m/>
    <m/>
    <m/>
    <x v="1"/>
    <s v="ESC"/>
    <m/>
    <n v="138003"/>
    <s v="CAMPBELL´S"/>
    <d v="2018-02-19T00:00:00"/>
    <x v="2"/>
    <s v="-----"/>
  </r>
  <r>
    <x v="0"/>
    <m/>
    <m/>
    <m/>
    <m/>
    <m/>
    <x v="1"/>
    <s v="ESC"/>
    <m/>
    <n v="138002"/>
    <s v="CAMPBELL´S"/>
    <d v="2018-02-19T00:00:00"/>
    <x v="2"/>
    <s v="-----"/>
  </r>
  <r>
    <x v="0"/>
    <s v="MARVES"/>
    <s v="Noel Cruz"/>
    <s v="C-351BMF"/>
    <s v="TC-99BKN"/>
    <n v="67323"/>
    <x v="1"/>
    <s v="ESC"/>
    <n v="3515"/>
    <n v="8"/>
    <s v="CERVECERIA HONDUREÑA"/>
    <d v="2018-02-19T00:00:00"/>
    <x v="1"/>
    <s v="-----"/>
  </r>
  <r>
    <x v="0"/>
    <m/>
    <m/>
    <m/>
    <m/>
    <m/>
    <x v="1"/>
    <s v="ESC"/>
    <m/>
    <n v="137998"/>
    <s v="CAMPBELL´S"/>
    <d v="2018-02-19T00:00:00"/>
    <x v="2"/>
    <s v="-----"/>
  </r>
  <r>
    <x v="0"/>
    <m/>
    <m/>
    <m/>
    <m/>
    <m/>
    <x v="1"/>
    <s v="ESC"/>
    <m/>
    <n v="137997"/>
    <s v="CAMPBELL´S"/>
    <d v="2018-02-19T00:00:00"/>
    <x v="2"/>
    <s v="-----"/>
  </r>
  <r>
    <x v="1"/>
    <m/>
    <m/>
    <m/>
    <m/>
    <m/>
    <x v="1"/>
    <s v="ESC"/>
    <m/>
    <n v="10059"/>
    <s v="CAMPBELL´S"/>
    <d v="2018-02-19T00:00:00"/>
    <x v="2"/>
    <s v="-----"/>
  </r>
  <r>
    <x v="1"/>
    <s v="MIKASTRUCKS"/>
    <s v="Julio Camas "/>
    <s v="C 843BJZ "/>
    <s v="TC 74BYM"/>
    <n v="67333"/>
    <x v="1"/>
    <s v="PALIN"/>
    <n v="3500"/>
    <n v="42"/>
    <s v="EDT HONDURAS"/>
    <d v="2018-02-19T00:00:00"/>
    <x v="1"/>
    <s v="-----"/>
  </r>
  <r>
    <x v="1"/>
    <s v="MIKASTRUCKS"/>
    <s v="Lester Pérez "/>
    <s v="C 914BKN "/>
    <s v="TC 98BGB"/>
    <n v="67334"/>
    <x v="1"/>
    <s v="PALIN"/>
    <n v="3500"/>
    <n v="42"/>
    <s v="EDT HONDURAS"/>
    <d v="2018-02-19T00:00:00"/>
    <x v="1"/>
    <s v="-----"/>
  </r>
  <r>
    <x v="0"/>
    <s v="CMA CGM"/>
    <m/>
    <m/>
    <s v="GESU6187341"/>
    <s v="G1323511"/>
    <x v="1"/>
    <s v="PALIN"/>
    <n v="8302"/>
    <n v="3"/>
    <s v="JUNIOR, CUBA"/>
    <d v="2018-02-19T00:00:00"/>
    <x v="1"/>
    <s v="-----"/>
  </r>
  <r>
    <x v="0"/>
    <s v="CMA CGM"/>
    <m/>
    <m/>
    <s v="CXDU2043466"/>
    <s v="G1323512"/>
    <x v="1"/>
    <s v="PALIN"/>
    <n v="8303"/>
    <n v="4"/>
    <s v="JUNIOR, CUBA"/>
    <d v="2018-02-19T00:00:00"/>
    <x v="1"/>
    <s v="-----"/>
  </r>
  <r>
    <x v="1"/>
    <s v="BONANZA"/>
    <s v="Henry David Leiva"/>
    <s v="C-657BLP"/>
    <s v="TC-83BPT"/>
    <n v="67335"/>
    <x v="1"/>
    <s v="PALIN"/>
    <n v="3514"/>
    <n v="48"/>
    <s v="EDT HONDURAS"/>
    <d v="2018-02-19T00:00:00"/>
    <x v="1"/>
    <s v="-----"/>
  </r>
  <r>
    <x v="1"/>
    <s v="BONANZA"/>
    <s v="Manuel Arroyo "/>
    <s v=" C-713BPL"/>
    <s v="TC-94BRW"/>
    <n v="67336"/>
    <x v="1"/>
    <s v="PALIN"/>
    <n v="3514"/>
    <n v="48"/>
    <s v="EDT HONDURAS"/>
    <d v="2018-02-19T00:00:00"/>
    <x v="1"/>
    <s v="-----"/>
  </r>
  <r>
    <x v="0"/>
    <s v="CMA CGM"/>
    <m/>
    <m/>
    <s v="CMAU4849011"/>
    <s v="G1323507"/>
    <x v="1"/>
    <s v="PALIN"/>
    <n v="8304"/>
    <n v="5"/>
    <s v="JUNIOR, CUBA"/>
    <d v="2018-02-19T00:00:00"/>
    <x v="1"/>
    <s v="-----"/>
  </r>
  <r>
    <x v="0"/>
    <s v="CMA CGM"/>
    <m/>
    <m/>
    <s v="CMAU5986620"/>
    <s v="G1323508"/>
    <x v="1"/>
    <s v="PALIN"/>
    <n v="8305"/>
    <n v="6"/>
    <s v="JUNIOR, CUBA"/>
    <d v="2018-02-19T00:00:00"/>
    <x v="1"/>
    <s v="-----"/>
  </r>
  <r>
    <x v="0"/>
    <s v="CMA CGM"/>
    <m/>
    <m/>
    <s v="SEGU6208731"/>
    <s v="G1323509"/>
    <x v="1"/>
    <s v="PALIN"/>
    <n v="8306"/>
    <n v="7"/>
    <s v="JUNIOR, CUBA"/>
    <d v="2018-02-19T00:00:00"/>
    <x v="1"/>
    <s v="-----"/>
  </r>
  <r>
    <x v="0"/>
    <s v="CMA CGM"/>
    <m/>
    <m/>
    <s v="SEGU6215089"/>
    <s v="G1323510"/>
    <x v="1"/>
    <s v="PALIN"/>
    <n v="8307"/>
    <n v="8"/>
    <s v="JUNIOR, CUBA"/>
    <d v="2018-02-19T00:00:00"/>
    <x v="1"/>
    <s v="-----"/>
  </r>
  <r>
    <x v="1"/>
    <s v="MEDRANO"/>
    <s v="Selvin Alvarado Pérez"/>
    <s v="C-299BMJ"/>
    <s v="081-YE-5"/>
    <n v="67337"/>
    <x v="1"/>
    <s v="PALIN"/>
    <n v="26716"/>
    <n v="107"/>
    <s v="EDT EL SALVADOR"/>
    <d v="2018-02-19T00:00:00"/>
    <x v="0"/>
    <s v="-----"/>
  </r>
  <r>
    <x v="1"/>
    <s v="MEDRANO"/>
    <s v="Aroldo Santiago Hernández Félix"/>
    <s v="C-434BJZ"/>
    <s v="883-WS-6"/>
    <n v="67338"/>
    <x v="1"/>
    <s v="PALIN"/>
    <n v="26710"/>
    <n v="101"/>
    <s v="EDT EL SALVADOR"/>
    <d v="2018-02-19T00:00:00"/>
    <x v="0"/>
    <s v="-----"/>
  </r>
  <r>
    <x v="1"/>
    <s v="PANAZA"/>
    <s v="Joel Elias Salguero Yoc"/>
    <s v="C-689BBF"/>
    <s v="TC-24BJL"/>
    <n v="67339"/>
    <x v="1"/>
    <s v="PALIN"/>
    <n v="26704"/>
    <n v="100029"/>
    <s v="EDT NICARAGUA"/>
    <d v="2018-02-19T00:00:00"/>
    <x v="0"/>
    <s v="MANAGUA"/>
  </r>
  <r>
    <x v="0"/>
    <m/>
    <m/>
    <m/>
    <m/>
    <m/>
    <x v="1"/>
    <s v="ESC"/>
    <s v=" "/>
    <n v="137996"/>
    <s v="CAMPBELL´S"/>
    <d v="2018-02-20T00:00:00"/>
    <x v="2"/>
    <s v="-----"/>
  </r>
  <r>
    <x v="0"/>
    <m/>
    <m/>
    <m/>
    <m/>
    <m/>
    <x v="1"/>
    <s v="ESC"/>
    <s v=" "/>
    <n v="137995"/>
    <s v="CAMPBELL´S"/>
    <d v="2018-02-20T00:00:00"/>
    <x v="2"/>
    <s v="-----"/>
  </r>
  <r>
    <x v="0"/>
    <m/>
    <m/>
    <m/>
    <m/>
    <m/>
    <x v="1"/>
    <s v="ESC"/>
    <s v=" "/>
    <n v="137993"/>
    <s v="CAMPBELL´S"/>
    <d v="2018-02-20T00:00:00"/>
    <x v="2"/>
    <s v="-----"/>
  </r>
  <r>
    <x v="0"/>
    <m/>
    <m/>
    <m/>
    <m/>
    <m/>
    <x v="1"/>
    <s v="ESC"/>
    <s v=" "/>
    <n v="137991"/>
    <s v="CAMPBELL´S"/>
    <d v="2018-02-20T00:00:00"/>
    <x v="2"/>
    <s v="-----"/>
  </r>
  <r>
    <x v="0"/>
    <m/>
    <m/>
    <m/>
    <m/>
    <m/>
    <x v="1"/>
    <s v="ESC"/>
    <m/>
    <m/>
    <s v="CAMPBELL´S"/>
    <d v="2018-02-20T00:00:00"/>
    <x v="2"/>
    <s v="-----"/>
  </r>
  <r>
    <x v="1"/>
    <s v="HECLA"/>
    <s v="Marcos Aguilar"/>
    <s v="C 213 BPF"/>
    <s v="TC 82 BTN"/>
    <n v="67340"/>
    <x v="1"/>
    <s v="P Y E"/>
    <n v="26788"/>
    <n v="113"/>
    <s v="EDT EL SALVADOR"/>
    <d v="2018-02-20T00:00:00"/>
    <x v="0"/>
    <s v="-----"/>
  </r>
  <r>
    <x v="0"/>
    <s v="TML"/>
    <m/>
    <m/>
    <s v="HASU4441994"/>
    <s v="H4345960"/>
    <x v="1"/>
    <s v="PALIN"/>
    <n v="26781"/>
    <n v="37296"/>
    <s v="DEL MONTE PANAMERICAN (REP. DOMINICANA)"/>
    <d v="2018-02-20T00:00:00"/>
    <x v="0"/>
    <s v="-----"/>
  </r>
  <r>
    <x v="0"/>
    <s v="TML"/>
    <m/>
    <m/>
    <s v="HASU4265621"/>
    <s v="H4345959"/>
    <x v="1"/>
    <s v="PALIN"/>
    <n v="26781"/>
    <n v="37297"/>
    <s v="DEL MONTE PANAMERICAN (REP. DOMINICANA)"/>
    <d v="2018-02-20T00:00:00"/>
    <x v="0"/>
    <s v="-----"/>
  </r>
  <r>
    <x v="1"/>
    <s v="JR"/>
    <s v="Wilson Amariel Castellanos Hernandez"/>
    <s v="C-692BQX"/>
    <s v="TC-55BBV"/>
    <n v="67341"/>
    <x v="1"/>
    <s v="PALIN"/>
    <n v="26721"/>
    <n v="37161"/>
    <s v="EDT HONDURAS"/>
    <d v="2018-02-20T00:00:00"/>
    <x v="0"/>
    <s v="-----"/>
  </r>
  <r>
    <x v="0"/>
    <s v="CROWLEY"/>
    <m/>
    <s v="CAT 459626"/>
    <s v="BSIU 979701-6"/>
    <n v="10342280"/>
    <x v="1"/>
    <s v="PALIN"/>
    <n v="26776"/>
    <s v="170695 CONT 1"/>
    <s v="EDT REPUBLICA DOMINICANA"/>
    <d v="2018-02-20T00:00:00"/>
    <x v="0"/>
    <s v="-----"/>
  </r>
  <r>
    <x v="0"/>
    <s v="CROWLEY"/>
    <m/>
    <s v="CAT 459626"/>
    <s v="BSIU 980427-0"/>
    <n v="10342281"/>
    <x v="1"/>
    <s v="PALIN"/>
    <n v="26776"/>
    <s v="170695 CONT 2"/>
    <s v="EDT REPUBLICA DOMINICANA"/>
    <d v="2018-02-20T00:00:00"/>
    <x v="0"/>
    <s v="-----"/>
  </r>
  <r>
    <x v="1"/>
    <s v="JR"/>
    <s v="Manuel De Jesus Estrada Campos"/>
    <s v="C-191BPG"/>
    <s v="TC-77BSN"/>
    <n v="67342"/>
    <x v="1"/>
    <s v="PALIN"/>
    <n v="3520"/>
    <n v="49"/>
    <s v="EDT HONDURAS"/>
    <d v="2018-02-20T00:00:00"/>
    <x v="1"/>
    <s v="-----"/>
  </r>
  <r>
    <x v="0"/>
    <s v="CROWLEY"/>
    <m/>
    <s v="CAT 459626"/>
    <s v="SEGU 566910-6"/>
    <n v="10342282"/>
    <x v="1"/>
    <s v="PALIN"/>
    <n v="26776"/>
    <s v="170695 CONT 3"/>
    <s v="EDT REPUBLICA DOMINICANA"/>
    <d v="2018-02-20T00:00:00"/>
    <x v="0"/>
    <s v="-----"/>
  </r>
  <r>
    <x v="0"/>
    <s v="TML"/>
    <m/>
    <m/>
    <s v="HASU5156327"/>
    <s v="H4345911"/>
    <x v="1"/>
    <s v="PALIN"/>
    <n v="26781"/>
    <n v="37298"/>
    <s v="DEL MONTE PANAMERICAN (REP. DOMINICANA)"/>
    <d v="2018-02-20T00:00:00"/>
    <x v="0"/>
    <s v="-----"/>
  </r>
  <r>
    <x v="1"/>
    <s v="JR"/>
    <s v="Juan Carlos Estrada Velasquez"/>
    <s v="C-060BPX"/>
    <s v="TC-43BBJ"/>
    <n v="67343"/>
    <x v="1"/>
    <s v="PALIN"/>
    <n v="3520"/>
    <n v="49"/>
    <s v="EDT HONDURAS"/>
    <d v="2018-02-20T00:00:00"/>
    <x v="1"/>
    <s v="-----"/>
  </r>
  <r>
    <x v="0"/>
    <s v="TML"/>
    <m/>
    <m/>
    <s v="FSCU8317583"/>
    <s v="H4345916"/>
    <x v="1"/>
    <s v="PALIN"/>
    <n v="26781"/>
    <n v="37291"/>
    <s v="DEL MONTE PANAMERICAN (REP. DOMINICANA)"/>
    <d v="2018-02-20T00:00:00"/>
    <x v="0"/>
    <s v="-----"/>
  </r>
  <r>
    <x v="0"/>
    <s v="TML"/>
    <m/>
    <m/>
    <s v="HASU5002070"/>
    <s v="H4345912"/>
    <x v="1"/>
    <s v="PALIN"/>
    <n v="26781"/>
    <n v="37292"/>
    <s v="DEL MONTE PANAMERICAN (REP. DOMINICANA)"/>
    <d v="2018-02-20T00:00:00"/>
    <x v="0"/>
    <s v="-----"/>
  </r>
  <r>
    <x v="1"/>
    <s v="GRUSERTI"/>
    <s v="David Esteban Palacios Juarez"/>
    <s v="C0432BLX"/>
    <s v="TC084BTM"/>
    <n v="67345"/>
    <x v="1"/>
    <s v="PALIN"/>
    <n v="26592"/>
    <n v="82"/>
    <s v="EDT EL SALVADOR"/>
    <d v="2018-02-20T00:00:00"/>
    <x v="0"/>
    <s v="-----"/>
  </r>
  <r>
    <x v="1"/>
    <s v="HECLA"/>
    <s v="Abel Godinez"/>
    <s v="C 495 BNG"/>
    <s v="TC 81 BFD "/>
    <n v="67346"/>
    <x v="1"/>
    <s v="PALIN"/>
    <n v="3509"/>
    <n v="50"/>
    <s v="EDT NICARAGUA"/>
    <d v="2018-02-20T00:00:00"/>
    <x v="1"/>
    <s v="MANAGUA"/>
  </r>
  <r>
    <x v="1"/>
    <s v="GRUSERTI"/>
    <s v="David Giovanni Alburez Batres "/>
    <s v="C0939BMJ"/>
    <s v="TC046BFB"/>
    <n v="67347"/>
    <x v="1"/>
    <s v="PALIN"/>
    <n v="3508"/>
    <n v="49"/>
    <s v="EDT NICARAGUA"/>
    <d v="2018-02-20T00:00:00"/>
    <x v="1"/>
    <s v="MANAGUA"/>
  </r>
  <r>
    <x v="0"/>
    <s v="CROWLEY"/>
    <m/>
    <s v="CAT 355088"/>
    <s v="CMCU 496947-1"/>
    <n v="10342292"/>
    <x v="1"/>
    <s v="PALIN"/>
    <s v="26762-26763-8308"/>
    <s v="180021-180022"/>
    <s v="EDT USA"/>
    <d v="2018-02-21T00:00:00"/>
    <x v="0"/>
    <s v="-----"/>
  </r>
  <r>
    <x v="0"/>
    <s v="TML"/>
    <m/>
    <m/>
    <s v="SUDU6950421   "/>
    <s v="H5745993          "/>
    <x v="1"/>
    <s v="PALIN"/>
    <n v="26782"/>
    <n v="37293"/>
    <s v="DEL MONTE PANAMERICAN (REP. DOMINICANA)"/>
    <d v="2018-02-21T00:00:00"/>
    <x v="0"/>
    <s v="-----"/>
  </r>
  <r>
    <x v="0"/>
    <s v="TML"/>
    <m/>
    <m/>
    <s v="SUDU8714929   "/>
    <s v="H5745994          "/>
    <x v="1"/>
    <s v="PALIN"/>
    <n v="26782"/>
    <n v="37294"/>
    <s v="DEL MONTE PANAMERICAN (REP. DOMINICANA)"/>
    <d v="2018-02-21T00:00:00"/>
    <x v="0"/>
    <s v="-----"/>
  </r>
  <r>
    <x v="0"/>
    <s v="TML"/>
    <m/>
    <m/>
    <s v="SUDU8663122"/>
    <s v="H5767210"/>
    <x v="1"/>
    <s v="PALIN"/>
    <n v="26782"/>
    <n v="37295"/>
    <s v="DEL MONTE PANAMERICAN (REP. DOMINICANA)"/>
    <d v="2018-02-21T00:00:00"/>
    <x v="0"/>
    <s v="-----"/>
  </r>
  <r>
    <x v="0"/>
    <s v="CROWLEY"/>
    <m/>
    <s v="CAT 537687"/>
    <s v="BSIU 972632-6"/>
    <n v="10341416"/>
    <x v="1"/>
    <s v="PALIN"/>
    <n v="26812"/>
    <n v="180024"/>
    <s v="EDT USA"/>
    <d v="2018-02-21T00:00:00"/>
    <x v="0"/>
    <s v="-----"/>
  </r>
  <r>
    <x v="1"/>
    <s v="BONANZA"/>
    <s v="Robinson Garcia Barrientos"/>
    <s v="C-669BCC"/>
    <s v="TC-40BMB"/>
    <n v="67348"/>
    <x v="1"/>
    <s v="PALIN"/>
    <n v="3516"/>
    <n v="44"/>
    <s v="EDT HONDURAS"/>
    <d v="2018-02-21T00:00:00"/>
    <x v="1"/>
    <s v="-----"/>
  </r>
  <r>
    <x v="1"/>
    <s v="BONANZA"/>
    <s v="Julio Rosales "/>
    <s v="C-420BML"/>
    <s v="TC-19BVD"/>
    <n v="67349"/>
    <x v="1"/>
    <s v="PALIN"/>
    <n v="3516"/>
    <n v="44"/>
    <s v="EDT HONDURAS"/>
    <d v="2018-02-21T00:00:00"/>
    <x v="1"/>
    <s v="-----"/>
  </r>
  <r>
    <x v="0"/>
    <s v="TML"/>
    <m/>
    <m/>
    <s v="HASU4048708   "/>
    <s v="H5767208          "/>
    <x v="1"/>
    <s v="PALIN"/>
    <n v="26782"/>
    <n v="37287"/>
    <s v="DEL MONTE PANAMERICAN (REP. DOMINICANA)"/>
    <d v="2018-02-21T00:00:00"/>
    <x v="0"/>
    <s v="-----"/>
  </r>
  <r>
    <x v="0"/>
    <s v="TML"/>
    <m/>
    <m/>
    <s v="SUDU6500996   "/>
    <s v="H5767209          "/>
    <x v="1"/>
    <s v="PALIN"/>
    <n v="26782"/>
    <n v="37288"/>
    <s v="DEL MONTE PANAMERICAN (REP. DOMINICANA)"/>
    <d v="2018-02-21T00:00:00"/>
    <x v="0"/>
    <s v="-----"/>
  </r>
  <r>
    <x v="1"/>
    <s v="MIKASTRUCKS"/>
    <s v="Luis Sumala  "/>
    <s v="C - 168BQD "/>
    <s v="TC - 83CCX "/>
    <n v="67350"/>
    <x v="1"/>
    <s v="PALIN"/>
    <n v="3517"/>
    <n v="45"/>
    <s v="EDT HONDURAS"/>
    <d v="2018-02-21T00:00:00"/>
    <x v="1"/>
    <s v="-----"/>
  </r>
  <r>
    <x v="1"/>
    <s v="MIKASTRUCKS"/>
    <s v="Javier Carranza "/>
    <s v="C 895BLB "/>
    <s v="TC 70BQX "/>
    <n v="67351"/>
    <x v="1"/>
    <s v="PALIN"/>
    <n v="3517"/>
    <n v="45"/>
    <s v="EDT HONDURAS"/>
    <d v="2018-02-21T00:00:00"/>
    <x v="1"/>
    <s v="-----"/>
  </r>
  <r>
    <x v="1"/>
    <s v="MEDRANO"/>
    <s v="Jose Antonio Cifuentes Hernandez"/>
    <s v="C-433BJZ"/>
    <s v="898-WS-6"/>
    <n v="67352"/>
    <x v="1"/>
    <s v="PALIN"/>
    <n v="26842"/>
    <n v="180003"/>
    <s v="CHIAPANECA"/>
    <d v="2018-02-21T00:00:00"/>
    <x v="0"/>
    <s v="-----"/>
  </r>
  <r>
    <x v="1"/>
    <s v="HECLA"/>
    <s v="Daniel Hernandez"/>
    <s v="C 417 BKQ"/>
    <s v="TC 25 BST"/>
    <n v="67353"/>
    <x v="1"/>
    <s v="PALIN"/>
    <n v="26605"/>
    <n v="96"/>
    <s v="EDT EL SALVADOR"/>
    <d v="2018-02-21T00:00:00"/>
    <x v="0"/>
    <s v="-----"/>
  </r>
  <r>
    <x v="1"/>
    <s v="JR"/>
    <s v="Maynor Ramiro Morales Mendez"/>
    <s v="C-338BPX"/>
    <s v="TC-08BQV"/>
    <n v="67354"/>
    <x v="1"/>
    <s v="PALIN"/>
    <n v="26787"/>
    <n v="112"/>
    <s v="EDT EL SALVADOR"/>
    <d v="2018-02-21T00:00:00"/>
    <x v="0"/>
    <s v="-----"/>
  </r>
  <r>
    <x v="1"/>
    <s v="GRUSERTI"/>
    <s v="Francisco Javier Calito Ovando"/>
    <s v="C0928BGP"/>
    <s v="TC091BBR"/>
    <n v="67355"/>
    <x v="1"/>
    <s v="PALIN"/>
    <n v="26773"/>
    <n v="100029"/>
    <s v="EDT NICARAGUA"/>
    <d v="2018-02-21T00:00:00"/>
    <x v="0"/>
    <s v="MANAGUA"/>
  </r>
  <r>
    <x v="1"/>
    <s v="GRUSERTI"/>
    <s v="Mynor Mendoza Valuenzuela "/>
    <s v="C-937BHM"/>
    <s v="TC15BQR "/>
    <n v="67356"/>
    <x v="1"/>
    <s v="PALIN"/>
    <n v="26756"/>
    <n v="109"/>
    <s v="EDT EL SALVADOR"/>
    <d v="2018-02-21T00:00:00"/>
    <x v="0"/>
    <s v="-----"/>
  </r>
  <r>
    <x v="1"/>
    <s v="PANAZA"/>
    <s v="Hugo Aman Pacheco Lopez"/>
    <s v="C-257BKW"/>
    <s v="TC-21BJL"/>
    <n v="67357"/>
    <x v="1"/>
    <s v="ESC"/>
    <n v="26780"/>
    <n v="100029"/>
    <s v="EDT NICARAGUA"/>
    <d v="2018-02-22T00:00:00"/>
    <x v="0"/>
    <s v="MANAGUA"/>
  </r>
  <r>
    <x v="1"/>
    <s v="JR"/>
    <s v="Maynor Efren Morataya Villagran "/>
    <s v="C-245BQQ"/>
    <s v="TC-19BWG"/>
    <n v="67358"/>
    <x v="1"/>
    <s v="ESC"/>
    <n v="26830"/>
    <s v="RAPTOR 300"/>
    <s v="EDT HONDURAS"/>
    <d v="2018-02-22T00:00:00"/>
    <x v="0"/>
    <s v="-----"/>
  </r>
  <r>
    <x v="1"/>
    <s v="JR"/>
    <s v="Jose Francisco Lorenzo Hernandez"/>
    <s v="C-243BQQ"/>
    <s v="TC-10BSX"/>
    <n v="67359"/>
    <x v="1"/>
    <s v="ESC"/>
    <n v="26831"/>
    <s v="RAPTOR 300"/>
    <s v="EDT HONDURAS"/>
    <d v="2018-02-22T00:00:00"/>
    <x v="0"/>
    <s v="-----"/>
  </r>
  <r>
    <x v="0"/>
    <m/>
    <m/>
    <m/>
    <m/>
    <m/>
    <x v="1"/>
    <s v="ESC"/>
    <s v=" "/>
    <n v="137994"/>
    <s v="CAMPBELL´S"/>
    <d v="2018-02-22T00:00:00"/>
    <x v="2"/>
    <s v="-----"/>
  </r>
  <r>
    <x v="1"/>
    <s v="HECLA"/>
    <s v="Armando Lopez"/>
    <s v="C 135 BHX"/>
    <s v="TC 34 BKL"/>
    <n v="67360"/>
    <x v="1"/>
    <s v="ESC"/>
    <n v="26779"/>
    <n v="100029"/>
    <s v="EDT NICARAGUA"/>
    <d v="2018-02-22T00:00:00"/>
    <x v="0"/>
    <s v="ESTELI"/>
  </r>
  <r>
    <x v="0"/>
    <m/>
    <m/>
    <m/>
    <m/>
    <m/>
    <x v="1"/>
    <s v="ESC"/>
    <s v=" "/>
    <n v="137999"/>
    <s v="CAMPBELL´S"/>
    <d v="2018-02-22T00:00:00"/>
    <x v="2"/>
    <s v="-----"/>
  </r>
  <r>
    <x v="0"/>
    <m/>
    <m/>
    <m/>
    <m/>
    <m/>
    <x v="1"/>
    <s v="ESC"/>
    <s v=" "/>
    <n v="138000"/>
    <s v="CAMPBELL´S"/>
    <d v="2018-02-22T00:00:00"/>
    <x v="2"/>
    <s v="-----"/>
  </r>
  <r>
    <x v="0"/>
    <m/>
    <m/>
    <m/>
    <m/>
    <m/>
    <x v="1"/>
    <s v="ESC"/>
    <s v=" "/>
    <n v="138001"/>
    <s v="CAMPBELL´S"/>
    <d v="2018-02-22T00:00:00"/>
    <x v="2"/>
    <s v="-----"/>
  </r>
  <r>
    <x v="1"/>
    <m/>
    <m/>
    <m/>
    <m/>
    <m/>
    <x v="1"/>
    <s v="ESC"/>
    <s v=" "/>
    <n v="4022018"/>
    <s v="CAMPBELL´S"/>
    <d v="2018-02-22T00:00:00"/>
    <x v="2"/>
    <s v="-----"/>
  </r>
  <r>
    <x v="1"/>
    <m/>
    <m/>
    <m/>
    <m/>
    <m/>
    <x v="1"/>
    <s v="ESC"/>
    <s v=" "/>
    <n v="7022018"/>
    <s v="CAMPBELL´S"/>
    <d v="2018-02-22T00:00:00"/>
    <x v="2"/>
    <s v="-----"/>
  </r>
  <r>
    <x v="1"/>
    <s v="GRUSERTI"/>
    <s v="Edwin Marcelo Cor Arrivillaga"/>
    <s v="C0598BNN"/>
    <s v="TC93BQT"/>
    <n v="67368"/>
    <x v="1"/>
    <s v="P Y E"/>
    <n v="26550"/>
    <n v="79"/>
    <s v="EDT EL SALVADOR"/>
    <d v="2018-02-22T00:00:00"/>
    <x v="0"/>
    <s v="-----"/>
  </r>
  <r>
    <x v="0"/>
    <s v="TML"/>
    <m/>
    <m/>
    <s v="TCLU6224069"/>
    <s v="H4345895"/>
    <x v="1"/>
    <s v="PALIN"/>
    <n v="26783"/>
    <n v="37289"/>
    <s v="DEL MONTE PANAMERICAN (REP. DOMINICANA)"/>
    <d v="2018-02-22T00:00:00"/>
    <x v="0"/>
    <s v="-----"/>
  </r>
  <r>
    <x v="1"/>
    <s v="JR"/>
    <s v="Juan Francisco Olivares Navas "/>
    <s v="C-947BLP"/>
    <s v="TC-24CDD"/>
    <n v="67361"/>
    <x v="1"/>
    <s v="PALIN"/>
    <n v="3519"/>
    <n v="47"/>
    <s v="EDT HONDURAS"/>
    <d v="2018-02-22T00:00:00"/>
    <x v="1"/>
    <s v="-----"/>
  </r>
  <r>
    <x v="0"/>
    <s v="TML"/>
    <m/>
    <m/>
    <s v="HASU4543018"/>
    <s v="H4345899"/>
    <x v="1"/>
    <s v="PALIN"/>
    <n v="26783"/>
    <n v="37290"/>
    <s v="DEL MONTE PANAMERICAN (REP. DOMINICANA)"/>
    <d v="2018-02-22T00:00:00"/>
    <x v="0"/>
    <s v="-----"/>
  </r>
  <r>
    <x v="1"/>
    <s v="JR"/>
    <s v="Mario Rodolfo Acajabon Garcia "/>
    <s v="C-910BNV"/>
    <s v="TC-18BKT"/>
    <n v="67362"/>
    <x v="1"/>
    <s v="PALIN"/>
    <n v="3519"/>
    <n v="47"/>
    <s v="EDT HONDURAS"/>
    <d v="2018-02-22T00:00:00"/>
    <x v="1"/>
    <s v="-----"/>
  </r>
  <r>
    <x v="0"/>
    <s v="TML"/>
    <m/>
    <m/>
    <s v="HASU4708479"/>
    <s v="H4345891"/>
    <x v="1"/>
    <s v="PALIN"/>
    <n v="26850"/>
    <n v="37302"/>
    <s v="DEL MONTE PANAMERICAN (REP. DOMINICANA)"/>
    <d v="2018-02-22T00:00:00"/>
    <x v="0"/>
    <s v="-----"/>
  </r>
  <r>
    <x v="0"/>
    <s v="SEALAND"/>
    <m/>
    <s v="SLD766981"/>
    <s v="MRSU3564504"/>
    <s v="GT0159461"/>
    <x v="1"/>
    <s v="PALIN"/>
    <n v="26801"/>
    <n v="37212"/>
    <s v="DEL MONTE PANAMA"/>
    <d v="2018-02-22T00:00:00"/>
    <x v="0"/>
    <s v="-----"/>
  </r>
  <r>
    <x v="0"/>
    <s v="SEALAND"/>
    <m/>
    <s v="SLD766981"/>
    <s v="MRSU3881197"/>
    <s v="GT0159462"/>
    <x v="1"/>
    <s v="PALIN"/>
    <n v="26802"/>
    <n v="37213"/>
    <s v="DEL MONTE PANAMA"/>
    <d v="2018-02-22T00:00:00"/>
    <x v="0"/>
    <s v="-----"/>
  </r>
  <r>
    <x v="0"/>
    <s v="SEALAND"/>
    <m/>
    <s v="SLD766981"/>
    <s v="MRSU4018447"/>
    <s v="GT0159480"/>
    <x v="1"/>
    <s v="PALIN"/>
    <s v="26803-26804"/>
    <n v="37214"/>
    <s v="DEL MONTE PANAMA"/>
    <d v="2018-02-22T00:00:00"/>
    <x v="0"/>
    <s v="-----"/>
  </r>
  <r>
    <x v="0"/>
    <s v="SEALAND"/>
    <m/>
    <s v="SLD767210"/>
    <s v="MRSU3491584"/>
    <s v="GT0159465"/>
    <x v="1"/>
    <s v="PALIN"/>
    <n v="26808"/>
    <n v="37254"/>
    <s v="INTERAMERICAN BRANDS"/>
    <d v="2018-02-22T00:00:00"/>
    <x v="0"/>
    <s v="-----"/>
  </r>
  <r>
    <x v="0"/>
    <s v="SEALAND"/>
    <m/>
    <s v="SLD767210"/>
    <s v="TCLU9308190"/>
    <s v="GT0159466"/>
    <x v="1"/>
    <s v="PALIN"/>
    <n v="26809"/>
    <n v="37255"/>
    <s v="INTERAMERICAN BRANDS"/>
    <d v="2018-02-22T00:00:00"/>
    <x v="0"/>
    <s v="-----"/>
  </r>
  <r>
    <x v="0"/>
    <s v="SEALAND"/>
    <m/>
    <s v="SLD767210"/>
    <s v="TCNU2885448"/>
    <s v="GT0159463"/>
    <x v="1"/>
    <s v="PALIN"/>
    <n v="26810"/>
    <n v="37256"/>
    <s v="INTERAMERICAN BRANDS"/>
    <d v="2018-02-22T00:00:00"/>
    <x v="0"/>
    <s v="-----"/>
  </r>
  <r>
    <x v="0"/>
    <s v="SEALAND"/>
    <m/>
    <s v="SLD767210"/>
    <s v="TCNU2978514"/>
    <s v="GT0159464"/>
    <x v="1"/>
    <s v="PALIN"/>
    <n v="26811"/>
    <n v="37257"/>
    <s v="INTERAMERICAN BRANDS"/>
    <d v="2018-02-22T00:00:00"/>
    <x v="0"/>
    <s v="-----"/>
  </r>
  <r>
    <x v="1"/>
    <s v="JR"/>
    <s v="Braulio Cojon Galvez "/>
    <s v="C-811BMM"/>
    <s v="TC-10CBQ"/>
    <n v="67364"/>
    <x v="1"/>
    <s v="PALIN"/>
    <n v="3507"/>
    <n v="48"/>
    <s v="EDT NICARAGUA"/>
    <d v="2018-02-22T00:00:00"/>
    <x v="1"/>
    <s v="MANAGUA"/>
  </r>
  <r>
    <x v="1"/>
    <s v="JR"/>
    <s v="Adolfo Humberto Francia Nararro "/>
    <s v="C-949BHZ"/>
    <s v="TC-96BPZ"/>
    <n v="67365"/>
    <x v="1"/>
    <s v="PALIN"/>
    <n v="26795"/>
    <n v="37364"/>
    <s v="EDT NICARAGUA"/>
    <d v="2018-02-22T00:00:00"/>
    <x v="0"/>
    <s v="MANAGUA"/>
  </r>
  <r>
    <x v="1"/>
    <s v="CASTILLO"/>
    <s v="José Castañeda "/>
    <s v="C 430 BFN "/>
    <s v="Tc 21 BSB "/>
    <n v="67366"/>
    <x v="1"/>
    <s v="PALIN"/>
    <n v="26607"/>
    <n v="98"/>
    <s v="EDT EL SALVADOR"/>
    <d v="2018-02-22T00:00:00"/>
    <x v="0"/>
    <s v="-----"/>
  </r>
  <r>
    <x v="1"/>
    <s v="JR"/>
    <s v="Adrian Guzman Perez "/>
    <s v="C-842BMF"/>
    <s v="TC-63BLN"/>
    <n v="67369"/>
    <x v="1"/>
    <s v="ESC"/>
    <n v="7801"/>
    <n v="2"/>
    <s v="EDT EL SALVADOR"/>
    <d v="2018-02-23T00:00:00"/>
    <x v="3"/>
    <s v="-----"/>
  </r>
  <r>
    <x v="1"/>
    <s v="HECLA"/>
    <s v="Mario De Leon"/>
    <s v="C 106 BNR"/>
    <s v="TC 47 BZN"/>
    <n v="67370"/>
    <x v="1"/>
    <s v="ESC"/>
    <s v="26863-7802"/>
    <n v="3"/>
    <s v="EDT EL SALVADOR"/>
    <d v="2018-02-23T00:00:00"/>
    <x v="0"/>
    <s v="-----"/>
  </r>
  <r>
    <x v="0"/>
    <m/>
    <m/>
    <m/>
    <m/>
    <m/>
    <x v="1"/>
    <s v="ESC"/>
    <s v=" "/>
    <n v="138004"/>
    <s v="CAMPBELL´S"/>
    <d v="2018-02-23T00:00:00"/>
    <x v="2"/>
    <s v="-----"/>
  </r>
  <r>
    <x v="0"/>
    <m/>
    <m/>
    <m/>
    <m/>
    <m/>
    <x v="1"/>
    <s v="ESC"/>
    <s v=" "/>
    <n v="138005"/>
    <s v="CAMPBELL´S"/>
    <d v="2018-02-23T00:00:00"/>
    <x v="2"/>
    <s v="-----"/>
  </r>
  <r>
    <x v="0"/>
    <m/>
    <m/>
    <m/>
    <m/>
    <m/>
    <x v="1"/>
    <s v="ESC"/>
    <s v=" "/>
    <n v="138006"/>
    <s v="CAMPBELL´S"/>
    <d v="2018-02-23T00:00:00"/>
    <x v="2"/>
    <s v="-----"/>
  </r>
  <r>
    <x v="0"/>
    <m/>
    <m/>
    <m/>
    <m/>
    <m/>
    <x v="1"/>
    <s v="ESC"/>
    <s v=" "/>
    <n v="138007"/>
    <s v="CAMPBELL´S"/>
    <d v="2018-02-23T00:00:00"/>
    <x v="2"/>
    <s v="-----"/>
  </r>
  <r>
    <x v="0"/>
    <m/>
    <m/>
    <m/>
    <m/>
    <m/>
    <x v="1"/>
    <s v="ESC"/>
    <s v=" "/>
    <s v="CSG18-02"/>
    <s v="CAMPBELL´S"/>
    <d v="2018-02-23T00:00:00"/>
    <x v="2"/>
    <s v="-----"/>
  </r>
  <r>
    <x v="0"/>
    <m/>
    <m/>
    <m/>
    <m/>
    <m/>
    <x v="1"/>
    <s v="ESC"/>
    <s v=" "/>
    <s v="CSG18-03"/>
    <s v="CAMPBELL´S"/>
    <d v="2018-02-23T00:00:00"/>
    <x v="2"/>
    <s v="-----"/>
  </r>
  <r>
    <x v="0"/>
    <s v="TML"/>
    <m/>
    <m/>
    <s v="HASU4778590"/>
    <s v="H4345896"/>
    <x v="1"/>
    <s v="PALIN"/>
    <n v="26852"/>
    <n v="37286"/>
    <s v="DEL MONTE PANAMERICAN (REP. DOMINICANA)"/>
    <d v="2018-02-23T00:00:00"/>
    <x v="0"/>
    <s v="-----"/>
  </r>
  <r>
    <x v="0"/>
    <s v="TML"/>
    <m/>
    <m/>
    <s v="HASU5204507"/>
    <s v="H4345897"/>
    <x v="1"/>
    <s v="PALIN"/>
    <n v="26852"/>
    <n v="37280"/>
    <s v="DEL MONTE PANAMERICAN (REP. DOMINICANA)"/>
    <d v="2018-02-23T00:00:00"/>
    <x v="0"/>
    <s v="-----"/>
  </r>
  <r>
    <x v="0"/>
    <s v="TML"/>
    <m/>
    <m/>
    <s v="HASU4147568"/>
    <s v="H4345900"/>
    <x v="1"/>
    <s v="PALIN"/>
    <n v="26852"/>
    <n v="37299"/>
    <s v="DEL MONTE PANAMERICAN (REP. DOMINICANA)"/>
    <d v="2018-02-23T00:00:00"/>
    <x v="0"/>
    <s v="-----"/>
  </r>
  <r>
    <x v="1"/>
    <s v="MIKAS TRUCKS"/>
    <s v="Hernán Monterroso "/>
    <s v="C 325BJM "/>
    <s v="TC 29BYF"/>
    <n v="67371"/>
    <x v="1"/>
    <s v="PALIN"/>
    <n v="3518"/>
    <n v="46"/>
    <s v="EDT HONDURAS"/>
    <d v="2018-02-23T00:00:00"/>
    <x v="1"/>
    <s v="-----"/>
  </r>
  <r>
    <x v="1"/>
    <s v="MIKAS TRUCKS"/>
    <s v="Gerson Omar Orellana Leal  "/>
    <s v="C 423BRD "/>
    <s v="TC86BKB"/>
    <n v="67372"/>
    <x v="1"/>
    <s v="PALIN"/>
    <n v="3518"/>
    <n v="46"/>
    <s v="EDT HONDURAS"/>
    <d v="2018-02-23T00:00:00"/>
    <x v="1"/>
    <s v="-----"/>
  </r>
  <r>
    <x v="1"/>
    <s v="MIKAS TRUCKS"/>
    <s v="Julio Camas "/>
    <s v="C 843BJZ "/>
    <s v="TC 74BYM"/>
    <n v="67373"/>
    <x v="1"/>
    <s v="PALIN"/>
    <n v="26823"/>
    <n v="37165"/>
    <s v="EDT HONDURAS"/>
    <d v="2018-02-23T00:00:00"/>
    <x v="0"/>
    <s v="-----"/>
  </r>
  <r>
    <x v="1"/>
    <s v="MEDRANO"/>
    <s v="Jaime Manolo Estrada García"/>
    <s v="C-600BKS"/>
    <s v="TC061BYH"/>
    <n v="67374"/>
    <x v="1"/>
    <s v="PALIN"/>
    <n v="26862"/>
    <n v="180004"/>
    <s v="CHIAPANECA"/>
    <d v="2018-02-23T00:00:00"/>
    <x v="0"/>
    <s v="-----"/>
  </r>
  <r>
    <x v="1"/>
    <s v="HECLA"/>
    <s v="Hector Gonzalez"/>
    <s v="C 058 BMQ"/>
    <s v="TC 75 BQF"/>
    <n v="67375"/>
    <x v="1"/>
    <s v="PALIN"/>
    <n v="3505"/>
    <n v="46"/>
    <s v="EDT NICARAGUA"/>
    <d v="2018-02-23T00:00:00"/>
    <x v="1"/>
    <s v="ESTELI"/>
  </r>
  <r>
    <x v="1"/>
    <s v="RAPIDOS INTERNACIONAL"/>
    <s v="Ismael Hernandez"/>
    <s v="C 383BLK"/>
    <s v="TC 64BVJ"/>
    <n v="67381"/>
    <x v="1"/>
    <s v="PALIN"/>
    <n v="7784"/>
    <m/>
    <s v="COSTA RICA"/>
    <d v="2018-02-23T00:00:00"/>
    <x v="3"/>
    <s v="-----"/>
  </r>
  <r>
    <x v="0"/>
    <s v="VILLATORO"/>
    <s v="Israel De Jesus Rivera Cruz"/>
    <s v="C-74800"/>
    <s v="TC-003CCZ"/>
    <n v="67363"/>
    <x v="1"/>
    <s v="PALIN"/>
    <n v="26794"/>
    <n v="37401"/>
    <s v="COMERSAL"/>
    <d v="2018-02-23T00:00:00"/>
    <x v="0"/>
    <s v="-----"/>
  </r>
  <r>
    <x v="1"/>
    <s v="CASTILLO"/>
    <s v="Hugo Ruano "/>
    <s v="C 490 BKZ "/>
    <s v="Tc 46 BPP"/>
    <n v="67376"/>
    <x v="1"/>
    <s v="PALIN"/>
    <n v="3503"/>
    <n v="44"/>
    <s v="EDT NICARAGUA"/>
    <d v="2018-02-23T00:00:00"/>
    <x v="1"/>
    <s v="JUIGALPA"/>
  </r>
  <r>
    <x v="1"/>
    <s v="HECLA"/>
    <s v="Luis Guil"/>
    <s v="C 646 BKN"/>
    <s v="TC 40 BBZ"/>
    <n v="67377"/>
    <x v="1"/>
    <s v="PALIN"/>
    <n v="3504"/>
    <n v="45"/>
    <s v="EDT NICARAGUA"/>
    <d v="2018-02-23T00:00:00"/>
    <x v="1"/>
    <s v="ESTELI"/>
  </r>
  <r>
    <x v="1"/>
    <s v="CASTILLO"/>
    <s v="Rafael Osguera "/>
    <s v="C 933 BKP "/>
    <s v="Tc 80 BQJ"/>
    <n v="67378"/>
    <x v="1"/>
    <s v="PALIN"/>
    <n v="26796"/>
    <n v="37359"/>
    <s v="EDT NICARAGUA"/>
    <d v="2018-02-23T00:00:00"/>
    <x v="0"/>
    <s v="-----"/>
  </r>
  <r>
    <x v="1"/>
    <s v="BONANZA"/>
    <s v="José Renato Molina "/>
    <s v="C-092BHT"/>
    <s v="TC-98BPV"/>
    <n v="67379"/>
    <x v="1"/>
    <s v="PALIN"/>
    <n v="26797"/>
    <n v="37361"/>
    <s v="EDT NICARAGUA"/>
    <d v="2018-02-23T00:00:00"/>
    <x v="0"/>
    <s v="-----"/>
  </r>
  <r>
    <x v="1"/>
    <s v="BONANZA"/>
    <s v="Derick Rene Carranza "/>
    <s v="C-635BBM"/>
    <s v="TC-88BLB"/>
    <n v="67380"/>
    <x v="1"/>
    <s v="PALIN"/>
    <n v="26798"/>
    <n v="37363"/>
    <s v="EDT NICARAGUA"/>
    <d v="2018-02-23T00:00:00"/>
    <x v="0"/>
    <s v="-----"/>
  </r>
  <r>
    <x v="1"/>
    <s v="BONANZA"/>
    <s v="Dublas Enrique Quiñones"/>
    <s v="C-676BGL"/>
    <s v="TC-29CCL"/>
    <n v="67382"/>
    <x v="1"/>
    <s v="ESC"/>
    <n v="26775"/>
    <n v="100029"/>
    <s v="EDT NICARAGUA"/>
    <d v="2018-02-24T00:00:00"/>
    <x v="0"/>
    <s v="JUIGALPA"/>
  </r>
  <r>
    <x v="1"/>
    <s v="MARVES"/>
    <s v="Jorge Gómez"/>
    <s v="C-303BMV"/>
    <s v="TC-91BJD"/>
    <n v="67383"/>
    <x v="1"/>
    <s v="ESC"/>
    <n v="26702"/>
    <n v="100029"/>
    <s v="EDT NICARAGUA"/>
    <d v="2018-02-24T00:00:00"/>
    <x v="0"/>
    <s v="CHICHIGALPA"/>
  </r>
  <r>
    <x v="1"/>
    <s v="BONANZA"/>
    <s v="Cesar Pérez Ramírez "/>
    <s v="C-443BGJ"/>
    <s v="TC-34BLZ"/>
    <n v="67384"/>
    <x v="1"/>
    <s v="ESC"/>
    <n v="26772"/>
    <n v="100029"/>
    <s v="EDT NICARAGUA"/>
    <d v="2018-02-24T00:00:00"/>
    <x v="0"/>
    <s v="MANAGUA"/>
  </r>
  <r>
    <x v="1"/>
    <s v="BONANZA"/>
    <s v="Gesner Pineda"/>
    <s v="C-423BLZ"/>
    <s v="TC-55BRG"/>
    <n v="67385"/>
    <x v="1"/>
    <s v="ESC"/>
    <n v="26774"/>
    <n v="100029"/>
    <s v="EDT NICARAGUA"/>
    <d v="2018-02-24T00:00:00"/>
    <x v="0"/>
    <s v="ESTELI"/>
  </r>
  <r>
    <x v="1"/>
    <s v="BONANZA"/>
    <s v="Edwin Eduardo Vasquez"/>
    <s v="C-950BBX"/>
    <s v="TC-89BYM"/>
    <n v="67386"/>
    <x v="1"/>
    <s v="ESC"/>
    <n v="26825"/>
    <n v="100029"/>
    <s v="EDT NICARAGUA"/>
    <d v="2018-02-24T00:00:00"/>
    <x v="0"/>
    <s v="ESTELI"/>
  </r>
  <r>
    <x v="1"/>
    <s v="BONANZA"/>
    <s v="Erick Álvarez "/>
    <s v="C-512BJL"/>
    <s v="TC-79BBT"/>
    <n v="67387"/>
    <x v="1"/>
    <s v="ESC"/>
    <n v="26703"/>
    <n v="100029"/>
    <s v="EDT NICARAGUA"/>
    <d v="2018-02-24T00:00:00"/>
    <x v="0"/>
    <s v="MANAGUA"/>
  </r>
  <r>
    <x v="1"/>
    <s v="MARVES"/>
    <s v="Marcos Santos"/>
    <s v="C-614BDQ"/>
    <s v="TC-87BJC"/>
    <n v="67388"/>
    <x v="1"/>
    <s v="P Y E"/>
    <n v="26784"/>
    <n v="100029"/>
    <s v="EDT NICARAGUA"/>
    <d v="2018-02-24T00:00:00"/>
    <x v="0"/>
    <s v="JUIGALPA"/>
  </r>
  <r>
    <x v="1"/>
    <s v="JR"/>
    <s v="Nery Beyne Garcia Garcia "/>
    <s v="C-030BMS "/>
    <s v="TC-91BMJ"/>
    <n v="67393"/>
    <x v="1"/>
    <s v="P Y E"/>
    <n v="26790"/>
    <s v="EXTRA"/>
    <s v="EDT EL SALVADOR"/>
    <d v="2018-02-24T00:00:00"/>
    <x v="0"/>
    <s v="-----"/>
  </r>
  <r>
    <x v="1"/>
    <s v="MARVES"/>
    <s v="Erick Valenzuela"/>
    <s v="C-952BFF"/>
    <s v="TC-99BKQ"/>
    <n v="67394"/>
    <x v="1"/>
    <s v="P Y E"/>
    <n v="3513"/>
    <n v="47"/>
    <s v="EDT NICARAGUA"/>
    <d v="2018-02-24T00:00:00"/>
    <x v="0"/>
    <s v="CHICHIGALPA"/>
  </r>
  <r>
    <x v="0"/>
    <s v="CROWLEY"/>
    <m/>
    <s v="CAT 154734"/>
    <s v="SEGU 565948-0"/>
    <n v="10389671"/>
    <x v="1"/>
    <s v="PALIN"/>
    <s v="26814-7799"/>
    <s v="180035-180036"/>
    <s v="EDT USA"/>
    <d v="2018-02-24T00:00:00"/>
    <x v="0"/>
    <s v="-----"/>
  </r>
  <r>
    <x v="0"/>
    <s v="CHIQUITA"/>
    <m/>
    <s v="GWFT5211059A"/>
    <s v="SEGU517170-4"/>
    <s v="CBG6247876"/>
    <x v="1"/>
    <s v="PALIN"/>
    <n v="26815"/>
    <n v="180103"/>
    <s v="EDT USA"/>
    <d v="2018-02-24T00:00:00"/>
    <x v="0"/>
    <s v="-----"/>
  </r>
  <r>
    <x v="0"/>
    <s v="CHIQUITA"/>
    <m/>
    <s v="GWFT5211060A"/>
    <s v="CXDU226501-5"/>
    <s v="CBG6247877"/>
    <x v="1"/>
    <s v="PALIN"/>
    <s v="26813-8320-7798"/>
    <s v="180065-180066-180067"/>
    <s v="EDT USA"/>
    <d v="2018-02-24T00:00:00"/>
    <x v="0"/>
    <s v="-----"/>
  </r>
  <r>
    <x v="0"/>
    <s v="CHIQUITA"/>
    <m/>
    <s v="GWFT5211095A"/>
    <s v="SEGU549037-9 "/>
    <s v="CBG6247879"/>
    <x v="1"/>
    <s v="PALIN"/>
    <s v="26875-8321-7800"/>
    <s v="170863-170864-180004"/>
    <s v="EDT USA"/>
    <d v="2018-02-24T00:00:00"/>
    <x v="0"/>
    <s v="-----"/>
  </r>
  <r>
    <x v="0"/>
    <s v="CHIQUITA"/>
    <m/>
    <s v="GWFT5211096A"/>
    <s v="BMOU607881-5  "/>
    <s v="CBG6247880"/>
    <x v="1"/>
    <s v="PALIN"/>
    <s v="26873-26874-8319-7753"/>
    <s v="170942-170943-170944"/>
    <s v="EDT USA"/>
    <d v="2018-02-24T00:00:00"/>
    <x v="0"/>
    <s v="-----"/>
  </r>
  <r>
    <x v="1"/>
    <s v="JR"/>
    <s v="Aurelio Figuero Flores "/>
    <s v="C-499BPF "/>
    <s v="TC-95BXW"/>
    <n v="67391"/>
    <x v="1"/>
    <s v="PALIN"/>
    <n v="3510"/>
    <n v="51"/>
    <s v="EDT NICARAGUA"/>
    <d v="2018-02-24T00:00:00"/>
    <x v="1"/>
    <s v="JUIGALPA"/>
  </r>
  <r>
    <x v="1"/>
    <s v="MIKAS TRUCKS"/>
    <s v="Hugo Cardona"/>
    <s v="C 182BKB "/>
    <s v="TC 22CDG"/>
    <n v="67395"/>
    <x v="1"/>
    <s v="PALIN"/>
    <n v="26837"/>
    <n v="132"/>
    <s v="EDT HONDURAS"/>
    <d v="2018-02-24T00:00:00"/>
    <x v="0"/>
    <s v="-----"/>
  </r>
  <r>
    <x v="1"/>
    <s v="MIKAS TRUCKS"/>
    <s v="José Antonio Orozco "/>
    <s v="C 953BJK  "/>
    <s v="TC 78CFS"/>
    <n v="67396"/>
    <x v="1"/>
    <s v="PALIN"/>
    <n v="26836"/>
    <n v="131"/>
    <s v="EDT HONDURAS"/>
    <d v="2018-02-24T00:00:00"/>
    <x v="0"/>
    <s v="-----"/>
  </r>
  <r>
    <x v="0"/>
    <s v="TRANS AMERICA"/>
    <s v="Carlos Francisco Ramirez "/>
    <s v="C-989 BFS"/>
    <s v="TC-47 BCZ"/>
    <n v="67397"/>
    <x v="1"/>
    <s v="ESC"/>
    <n v="26871"/>
    <n v="37553"/>
    <s v="DISTRIBUIDORA ARMENIO"/>
    <d v="2018-02-26T00:00:00"/>
    <x v="0"/>
    <s v="-----"/>
  </r>
  <r>
    <x v="1"/>
    <m/>
    <m/>
    <m/>
    <m/>
    <m/>
    <x v="1"/>
    <s v="ESC"/>
    <s v=" "/>
    <n v="1022018"/>
    <s v="CAMPBELL´S"/>
    <d v="2018-02-26T00:00:00"/>
    <x v="2"/>
    <s v="-----"/>
  </r>
  <r>
    <x v="1"/>
    <m/>
    <m/>
    <m/>
    <m/>
    <m/>
    <x v="1"/>
    <s v="ESC"/>
    <s v=" "/>
    <n v="2022018"/>
    <s v="CAMPBELL´S"/>
    <d v="2018-02-26T00:00:00"/>
    <x v="2"/>
    <s v="-----"/>
  </r>
  <r>
    <x v="1"/>
    <m/>
    <m/>
    <m/>
    <m/>
    <m/>
    <x v="1"/>
    <s v="ESC"/>
    <s v=" "/>
    <n v="3022018"/>
    <s v="CAMPBELL´S"/>
    <d v="2018-02-26T00:00:00"/>
    <x v="2"/>
    <s v="-----"/>
  </r>
  <r>
    <x v="0"/>
    <s v="PINEDA"/>
    <s v="Humberto Facundo Mayorga"/>
    <s v="C125BJC"/>
    <s v="TC93BQK"/>
    <n v="67400"/>
    <x v="1"/>
    <s v="ESC"/>
    <n v="26791"/>
    <n v="37443"/>
    <s v="CONAVEN"/>
    <d v="2018-02-26T00:00:00"/>
    <x v="0"/>
    <s v="-----"/>
  </r>
  <r>
    <x v="1"/>
    <m/>
    <m/>
    <m/>
    <m/>
    <m/>
    <x v="1"/>
    <s v="ESC"/>
    <s v=" "/>
    <n v="5022018"/>
    <s v="CAMPBELL´S"/>
    <d v="2018-02-26T00:00:00"/>
    <x v="2"/>
    <s v="-----"/>
  </r>
  <r>
    <x v="0"/>
    <s v="PINEDA"/>
    <s v="Margarito Aguilar Santos"/>
    <s v="C510BPP"/>
    <s v="S16546"/>
    <n v="67401"/>
    <x v="1"/>
    <s v="ESC"/>
    <s v="26822-26821-26820"/>
    <s v="37440-37441"/>
    <s v="CONAVEN"/>
    <d v="2018-02-26T00:00:00"/>
    <x v="0"/>
    <s v="-----"/>
  </r>
  <r>
    <x v="1"/>
    <m/>
    <m/>
    <m/>
    <m/>
    <m/>
    <x v="1"/>
    <s v="ESC"/>
    <s v=" "/>
    <n v="6022018"/>
    <s v="CAMPBELL´S"/>
    <d v="2018-02-26T00:00:00"/>
    <x v="2"/>
    <s v="-----"/>
  </r>
  <r>
    <x v="0"/>
    <s v="SEALAND"/>
    <m/>
    <s v="SLD766983"/>
    <s v="MRKU5561630"/>
    <s v="GT0159467"/>
    <x v="1"/>
    <s v="PALIN"/>
    <s v="26805-26806"/>
    <n v="37215"/>
    <s v="DEL MONTE PANAMA"/>
    <d v="2018-02-26T00:00:00"/>
    <x v="0"/>
    <s v="-----"/>
  </r>
  <r>
    <x v="0"/>
    <s v="SEALAND"/>
    <m/>
    <s v="SLD766983"/>
    <s v="MRKU6276983"/>
    <s v="GT0159468"/>
    <x v="1"/>
    <s v="PALIN"/>
    <n v="26807"/>
    <n v="37216"/>
    <s v="DEL MONTE PANAMA"/>
    <d v="2018-02-26T00:00:00"/>
    <x v="0"/>
    <s v="-----"/>
  </r>
  <r>
    <x v="0"/>
    <s v="CMA CGM"/>
    <m/>
    <m/>
    <s v="SEGU6426707"/>
    <s v="G1317574"/>
    <x v="1"/>
    <s v="PALIN"/>
    <s v="26839-26840"/>
    <n v="16"/>
    <s v="JUNIOR, CUBA"/>
    <d v="2018-02-26T00:00:00"/>
    <x v="0"/>
    <s v="-----"/>
  </r>
  <r>
    <x v="0"/>
    <s v="CMA CGM"/>
    <m/>
    <m/>
    <s v="CMAU7398971"/>
    <s v="G1317580"/>
    <x v="1"/>
    <s v="PALIN"/>
    <n v="26841"/>
    <n v="17"/>
    <s v="JUNIOR, CUBA"/>
    <d v="2018-02-26T00:00:00"/>
    <x v="0"/>
    <s v="-----"/>
  </r>
  <r>
    <x v="1"/>
    <s v="BONANZA"/>
    <s v="Ulises  Rostran Castañeda "/>
    <s v="C-362BGZ"/>
    <s v="TC-09BCZ"/>
    <n v="67403"/>
    <x v="1"/>
    <s v="PALIN"/>
    <n v="26878"/>
    <n v="4"/>
    <s v="ALMARSA HONDURAS"/>
    <d v="2018-02-26T00:00:00"/>
    <x v="0"/>
    <s v="-----"/>
  </r>
  <r>
    <x v="0"/>
    <s v="SEALAND"/>
    <m/>
    <s v="SLD766983"/>
    <s v="MRKU2428028"/>
    <s v="GT0159403"/>
    <x v="1"/>
    <s v="PALIN"/>
    <n v="26843"/>
    <n v="37258"/>
    <s v="INTERAMERICAN BRANDS"/>
    <d v="2018-02-26T00:00:00"/>
    <x v="0"/>
    <s v="-----"/>
  </r>
  <r>
    <x v="0"/>
    <s v="SEALAND"/>
    <m/>
    <s v="SLD766983"/>
    <s v="MRKU3967580"/>
    <s v="GT0159444"/>
    <x v="1"/>
    <s v="PALIN"/>
    <n v="26844"/>
    <n v="37259"/>
    <s v="INTERAMERICAN BRANDS"/>
    <d v="2018-02-26T00:00:00"/>
    <x v="0"/>
    <s v="-----"/>
  </r>
  <r>
    <x v="0"/>
    <s v="SEALAND"/>
    <m/>
    <s v="SLD766983"/>
    <s v="MRKU4897343"/>
    <s v="GT0159401"/>
    <x v="1"/>
    <s v="PALIN"/>
    <n v="26845"/>
    <n v="37260"/>
    <s v="INTERAMERICAN BRANDS"/>
    <d v="2018-02-26T00:00:00"/>
    <x v="0"/>
    <s v="-----"/>
  </r>
  <r>
    <x v="0"/>
    <s v="SEALAND"/>
    <m/>
    <s v="SLD766983"/>
    <s v="MRKU4962768"/>
    <s v="GT0159405"/>
    <x v="1"/>
    <s v="PALIN"/>
    <n v="26846"/>
    <n v="37485"/>
    <s v="INTERAMERICAN BRANDS"/>
    <d v="2018-02-26T00:00:00"/>
    <x v="0"/>
    <s v="-----"/>
  </r>
  <r>
    <x v="0"/>
    <s v="SEALAND"/>
    <m/>
    <s v="SLD766983"/>
    <s v="MRKU6088841"/>
    <s v="GT0159445"/>
    <x v="1"/>
    <s v="PALIN"/>
    <n v="26847"/>
    <n v="37486"/>
    <s v="INTERAMERICAN BRANDS"/>
    <d v="2018-02-26T00:00:00"/>
    <x v="0"/>
    <s v="-----"/>
  </r>
  <r>
    <x v="0"/>
    <s v="SEALAND"/>
    <m/>
    <s v="SLD766983"/>
    <s v="MRKU6091779"/>
    <s v="GT0159402"/>
    <x v="1"/>
    <s v="PALIN"/>
    <n v="26848"/>
    <n v="37487"/>
    <s v="INTERAMERICAN BRANDS"/>
    <d v="2018-02-26T00:00:00"/>
    <x v="0"/>
    <s v="-----"/>
  </r>
  <r>
    <x v="0"/>
    <s v="SEALAND"/>
    <m/>
    <s v="SLD766983"/>
    <s v="MRKU6163138"/>
    <s v="GT0159404"/>
    <x v="1"/>
    <s v="PALIN"/>
    <n v="26849"/>
    <n v="37488"/>
    <s v="INTERAMERICAN BRANDS"/>
    <d v="2018-02-26T00:00:00"/>
    <x v="0"/>
    <s v="-----"/>
  </r>
  <r>
    <x v="1"/>
    <s v="GRUSERTI"/>
    <s v="José Norberto Calderón Revolorio"/>
    <s v="C0597BMV"/>
    <s v="TC042BWF"/>
    <n v="67404"/>
    <x v="1"/>
    <s v="ESC"/>
    <n v="26824"/>
    <n v="100029"/>
    <s v="EDT NICARAGUA"/>
    <d v="2018-02-27T00:00:00"/>
    <x v="0"/>
    <s v="MANAGUA"/>
  </r>
  <r>
    <x v="1"/>
    <s v="GRUSERTI"/>
    <s v="Maynor Estuardo Donis Morales"/>
    <s v="C0478BNM"/>
    <s v="TC082CDB"/>
    <n v="67405"/>
    <x v="1"/>
    <s v="ESC"/>
    <n v="26827"/>
    <n v="100029"/>
    <s v="EDT NICARAGUA"/>
    <d v="2018-02-27T00:00:00"/>
    <x v="0"/>
    <s v="JUIGALPA"/>
  </r>
  <r>
    <x v="1"/>
    <s v="HECLA"/>
    <s v="Daniel Hernandez"/>
    <s v="C 417 BKQ"/>
    <s v="TC 25 BST"/>
    <n v="67408"/>
    <x v="1"/>
    <s v="ESC"/>
    <n v="26789"/>
    <n v="114"/>
    <s v="EDT EL SALVADOR"/>
    <d v="2018-02-27T00:00:00"/>
    <x v="0"/>
    <s v="-----"/>
  </r>
  <r>
    <x v="1"/>
    <s v="JR"/>
    <s v="Rolan Esturardo Solorzano Garcia "/>
    <s v="C-613BNQ"/>
    <s v="TC-10BSX 48&quot;"/>
    <n v="67409"/>
    <x v="1"/>
    <s v="ESC"/>
    <n v="26826"/>
    <n v="100029"/>
    <s v="EDT NICARAGUA"/>
    <d v="2018-02-27T00:00:00"/>
    <x v="0"/>
    <s v="MANAGUA"/>
  </r>
  <r>
    <x v="0"/>
    <s v="ORELLANA"/>
    <s v="Manuel De Jesus Espinoza Villalobos"/>
    <s v="C-228BLH"/>
    <s v="TC-51BRK"/>
    <n v="67410"/>
    <x v="1"/>
    <s v="ESC"/>
    <n v="26722"/>
    <n v="37435"/>
    <s v="CSU "/>
    <d v="2018-02-27T00:00:00"/>
    <x v="0"/>
    <s v="-----"/>
  </r>
  <r>
    <x v="0"/>
    <s v="RODAS"/>
    <s v="Julio Cesar Sarceño"/>
    <s v="C-369BPB"/>
    <s v="TC-12BWF"/>
    <n v="67411"/>
    <x v="1"/>
    <s v="ESC"/>
    <n v="26748"/>
    <n v="37436"/>
    <s v="CSU "/>
    <d v="2018-02-27T00:00:00"/>
    <x v="0"/>
    <s v="-----"/>
  </r>
  <r>
    <x v="0"/>
    <s v="DURAN"/>
    <s v="Jose Ricardo Olivares Vides"/>
    <s v="C97479"/>
    <s v="RE-9529"/>
    <n v="67414"/>
    <x v="1"/>
    <s v="ESC"/>
    <n v="26885"/>
    <n v="37635"/>
    <s v="COMERSAL"/>
    <d v="2018-02-27T00:00:00"/>
    <x v="0"/>
    <s v="-----"/>
  </r>
  <r>
    <x v="0"/>
    <s v="DURAN"/>
    <s v="Carlos Antonio Campos"/>
    <s v="C66110"/>
    <s v="RE-6454"/>
    <n v="67415"/>
    <x v="1"/>
    <s v="ESC"/>
    <n v="26886"/>
    <n v="37636"/>
    <s v="COMERSAL"/>
    <d v="2018-02-27T00:00:00"/>
    <x v="0"/>
    <s v="-----"/>
  </r>
  <r>
    <x v="0"/>
    <s v="VILLATORO"/>
    <s v="Ricardo Reyes"/>
    <s v="C-101149"/>
    <s v="RE-10209"/>
    <n v="67398"/>
    <x v="1"/>
    <s v="ESC"/>
    <n v="26792"/>
    <n v="37408"/>
    <s v="COMERSAL"/>
    <d v="2018-02-27T00:00:00"/>
    <x v="0"/>
    <s v="-----"/>
  </r>
  <r>
    <x v="0"/>
    <s v="VILLATORO"/>
    <s v="Carlos Ernesto Torres"/>
    <s v="C-115034"/>
    <s v="RE-10069"/>
    <n v="67399"/>
    <x v="1"/>
    <s v="ESC"/>
    <n v="26793"/>
    <n v="37409"/>
    <s v="COMERSAL"/>
    <d v="2018-02-27T00:00:00"/>
    <x v="0"/>
    <s v="-----"/>
  </r>
  <r>
    <x v="0"/>
    <s v="CROWLEY"/>
    <m/>
    <s v="CAT 382600"/>
    <s v="SEGU548977-9"/>
    <n v="10389896"/>
    <x v="1"/>
    <s v="PALIN"/>
    <n v="26861"/>
    <s v="170696 CONT 1"/>
    <s v="EDT REPUBLICA DOMINICANA"/>
    <d v="2018-02-27T00:00:00"/>
    <x v="0"/>
    <s v="-----"/>
  </r>
  <r>
    <x v="0"/>
    <s v="CROWLEY"/>
    <m/>
    <s v="CAT 382600"/>
    <s v="SEGU566863-0"/>
    <n v="10389897"/>
    <x v="1"/>
    <s v="PALIN"/>
    <n v="26861"/>
    <s v="170696 CONT 2"/>
    <s v="EDT REPUBLICA DOMINICANA"/>
    <d v="2018-02-27T00:00:00"/>
    <x v="0"/>
    <s v="-----"/>
  </r>
  <r>
    <x v="1"/>
    <s v="MEDRANO"/>
    <s v="Juan Antonio Morales Palacios"/>
    <s v="C-392BNW"/>
    <s v="619-WT-7"/>
    <n v="67402"/>
    <x v="1"/>
    <s v="PALIN"/>
    <n v="26877"/>
    <n v="180005"/>
    <s v="CHIAPANECA"/>
    <d v="2018-02-27T00:00:00"/>
    <x v="0"/>
    <s v="-----"/>
  </r>
  <r>
    <x v="0"/>
    <m/>
    <m/>
    <m/>
    <s v="ECMU9445313"/>
    <s v="G1328105"/>
    <x v="1"/>
    <s v="PALIN"/>
    <n v="8311"/>
    <n v="9"/>
    <s v="JUNIOR, CUBA"/>
    <d v="2018-02-27T00:00:00"/>
    <x v="1"/>
    <s v="-----"/>
  </r>
  <r>
    <x v="0"/>
    <m/>
    <m/>
    <m/>
    <s v="GESU6180352"/>
    <s v="G1328106"/>
    <x v="1"/>
    <s v="PALIN"/>
    <n v="8312"/>
    <n v="10"/>
    <s v="JUNIOR, CUBA"/>
    <d v="2018-02-27T00:00:00"/>
    <x v="1"/>
    <s v="-----"/>
  </r>
  <r>
    <x v="0"/>
    <s v="GUATESHIPPING"/>
    <m/>
    <n v="80948325"/>
    <s v="HLBU1516681"/>
    <s v="UASC7505436"/>
    <x v="1"/>
    <s v="PALIN"/>
    <s v="26864-26866"/>
    <n v="180081"/>
    <s v="EL TRIUNFO, CUBA"/>
    <d v="2018-02-27T00:00:00"/>
    <x v="0"/>
    <s v="-----"/>
  </r>
  <r>
    <x v="0"/>
    <m/>
    <m/>
    <m/>
    <s v="ECMU9899044"/>
    <s v="G1328107"/>
    <x v="1"/>
    <s v="PALIN"/>
    <n v="8313"/>
    <n v="11"/>
    <s v="JUNIOR, CUBA"/>
    <d v="2018-02-27T00:00:00"/>
    <x v="1"/>
    <s v="-----"/>
  </r>
  <r>
    <x v="0"/>
    <m/>
    <m/>
    <m/>
    <s v="GESU5631240"/>
    <s v="G1328108"/>
    <x v="1"/>
    <s v="PALIN"/>
    <n v="8314"/>
    <n v="12"/>
    <s v="JUNIOR, CUBA"/>
    <d v="2018-02-27T00:00:00"/>
    <x v="1"/>
    <s v="-----"/>
  </r>
  <r>
    <x v="0"/>
    <s v="DURAN"/>
    <s v="JUAN PABLO PINEDA"/>
    <s v="C95390"/>
    <s v="RE-6414"/>
    <n v="67417"/>
    <x v="1"/>
    <s v="PALIN"/>
    <n v="26853"/>
    <n v="37494"/>
    <s v="COMERSAL"/>
    <d v="2018-02-27T00:00:00"/>
    <x v="0"/>
    <s v="-----"/>
  </r>
  <r>
    <x v="0"/>
    <m/>
    <m/>
    <m/>
    <s v="CMAU4947018"/>
    <s v="G1328109"/>
    <x v="1"/>
    <s v="PALIN"/>
    <s v="8316-8317"/>
    <n v="21"/>
    <s v="JUNIOR, CUBA"/>
    <d v="2018-02-27T00:00:00"/>
    <x v="1"/>
    <s v="-----"/>
  </r>
  <r>
    <x v="1"/>
    <s v="HECLA"/>
    <s v="Marcos Aguilar"/>
    <s v="C 213 BPF"/>
    <s v="TC 82 BTN"/>
    <n v="67418"/>
    <x v="1"/>
    <s v="PALIN"/>
    <n v="7812"/>
    <n v="37156"/>
    <s v="EDT EL SALVADOR"/>
    <d v="2018-02-27T00:00:00"/>
    <x v="3"/>
    <s v="-----"/>
  </r>
  <r>
    <x v="1"/>
    <s v="HECLA"/>
    <s v="Edgar Florian"/>
    <s v="C 828 BNG"/>
    <s v="TC 98 BSC"/>
    <n v="67419"/>
    <x v="1"/>
    <s v="PALIN"/>
    <n v="26786"/>
    <n v="111"/>
    <s v="EDT EL SALVADOR"/>
    <d v="2018-02-27T00:00:00"/>
    <x v="0"/>
    <s v="-----"/>
  </r>
  <r>
    <x v="0"/>
    <s v="TML"/>
    <m/>
    <m/>
    <s v="HASU5116392"/>
    <s v="H4345962"/>
    <x v="1"/>
    <s v="ESC"/>
    <n v="26891"/>
    <n v="37282"/>
    <s v="DEL MONTE PANAMERICAN (REP. DOMINICANA)"/>
    <d v="2018-02-28T00:00:00"/>
    <x v="0"/>
    <s v="-----"/>
  </r>
  <r>
    <x v="0"/>
    <s v="TML"/>
    <m/>
    <m/>
    <s v="BSIU9845177"/>
    <s v="H4345968"/>
    <x v="1"/>
    <s v="ESC"/>
    <n v="26891"/>
    <n v="37283"/>
    <s v="DEL MONTE PANAMERICAN (REP. DOMINICANA)"/>
    <d v="2018-02-28T00:00:00"/>
    <x v="0"/>
    <s v="-----"/>
  </r>
  <r>
    <x v="1"/>
    <s v="JR"/>
    <s v="Wilson Amariel Castellanos Hernandez"/>
    <s v="C-692BQX"/>
    <s v="TC-55BBV"/>
    <n v="67406"/>
    <x v="1"/>
    <s v="ESC"/>
    <n v="26869"/>
    <s v="RAPTOR 300"/>
    <s v="EDT HONDURAS"/>
    <d v="2018-02-28T00:00:00"/>
    <x v="0"/>
    <s v="-----"/>
  </r>
  <r>
    <x v="0"/>
    <s v="TML"/>
    <m/>
    <m/>
    <s v="HASU4544307"/>
    <s v="H4345963"/>
    <x v="1"/>
    <s v="ESC"/>
    <n v="26891"/>
    <n v="37300"/>
    <s v="DEL MONTE PANAMERICAN (REP. DOMINICANA)"/>
    <d v="2018-02-28T00:00:00"/>
    <x v="0"/>
    <s v="-----"/>
  </r>
  <r>
    <x v="1"/>
    <s v="JR"/>
    <s v="Adrian Guzman Perez "/>
    <s v="C-842BMF"/>
    <s v="TC-63BLN"/>
    <n v="67407"/>
    <x v="1"/>
    <s v="ESC"/>
    <n v="26870"/>
    <s v="RAPTOR 300"/>
    <s v="EDT HONDURAS"/>
    <d v="2018-02-28T00:00:00"/>
    <x v="0"/>
    <s v="-----"/>
  </r>
  <r>
    <x v="1"/>
    <s v="GRUSERTI"/>
    <s v="Jovito Turcios "/>
    <s v="C0371BKS"/>
    <s v="TC014BJL"/>
    <n v="67412"/>
    <x v="1"/>
    <s v="ESC"/>
    <n v="26881"/>
    <n v="3"/>
    <s v="DINANT DE EL SALVADOR"/>
    <d v="2018-02-28T00:00:00"/>
    <x v="0"/>
    <s v="-----"/>
  </r>
  <r>
    <x v="0"/>
    <s v="JR"/>
    <s v="David Estuardo Monterroso Albizuris "/>
    <s v="C-607BPP"/>
    <s v="TC-19BWG"/>
    <n v="67425"/>
    <x v="1"/>
    <s v="ESC"/>
    <n v="26872"/>
    <n v="37537"/>
    <s v="DINANT DE COSTA RICA"/>
    <d v="2018-02-28T00:00:00"/>
    <x v="0"/>
    <s v="-----"/>
  </r>
  <r>
    <x v="0"/>
    <s v="DURAN"/>
    <s v="Marlon Antonio Valle Bello"/>
    <s v="C103872"/>
    <s v="RE-2578"/>
    <n v="67413"/>
    <x v="1"/>
    <s v="ESC"/>
    <n v="26854"/>
    <n v="37495"/>
    <s v="COMERSAL"/>
    <d v="2018-02-28T00:00:00"/>
    <x v="0"/>
    <s v="-----"/>
  </r>
  <r>
    <x v="0"/>
    <s v="MARVES"/>
    <s v="Wilfredo Mazariegos"/>
    <s v="C-914BDP"/>
    <s v="TC-99BKM"/>
    <n v="67416"/>
    <x v="1"/>
    <s v="ESC"/>
    <m/>
    <n v="12"/>
    <s v="CERVECERIA HONDUREÑA"/>
    <d v="2018-02-28T00:00:00"/>
    <x v="1"/>
    <s v="-----"/>
  </r>
  <r>
    <x v="0"/>
    <s v="CROWLEY"/>
    <m/>
    <m/>
    <s v="SEGU 566560-4"/>
    <n v="10389952"/>
    <x v="1"/>
    <s v="PALIN"/>
    <n v="26816"/>
    <n v="180109"/>
    <s v="EDT USA"/>
    <d v="2018-02-28T00:00:00"/>
    <x v="0"/>
    <s v="-----"/>
  </r>
  <r>
    <x v="0"/>
    <s v="CROWLEY"/>
    <m/>
    <m/>
    <s v="CMCU 496318-0"/>
    <n v="10342374"/>
    <x v="1"/>
    <s v="PALIN"/>
    <n v="26880"/>
    <s v="180059 (CONT 1"/>
    <s v="EDT REPUBLICA DOMINICANA"/>
    <d v="2018-02-28T00:00:00"/>
    <x v="0"/>
    <s v="-----"/>
  </r>
  <r>
    <x v="0"/>
    <s v="CROWLEY"/>
    <m/>
    <m/>
    <s v="DFSU 676075-0"/>
    <n v="10342375"/>
    <x v="1"/>
    <s v="PALIN"/>
    <n v="26880"/>
    <s v="180059 CONT 2"/>
    <s v="EDT REPUBLICA DOMINICANA"/>
    <d v="2018-02-28T00:00:00"/>
    <x v="0"/>
    <s v="-----"/>
  </r>
  <r>
    <x v="0"/>
    <s v="CROWLEY"/>
    <m/>
    <m/>
    <s v="FCIU 907722-0"/>
    <n v="10342376"/>
    <x v="1"/>
    <s v="PALIN"/>
    <n v="26880"/>
    <s v="180059 CONT 3"/>
    <s v="EDT REPUBLICA DOMINICANA"/>
    <d v="2018-02-28T00:00:00"/>
    <x v="0"/>
    <s v="-----"/>
  </r>
  <r>
    <x v="0"/>
    <s v="MARVES"/>
    <s v="Noel Cruz"/>
    <s v="C-351BMF"/>
    <s v="TC-99BKN"/>
    <n v="67420"/>
    <x v="1"/>
    <s v="PALIN"/>
    <n v="264"/>
    <n v="11"/>
    <s v="CERVECERIA HONDUREÑA"/>
    <d v="2018-02-28T00:00:00"/>
    <x v="1"/>
    <s v="-----"/>
  </r>
  <r>
    <x v="0"/>
    <s v="MARVES"/>
    <s v="Gustavo Ruano"/>
    <s v="C-970BKT"/>
    <s v="TC-28BJL"/>
    <n v="67421"/>
    <x v="1"/>
    <s v="PALIN"/>
    <n v="263"/>
    <n v="13"/>
    <s v="CERVECERIA HONDUREÑA"/>
    <d v="2018-02-28T00:00:00"/>
    <x v="1"/>
    <s v="-----"/>
  </r>
  <r>
    <x v="1"/>
    <s v="CASTILLO"/>
    <s v="Armando Quinteros"/>
    <s v="C 762 BCZ "/>
    <s v="Tc 96 BZG "/>
    <n v="67428"/>
    <x v="2"/>
    <s v="P Y E"/>
    <n v="26883"/>
    <n v="37357"/>
    <s v="EDT NICARAGUA"/>
    <d v="2018-03-01T00:00:00"/>
    <x v="0"/>
    <s v="-----"/>
  </r>
  <r>
    <x v="0"/>
    <s v="TML"/>
    <m/>
    <m/>
    <s v="HASU5060380"/>
    <s v="H4345964"/>
    <x v="2"/>
    <s v="ESC"/>
    <n v="26851"/>
    <n v="37301"/>
    <s v="DEL MONTE PANAMERICAN (REP. DOMINICANA)"/>
    <d v="2018-03-01T00:00:00"/>
    <x v="0"/>
    <s v="-----"/>
  </r>
  <r>
    <x v="0"/>
    <s v="TRANSPORTES ARIAS"/>
    <s v="Yesi Baudilio De León Velásquez"/>
    <s v="C-956BLR"/>
    <s v="RE-6696"/>
    <n v="67423"/>
    <x v="2"/>
    <s v="ESC"/>
    <n v="26884"/>
    <n v="37493"/>
    <s v="COMERSAL"/>
    <d v="2018-03-01T00:00:00"/>
    <x v="0"/>
    <s v="-----"/>
  </r>
  <r>
    <x v="0"/>
    <s v="DURAN"/>
    <s v="Ronald Gerson Mendoza Vidal"/>
    <s v="C80959"/>
    <s v="RE-12580"/>
    <n v="67424"/>
    <x v="2"/>
    <s v="ESC"/>
    <n v="26887"/>
    <n v="37595"/>
    <s v="COMERSAL"/>
    <d v="2018-03-01T00:00:00"/>
    <x v="0"/>
    <s v="-----"/>
  </r>
  <r>
    <x v="0"/>
    <s v="SEALAND"/>
    <m/>
    <s v="SLD789431"/>
    <s v="MRKU3639489  "/>
    <s v="GT0159305"/>
    <x v="2"/>
    <s v="PALIN"/>
    <n v="26899"/>
    <n v="37576"/>
    <s v="DEL MONTE PANAMA"/>
    <d v="2018-03-01T00:00:00"/>
    <x v="0"/>
    <s v="-----"/>
  </r>
  <r>
    <x v="1"/>
    <s v="SEALAND"/>
    <m/>
    <s v="SLD789440"/>
    <s v="MRKU2378610"/>
    <s v="GT0159286"/>
    <x v="2"/>
    <s v="PALIN"/>
    <s v="26895 / 26896"/>
    <n v="37545"/>
    <s v="INTERAMERICAN BRANDS"/>
    <d v="2018-03-01T00:00:00"/>
    <x v="0"/>
    <s v="-----"/>
  </r>
  <r>
    <x v="1"/>
    <s v="SEALAND"/>
    <m/>
    <s v="SLD789440"/>
    <s v="MRSU3238004  "/>
    <s v="GT0159307"/>
    <x v="2"/>
    <s v="PALIN"/>
    <s v="26897 / 26898"/>
    <n v="37546"/>
    <s v="INTERAMERICAN BRANDS"/>
    <d v="2018-03-01T00:00:00"/>
    <x v="0"/>
    <s v="-----"/>
  </r>
  <r>
    <x v="0"/>
    <s v="TRANSPORTES ARIAS"/>
    <s v="Oscar Alexander Arias Villanueva"/>
    <s v="C-429BQB"/>
    <s v="TC-030CCR"/>
    <n v="67426"/>
    <x v="2"/>
    <s v="PALIN"/>
    <n v="26890"/>
    <n v="37402"/>
    <s v="COMERSAL"/>
    <d v="2018-03-01T00:00:00"/>
    <x v="0"/>
    <s v="-----"/>
  </r>
  <r>
    <x v="1"/>
    <s v="DURAN"/>
    <m/>
    <s v="C-429BQB"/>
    <s v="TC-030CCR"/>
    <n v="67426"/>
    <x v="3"/>
    <s v="PALIN"/>
    <n v="2345"/>
    <n v="123455"/>
    <s v="COMERSAL"/>
    <d v="2018-03-01T00:00:00"/>
    <x v="0"/>
    <m/>
  </r>
  <r>
    <x v="0"/>
    <s v="DURAN"/>
    <m/>
    <s v="C-429BQB"/>
    <s v="TC-030CCR"/>
    <n v="67426"/>
    <x v="4"/>
    <s v="PALIN"/>
    <n v="2345"/>
    <m/>
    <s v="COMERSAL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H6" firstHeaderRow="1" firstDataRow="2" firstDataCol="1" rowPageCount="1" colPageCount="1"/>
  <pivotFields count="14">
    <pivotField axis="axisPage" dataField="1" multipleItemSelectionAllowed="1" showAll="0">
      <items count="4">
        <item h="1" x="1"/>
        <item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h="1" x="0"/>
        <item h="1" x="2"/>
        <item h="1" x="1"/>
        <item h="1" m="1" x="4"/>
        <item t="default"/>
      </items>
    </pivotField>
    <pivotField showAll="0"/>
  </pivotFields>
  <rowFields count="1">
    <field x="6"/>
  </rowFields>
  <rowItems count="2">
    <i>
      <x/>
    </i>
    <i t="grand">
      <x/>
    </i>
  </rowItems>
  <colFields count="1">
    <field x="12"/>
  </colFields>
  <colItems count="2">
    <i>
      <x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8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0:C64" firstHeaderRow="1" firstDataRow="2" firstDataCol="1" rowPageCount="1" colPageCount="1"/>
  <pivotFields count="14">
    <pivotField axis="axisPage" dataField="1" multipleItemSelectionAllowed="1" showAll="0">
      <items count="4">
        <item x="1"/>
        <item h="1"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h="1" x="0"/>
        <item h="1" x="2"/>
        <item x="1"/>
        <item h="1" m="1" x="4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2"/>
  </colFields>
  <colItems count="2">
    <i>
      <x v="3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1:H27" firstHeaderRow="1" firstDataRow="2" firstDataCol="1" rowPageCount="1" colPageCount="1"/>
  <pivotFields count="14">
    <pivotField axis="axisPage" dataField="1" multipleItemSelectionAllowed="1" showAll="0">
      <items count="4">
        <item h="1" x="1"/>
        <item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x="0"/>
        <item h="1" x="2"/>
        <item h="1" x="1"/>
        <item h="1" m="1" x="4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4"/>
    </i>
    <i t="grand">
      <x/>
    </i>
  </rowItems>
  <colFields count="1">
    <field x="12"/>
  </colFields>
  <colItems count="2">
    <i>
      <x v="1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7" firstHeaderRow="1" firstDataRow="2" firstDataCol="1" rowPageCount="1" colPageCount="1"/>
  <pivotFields count="14">
    <pivotField axis="axisPage" dataField="1" multipleItemSelectionAllowed="1" showAll="0">
      <items count="4">
        <item x="1"/>
        <item h="1"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h="1" x="0"/>
        <item h="1" x="2"/>
        <item h="1" x="1"/>
        <item h="1" m="1" x="4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10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60:H64" firstHeaderRow="1" firstDataRow="2" firstDataCol="1" rowPageCount="1" colPageCount="1"/>
  <pivotFields count="14">
    <pivotField axis="axisPage" dataField="1" multipleItemSelectionAllowed="1" showAll="0">
      <items count="4">
        <item h="1" x="1"/>
        <item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h="1" x="0"/>
        <item h="1" x="2"/>
        <item x="1"/>
        <item h="1" m="1" x="4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2"/>
  </colFields>
  <colItems count="2">
    <i>
      <x v="3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2:H46" firstHeaderRow="1" firstDataRow="2" firstDataCol="1" rowPageCount="1" colPageCount="1"/>
  <pivotFields count="14">
    <pivotField axis="axisPage" dataField="1" multipleItemSelectionAllowed="1" showAll="0">
      <items count="4">
        <item h="1" x="1"/>
        <item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h="1" x="0"/>
        <item x="2"/>
        <item h="1" x="1"/>
        <item h="1" m="1" x="4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2"/>
  </colFields>
  <colItems count="2">
    <i>
      <x v="2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6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2:C46" firstHeaderRow="1" firstDataRow="2" firstDataCol="1" rowPageCount="1" colPageCount="1"/>
  <pivotFields count="14">
    <pivotField axis="axisPage" dataField="1" multipleItemSelectionAllowed="1" showAll="0">
      <items count="4">
        <item x="1"/>
        <item h="1"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h="1" x="0"/>
        <item x="2"/>
        <item h="1" x="1"/>
        <item h="1" m="1" x="4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2"/>
  </colFields>
  <colItems count="2">
    <i>
      <x v="2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1:C27" firstHeaderRow="1" firstDataRow="2" firstDataCol="1" rowPageCount="1" colPageCount="1"/>
  <pivotFields count="14">
    <pivotField axis="axisPage" dataField="1" multipleItemSelectionAllowed="1" showAll="0">
      <items count="4">
        <item x="1"/>
        <item h="1" x="0"/>
        <item h="1"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h="1" x="3"/>
        <item x="0"/>
        <item h="1" x="2"/>
        <item h="1" x="1"/>
        <item h="1" m="1" x="4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2">
    <i>
      <x v="1"/>
    </i>
    <i t="grand">
      <x/>
    </i>
  </colItems>
  <pageFields count="1">
    <pageField fld="0" hier="-1"/>
  </pageFields>
  <dataFields count="1">
    <dataField name="Cuenta de CARG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Dinámica1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8">
  <location ref="K3:O10" firstHeaderRow="1" firstDataRow="2" firstDataCol="1" rowPageCount="1" colPageCount="1"/>
  <pivotFields count="14">
    <pivotField axis="axisPage" dataField="1" multipleItemSelectionAllowed="1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m="1" x="9"/>
        <item m="1" x="8"/>
        <item m="1" x="12"/>
        <item m="1" x="10"/>
        <item m="1" x="11"/>
        <item m="1" x="6"/>
        <item m="1" x="7"/>
        <item m="1"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h="1" x="1"/>
        <item h="1" m="1"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uenta de CARGA" fld="0" subtotal="count" baseField="0" baseItem="0"/>
  </dataFields>
  <chartFormats count="54"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2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2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5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7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7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5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7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5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7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5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2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7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37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35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3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37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37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2"/>
          </reference>
        </references>
      </pivotArea>
    </chartFormat>
    <chartFormat chart="37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2"/>
          </reference>
        </references>
      </pivotArea>
    </chartFormat>
    <chartFormat chart="35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35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35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3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2"/>
          </reference>
        </references>
      </pivotArea>
    </chartFormat>
    <chartFormat chart="35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ES" sourceName="MES">
  <pivotTables>
    <pivotTable tabId="3" name="TablaDinámica12"/>
  </pivotTables>
  <data>
    <tabular pivotCacheId="1">
      <items count="13">
        <i x="0" s="1"/>
        <i x="1" s="1"/>
        <i x="2" s="1"/>
        <i x="3" s="1"/>
        <i x="4" s="1"/>
        <i x="9" s="1" nd="1"/>
        <i x="8" s="1" nd="1"/>
        <i x="12" s="1" nd="1"/>
        <i x="10" s="1" nd="1"/>
        <i x="11" s="1" nd="1"/>
        <i x="6" s="1" nd="1"/>
        <i x="7" s="1" nd="1"/>
        <i x="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RGA" sourceName="CARGA">
  <pivotTables>
    <pivotTable tabId="3" name="TablaDinámica12"/>
  </pivotTables>
  <data>
    <tabular pivotCacheId="1">
      <items count="3">
        <i x="1" s="1"/>
        <i x="0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MPRESA" sourceName="EMPRESA">
  <pivotTables>
    <pivotTable tabId="3" name="TablaDinámica12"/>
  </pivotTables>
  <data>
    <tabular pivotCacheId="1">
      <items count="5">
        <i x="3" s="1"/>
        <i x="0" s="1"/>
        <i x="2" s="1"/>
        <i x="1"/>
        <i x="4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ES" cache="SegmentaciónDeDatos_MES" caption="MES" rowHeight="241300"/>
  <slicer name="CARGA" cache="SegmentaciónDeDatos_CARGA" caption="CARGA" rowHeight="241300"/>
  <slicer name="EMPRESA" cache="SegmentaciónDeDatos_EMPRESA" caption="EMPRES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ES 1" cache="SegmentaciónDeDatos_MES" caption="MES" style="SlicerStyleDark6" rowHeight="241300"/>
  <slicer name="CARGA 1" cache="SegmentaciónDeDatos_CARGA" caption="CARGA" style="SlicerStyleDark6" rowHeight="241300"/>
  <slicer name="EMPRESA 1" cache="SegmentaciónDeDatos_EMPRESA" caption="EMPRESA" style="SlicerStyleDark6" rowHeight="241300"/>
</slicers>
</file>

<file path=xl/tables/table1.xml><?xml version="1.0" encoding="utf-8"?>
<table xmlns="http://schemas.openxmlformats.org/spreadsheetml/2006/main" id="1" name="HIST_CARGA" displayName="HIST_CARGA" ref="A4:N855" totalsRowShown="0" headerRowDxfId="15" dataDxfId="14" dataCellStyle="Normal 2">
  <tableColumns count="14">
    <tableColumn id="1" name="CARGA" dataDxfId="13" dataCellStyle="Normal 2"/>
    <tableColumn id="2" name="TRANSPORTE" dataDxfId="12" dataCellStyle="Normal 2"/>
    <tableColumn id="3" name="PILOTO" dataDxfId="11" dataCellStyle="Normal 2"/>
    <tableColumn id="4" name="PLACAS" dataDxfId="10" dataCellStyle="Normal 2"/>
    <tableColumn id="5" name="TC/ #CONTENEDOR" dataDxfId="9" dataCellStyle="Normal 2"/>
    <tableColumn id="6" name="MARCHAMO" dataDxfId="8" dataCellStyle="Normal 2"/>
    <tableColumn id="7" name="MES" dataDxfId="7" dataCellStyle="Normal 2"/>
    <tableColumn id="8" name="LUGAR" dataDxfId="6" dataCellStyle="Normal 2"/>
    <tableColumn id="9" name="FACTURA" dataDxfId="5" dataCellStyle="Normal 2"/>
    <tableColumn id="10" name="PEDIDO" dataDxfId="4" dataCellStyle="Normal 2"/>
    <tableColumn id="11" name="DESTINO" dataDxfId="3" dataCellStyle="Normal 2"/>
    <tableColumn id="12" name="FECHA CARGA" dataDxfId="2" dataCellStyle="Normal 2"/>
    <tableColumn id="13" name="EMPRESA" dataDxfId="1" dataCellStyle="Normal 2"/>
    <tableColumn id="14" name="BODEGA FINAL 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07/relationships/slicer" Target="../slicers/slicer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theme="9"/>
  </sheetPr>
  <dimension ref="A1:AZ65508"/>
  <sheetViews>
    <sheetView showGridLines="0" zoomScale="70" zoomScaleNormal="70" workbookViewId="0">
      <pane ySplit="4" topLeftCell="A5" activePane="bottomLeft" state="frozen"/>
      <selection pane="bottomLeft" activeCell="AZ21" sqref="AZ21"/>
    </sheetView>
  </sheetViews>
  <sheetFormatPr baseColWidth="10" defaultRowHeight="24" customHeight="1" x14ac:dyDescent="0.2"/>
  <cols>
    <col min="1" max="1" width="11.85546875" style="34" customWidth="1"/>
    <col min="2" max="2" width="19.42578125" style="34" customWidth="1"/>
    <col min="3" max="3" width="29.7109375" style="58" hidden="1" customWidth="1"/>
    <col min="4" max="4" width="13.85546875" style="58" hidden="1" customWidth="1"/>
    <col min="5" max="5" width="25.5703125" style="58" hidden="1" customWidth="1"/>
    <col min="6" max="6" width="17.140625" style="58" hidden="1" customWidth="1"/>
    <col min="7" max="7" width="14.28515625" style="59" customWidth="1"/>
    <col min="8" max="8" width="11.5703125" style="60" hidden="1" customWidth="1"/>
    <col min="9" max="9" width="14.42578125" style="58" hidden="1" customWidth="1"/>
    <col min="10" max="10" width="14.7109375" style="34" hidden="1" customWidth="1"/>
    <col min="11" max="11" width="16.7109375" style="60" hidden="1" customWidth="1"/>
    <col min="12" max="12" width="20.140625" style="28" hidden="1" customWidth="1"/>
    <col min="13" max="13" width="14.7109375" style="28" customWidth="1"/>
    <col min="14" max="14" width="21.42578125" style="28" hidden="1" customWidth="1"/>
    <col min="15" max="15" width="17.140625" style="45" hidden="1" customWidth="1"/>
    <col min="16" max="16" width="18.5703125" style="46" hidden="1" customWidth="1"/>
    <col min="17" max="17" width="13" style="47" hidden="1" customWidth="1"/>
    <col min="18" max="18" width="15.140625" style="47" hidden="1" customWidth="1"/>
    <col min="19" max="20" width="19.140625" style="34" hidden="1" customWidth="1"/>
    <col min="21" max="21" width="12" style="48" hidden="1" customWidth="1"/>
    <col min="22" max="22" width="13.85546875" style="46" hidden="1" customWidth="1"/>
    <col min="23" max="25" width="11.42578125" style="34" hidden="1" customWidth="1"/>
    <col min="26" max="26" width="11.42578125" style="49" hidden="1" customWidth="1"/>
    <col min="27" max="29" width="11.42578125" style="34" hidden="1" customWidth="1"/>
    <col min="30" max="50" width="0" style="34" hidden="1" customWidth="1"/>
    <col min="51" max="256" width="11.42578125" style="34"/>
    <col min="257" max="257" width="11.85546875" style="34" customWidth="1"/>
    <col min="258" max="258" width="19.42578125" style="34" customWidth="1"/>
    <col min="259" max="259" width="29.7109375" style="34" customWidth="1"/>
    <col min="260" max="260" width="13.85546875" style="34" customWidth="1"/>
    <col min="261" max="261" width="25.5703125" style="34" customWidth="1"/>
    <col min="262" max="262" width="17.140625" style="34" customWidth="1"/>
    <col min="263" max="263" width="14.28515625" style="34" customWidth="1"/>
    <col min="264" max="264" width="11.5703125" style="34" customWidth="1"/>
    <col min="265" max="265" width="14.42578125" style="34" customWidth="1"/>
    <col min="266" max="266" width="14.7109375" style="34" customWidth="1"/>
    <col min="267" max="267" width="16.7109375" style="34" customWidth="1"/>
    <col min="268" max="268" width="20.140625" style="34" customWidth="1"/>
    <col min="269" max="269" width="14.7109375" style="34" customWidth="1"/>
    <col min="270" max="270" width="21.42578125" style="34" customWidth="1"/>
    <col min="271" max="271" width="17.140625" style="34" customWidth="1"/>
    <col min="272" max="272" width="18.5703125" style="34" customWidth="1"/>
    <col min="273" max="273" width="13" style="34" customWidth="1"/>
    <col min="274" max="274" width="15.140625" style="34" customWidth="1"/>
    <col min="275" max="276" width="19.140625" style="34" customWidth="1"/>
    <col min="277" max="277" width="12" style="34" customWidth="1"/>
    <col min="278" max="278" width="13.85546875" style="34" customWidth="1"/>
    <col min="279" max="285" width="11.42578125" style="34" customWidth="1"/>
    <col min="286" max="512" width="11.42578125" style="34"/>
    <col min="513" max="513" width="11.85546875" style="34" customWidth="1"/>
    <col min="514" max="514" width="19.42578125" style="34" customWidth="1"/>
    <col min="515" max="515" width="29.7109375" style="34" customWidth="1"/>
    <col min="516" max="516" width="13.85546875" style="34" customWidth="1"/>
    <col min="517" max="517" width="25.5703125" style="34" customWidth="1"/>
    <col min="518" max="518" width="17.140625" style="34" customWidth="1"/>
    <col min="519" max="519" width="14.28515625" style="34" customWidth="1"/>
    <col min="520" max="520" width="11.5703125" style="34" customWidth="1"/>
    <col min="521" max="521" width="14.42578125" style="34" customWidth="1"/>
    <col min="522" max="522" width="14.7109375" style="34" customWidth="1"/>
    <col min="523" max="523" width="16.7109375" style="34" customWidth="1"/>
    <col min="524" max="524" width="20.140625" style="34" customWidth="1"/>
    <col min="525" max="525" width="14.7109375" style="34" customWidth="1"/>
    <col min="526" max="526" width="21.42578125" style="34" customWidth="1"/>
    <col min="527" max="527" width="17.140625" style="34" customWidth="1"/>
    <col min="528" max="528" width="18.5703125" style="34" customWidth="1"/>
    <col min="529" max="529" width="13" style="34" customWidth="1"/>
    <col min="530" max="530" width="15.140625" style="34" customWidth="1"/>
    <col min="531" max="532" width="19.140625" style="34" customWidth="1"/>
    <col min="533" max="533" width="12" style="34" customWidth="1"/>
    <col min="534" max="534" width="13.85546875" style="34" customWidth="1"/>
    <col min="535" max="541" width="11.42578125" style="34" customWidth="1"/>
    <col min="542" max="768" width="11.42578125" style="34"/>
    <col min="769" max="769" width="11.85546875" style="34" customWidth="1"/>
    <col min="770" max="770" width="19.42578125" style="34" customWidth="1"/>
    <col min="771" max="771" width="29.7109375" style="34" customWidth="1"/>
    <col min="772" max="772" width="13.85546875" style="34" customWidth="1"/>
    <col min="773" max="773" width="25.5703125" style="34" customWidth="1"/>
    <col min="774" max="774" width="17.140625" style="34" customWidth="1"/>
    <col min="775" max="775" width="14.28515625" style="34" customWidth="1"/>
    <col min="776" max="776" width="11.5703125" style="34" customWidth="1"/>
    <col min="777" max="777" width="14.42578125" style="34" customWidth="1"/>
    <col min="778" max="778" width="14.7109375" style="34" customWidth="1"/>
    <col min="779" max="779" width="16.7109375" style="34" customWidth="1"/>
    <col min="780" max="780" width="20.140625" style="34" customWidth="1"/>
    <col min="781" max="781" width="14.7109375" style="34" customWidth="1"/>
    <col min="782" max="782" width="21.42578125" style="34" customWidth="1"/>
    <col min="783" max="783" width="17.140625" style="34" customWidth="1"/>
    <col min="784" max="784" width="18.5703125" style="34" customWidth="1"/>
    <col min="785" max="785" width="13" style="34" customWidth="1"/>
    <col min="786" max="786" width="15.140625" style="34" customWidth="1"/>
    <col min="787" max="788" width="19.140625" style="34" customWidth="1"/>
    <col min="789" max="789" width="12" style="34" customWidth="1"/>
    <col min="790" max="790" width="13.85546875" style="34" customWidth="1"/>
    <col min="791" max="797" width="11.42578125" style="34" customWidth="1"/>
    <col min="798" max="1024" width="11.42578125" style="34"/>
    <col min="1025" max="1025" width="11.85546875" style="34" customWidth="1"/>
    <col min="1026" max="1026" width="19.42578125" style="34" customWidth="1"/>
    <col min="1027" max="1027" width="29.7109375" style="34" customWidth="1"/>
    <col min="1028" max="1028" width="13.85546875" style="34" customWidth="1"/>
    <col min="1029" max="1029" width="25.5703125" style="34" customWidth="1"/>
    <col min="1030" max="1030" width="17.140625" style="34" customWidth="1"/>
    <col min="1031" max="1031" width="14.28515625" style="34" customWidth="1"/>
    <col min="1032" max="1032" width="11.5703125" style="34" customWidth="1"/>
    <col min="1033" max="1033" width="14.42578125" style="34" customWidth="1"/>
    <col min="1034" max="1034" width="14.7109375" style="34" customWidth="1"/>
    <col min="1035" max="1035" width="16.7109375" style="34" customWidth="1"/>
    <col min="1036" max="1036" width="20.140625" style="34" customWidth="1"/>
    <col min="1037" max="1037" width="14.7109375" style="34" customWidth="1"/>
    <col min="1038" max="1038" width="21.42578125" style="34" customWidth="1"/>
    <col min="1039" max="1039" width="17.140625" style="34" customWidth="1"/>
    <col min="1040" max="1040" width="18.5703125" style="34" customWidth="1"/>
    <col min="1041" max="1041" width="13" style="34" customWidth="1"/>
    <col min="1042" max="1042" width="15.140625" style="34" customWidth="1"/>
    <col min="1043" max="1044" width="19.140625" style="34" customWidth="1"/>
    <col min="1045" max="1045" width="12" style="34" customWidth="1"/>
    <col min="1046" max="1046" width="13.85546875" style="34" customWidth="1"/>
    <col min="1047" max="1053" width="11.42578125" style="34" customWidth="1"/>
    <col min="1054" max="1280" width="11.42578125" style="34"/>
    <col min="1281" max="1281" width="11.85546875" style="34" customWidth="1"/>
    <col min="1282" max="1282" width="19.42578125" style="34" customWidth="1"/>
    <col min="1283" max="1283" width="29.7109375" style="34" customWidth="1"/>
    <col min="1284" max="1284" width="13.85546875" style="34" customWidth="1"/>
    <col min="1285" max="1285" width="25.5703125" style="34" customWidth="1"/>
    <col min="1286" max="1286" width="17.140625" style="34" customWidth="1"/>
    <col min="1287" max="1287" width="14.28515625" style="34" customWidth="1"/>
    <col min="1288" max="1288" width="11.5703125" style="34" customWidth="1"/>
    <col min="1289" max="1289" width="14.42578125" style="34" customWidth="1"/>
    <col min="1290" max="1290" width="14.7109375" style="34" customWidth="1"/>
    <col min="1291" max="1291" width="16.7109375" style="34" customWidth="1"/>
    <col min="1292" max="1292" width="20.140625" style="34" customWidth="1"/>
    <col min="1293" max="1293" width="14.7109375" style="34" customWidth="1"/>
    <col min="1294" max="1294" width="21.42578125" style="34" customWidth="1"/>
    <col min="1295" max="1295" width="17.140625" style="34" customWidth="1"/>
    <col min="1296" max="1296" width="18.5703125" style="34" customWidth="1"/>
    <col min="1297" max="1297" width="13" style="34" customWidth="1"/>
    <col min="1298" max="1298" width="15.140625" style="34" customWidth="1"/>
    <col min="1299" max="1300" width="19.140625" style="34" customWidth="1"/>
    <col min="1301" max="1301" width="12" style="34" customWidth="1"/>
    <col min="1302" max="1302" width="13.85546875" style="34" customWidth="1"/>
    <col min="1303" max="1309" width="11.42578125" style="34" customWidth="1"/>
    <col min="1310" max="1536" width="11.42578125" style="34"/>
    <col min="1537" max="1537" width="11.85546875" style="34" customWidth="1"/>
    <col min="1538" max="1538" width="19.42578125" style="34" customWidth="1"/>
    <col min="1539" max="1539" width="29.7109375" style="34" customWidth="1"/>
    <col min="1540" max="1540" width="13.85546875" style="34" customWidth="1"/>
    <col min="1541" max="1541" width="25.5703125" style="34" customWidth="1"/>
    <col min="1542" max="1542" width="17.140625" style="34" customWidth="1"/>
    <col min="1543" max="1543" width="14.28515625" style="34" customWidth="1"/>
    <col min="1544" max="1544" width="11.5703125" style="34" customWidth="1"/>
    <col min="1545" max="1545" width="14.42578125" style="34" customWidth="1"/>
    <col min="1546" max="1546" width="14.7109375" style="34" customWidth="1"/>
    <col min="1547" max="1547" width="16.7109375" style="34" customWidth="1"/>
    <col min="1548" max="1548" width="20.140625" style="34" customWidth="1"/>
    <col min="1549" max="1549" width="14.7109375" style="34" customWidth="1"/>
    <col min="1550" max="1550" width="21.42578125" style="34" customWidth="1"/>
    <col min="1551" max="1551" width="17.140625" style="34" customWidth="1"/>
    <col min="1552" max="1552" width="18.5703125" style="34" customWidth="1"/>
    <col min="1553" max="1553" width="13" style="34" customWidth="1"/>
    <col min="1554" max="1554" width="15.140625" style="34" customWidth="1"/>
    <col min="1555" max="1556" width="19.140625" style="34" customWidth="1"/>
    <col min="1557" max="1557" width="12" style="34" customWidth="1"/>
    <col min="1558" max="1558" width="13.85546875" style="34" customWidth="1"/>
    <col min="1559" max="1565" width="11.42578125" style="34" customWidth="1"/>
    <col min="1566" max="1792" width="11.42578125" style="34"/>
    <col min="1793" max="1793" width="11.85546875" style="34" customWidth="1"/>
    <col min="1794" max="1794" width="19.42578125" style="34" customWidth="1"/>
    <col min="1795" max="1795" width="29.7109375" style="34" customWidth="1"/>
    <col min="1796" max="1796" width="13.85546875" style="34" customWidth="1"/>
    <col min="1797" max="1797" width="25.5703125" style="34" customWidth="1"/>
    <col min="1798" max="1798" width="17.140625" style="34" customWidth="1"/>
    <col min="1799" max="1799" width="14.28515625" style="34" customWidth="1"/>
    <col min="1800" max="1800" width="11.5703125" style="34" customWidth="1"/>
    <col min="1801" max="1801" width="14.42578125" style="34" customWidth="1"/>
    <col min="1802" max="1802" width="14.7109375" style="34" customWidth="1"/>
    <col min="1803" max="1803" width="16.7109375" style="34" customWidth="1"/>
    <col min="1804" max="1804" width="20.140625" style="34" customWidth="1"/>
    <col min="1805" max="1805" width="14.7109375" style="34" customWidth="1"/>
    <col min="1806" max="1806" width="21.42578125" style="34" customWidth="1"/>
    <col min="1807" max="1807" width="17.140625" style="34" customWidth="1"/>
    <col min="1808" max="1808" width="18.5703125" style="34" customWidth="1"/>
    <col min="1809" max="1809" width="13" style="34" customWidth="1"/>
    <col min="1810" max="1810" width="15.140625" style="34" customWidth="1"/>
    <col min="1811" max="1812" width="19.140625" style="34" customWidth="1"/>
    <col min="1813" max="1813" width="12" style="34" customWidth="1"/>
    <col min="1814" max="1814" width="13.85546875" style="34" customWidth="1"/>
    <col min="1815" max="1821" width="11.42578125" style="34" customWidth="1"/>
    <col min="1822" max="2048" width="11.42578125" style="34"/>
    <col min="2049" max="2049" width="11.85546875" style="34" customWidth="1"/>
    <col min="2050" max="2050" width="19.42578125" style="34" customWidth="1"/>
    <col min="2051" max="2051" width="29.7109375" style="34" customWidth="1"/>
    <col min="2052" max="2052" width="13.85546875" style="34" customWidth="1"/>
    <col min="2053" max="2053" width="25.5703125" style="34" customWidth="1"/>
    <col min="2054" max="2054" width="17.140625" style="34" customWidth="1"/>
    <col min="2055" max="2055" width="14.28515625" style="34" customWidth="1"/>
    <col min="2056" max="2056" width="11.5703125" style="34" customWidth="1"/>
    <col min="2057" max="2057" width="14.42578125" style="34" customWidth="1"/>
    <col min="2058" max="2058" width="14.7109375" style="34" customWidth="1"/>
    <col min="2059" max="2059" width="16.7109375" style="34" customWidth="1"/>
    <col min="2060" max="2060" width="20.140625" style="34" customWidth="1"/>
    <col min="2061" max="2061" width="14.7109375" style="34" customWidth="1"/>
    <col min="2062" max="2062" width="21.42578125" style="34" customWidth="1"/>
    <col min="2063" max="2063" width="17.140625" style="34" customWidth="1"/>
    <col min="2064" max="2064" width="18.5703125" style="34" customWidth="1"/>
    <col min="2065" max="2065" width="13" style="34" customWidth="1"/>
    <col min="2066" max="2066" width="15.140625" style="34" customWidth="1"/>
    <col min="2067" max="2068" width="19.140625" style="34" customWidth="1"/>
    <col min="2069" max="2069" width="12" style="34" customWidth="1"/>
    <col min="2070" max="2070" width="13.85546875" style="34" customWidth="1"/>
    <col min="2071" max="2077" width="11.42578125" style="34" customWidth="1"/>
    <col min="2078" max="2304" width="11.42578125" style="34"/>
    <col min="2305" max="2305" width="11.85546875" style="34" customWidth="1"/>
    <col min="2306" max="2306" width="19.42578125" style="34" customWidth="1"/>
    <col min="2307" max="2307" width="29.7109375" style="34" customWidth="1"/>
    <col min="2308" max="2308" width="13.85546875" style="34" customWidth="1"/>
    <col min="2309" max="2309" width="25.5703125" style="34" customWidth="1"/>
    <col min="2310" max="2310" width="17.140625" style="34" customWidth="1"/>
    <col min="2311" max="2311" width="14.28515625" style="34" customWidth="1"/>
    <col min="2312" max="2312" width="11.5703125" style="34" customWidth="1"/>
    <col min="2313" max="2313" width="14.42578125" style="34" customWidth="1"/>
    <col min="2314" max="2314" width="14.7109375" style="34" customWidth="1"/>
    <col min="2315" max="2315" width="16.7109375" style="34" customWidth="1"/>
    <col min="2316" max="2316" width="20.140625" style="34" customWidth="1"/>
    <col min="2317" max="2317" width="14.7109375" style="34" customWidth="1"/>
    <col min="2318" max="2318" width="21.42578125" style="34" customWidth="1"/>
    <col min="2319" max="2319" width="17.140625" style="34" customWidth="1"/>
    <col min="2320" max="2320" width="18.5703125" style="34" customWidth="1"/>
    <col min="2321" max="2321" width="13" style="34" customWidth="1"/>
    <col min="2322" max="2322" width="15.140625" style="34" customWidth="1"/>
    <col min="2323" max="2324" width="19.140625" style="34" customWidth="1"/>
    <col min="2325" max="2325" width="12" style="34" customWidth="1"/>
    <col min="2326" max="2326" width="13.85546875" style="34" customWidth="1"/>
    <col min="2327" max="2333" width="11.42578125" style="34" customWidth="1"/>
    <col min="2334" max="2560" width="11.42578125" style="34"/>
    <col min="2561" max="2561" width="11.85546875" style="34" customWidth="1"/>
    <col min="2562" max="2562" width="19.42578125" style="34" customWidth="1"/>
    <col min="2563" max="2563" width="29.7109375" style="34" customWidth="1"/>
    <col min="2564" max="2564" width="13.85546875" style="34" customWidth="1"/>
    <col min="2565" max="2565" width="25.5703125" style="34" customWidth="1"/>
    <col min="2566" max="2566" width="17.140625" style="34" customWidth="1"/>
    <col min="2567" max="2567" width="14.28515625" style="34" customWidth="1"/>
    <col min="2568" max="2568" width="11.5703125" style="34" customWidth="1"/>
    <col min="2569" max="2569" width="14.42578125" style="34" customWidth="1"/>
    <col min="2570" max="2570" width="14.7109375" style="34" customWidth="1"/>
    <col min="2571" max="2571" width="16.7109375" style="34" customWidth="1"/>
    <col min="2572" max="2572" width="20.140625" style="34" customWidth="1"/>
    <col min="2573" max="2573" width="14.7109375" style="34" customWidth="1"/>
    <col min="2574" max="2574" width="21.42578125" style="34" customWidth="1"/>
    <col min="2575" max="2575" width="17.140625" style="34" customWidth="1"/>
    <col min="2576" max="2576" width="18.5703125" style="34" customWidth="1"/>
    <col min="2577" max="2577" width="13" style="34" customWidth="1"/>
    <col min="2578" max="2578" width="15.140625" style="34" customWidth="1"/>
    <col min="2579" max="2580" width="19.140625" style="34" customWidth="1"/>
    <col min="2581" max="2581" width="12" style="34" customWidth="1"/>
    <col min="2582" max="2582" width="13.85546875" style="34" customWidth="1"/>
    <col min="2583" max="2589" width="11.42578125" style="34" customWidth="1"/>
    <col min="2590" max="2816" width="11.42578125" style="34"/>
    <col min="2817" max="2817" width="11.85546875" style="34" customWidth="1"/>
    <col min="2818" max="2818" width="19.42578125" style="34" customWidth="1"/>
    <col min="2819" max="2819" width="29.7109375" style="34" customWidth="1"/>
    <col min="2820" max="2820" width="13.85546875" style="34" customWidth="1"/>
    <col min="2821" max="2821" width="25.5703125" style="34" customWidth="1"/>
    <col min="2822" max="2822" width="17.140625" style="34" customWidth="1"/>
    <col min="2823" max="2823" width="14.28515625" style="34" customWidth="1"/>
    <col min="2824" max="2824" width="11.5703125" style="34" customWidth="1"/>
    <col min="2825" max="2825" width="14.42578125" style="34" customWidth="1"/>
    <col min="2826" max="2826" width="14.7109375" style="34" customWidth="1"/>
    <col min="2827" max="2827" width="16.7109375" style="34" customWidth="1"/>
    <col min="2828" max="2828" width="20.140625" style="34" customWidth="1"/>
    <col min="2829" max="2829" width="14.7109375" style="34" customWidth="1"/>
    <col min="2830" max="2830" width="21.42578125" style="34" customWidth="1"/>
    <col min="2831" max="2831" width="17.140625" style="34" customWidth="1"/>
    <col min="2832" max="2832" width="18.5703125" style="34" customWidth="1"/>
    <col min="2833" max="2833" width="13" style="34" customWidth="1"/>
    <col min="2834" max="2834" width="15.140625" style="34" customWidth="1"/>
    <col min="2835" max="2836" width="19.140625" style="34" customWidth="1"/>
    <col min="2837" max="2837" width="12" style="34" customWidth="1"/>
    <col min="2838" max="2838" width="13.85546875" style="34" customWidth="1"/>
    <col min="2839" max="2845" width="11.42578125" style="34" customWidth="1"/>
    <col min="2846" max="3072" width="11.42578125" style="34"/>
    <col min="3073" max="3073" width="11.85546875" style="34" customWidth="1"/>
    <col min="3074" max="3074" width="19.42578125" style="34" customWidth="1"/>
    <col min="3075" max="3075" width="29.7109375" style="34" customWidth="1"/>
    <col min="3076" max="3076" width="13.85546875" style="34" customWidth="1"/>
    <col min="3077" max="3077" width="25.5703125" style="34" customWidth="1"/>
    <col min="3078" max="3078" width="17.140625" style="34" customWidth="1"/>
    <col min="3079" max="3079" width="14.28515625" style="34" customWidth="1"/>
    <col min="3080" max="3080" width="11.5703125" style="34" customWidth="1"/>
    <col min="3081" max="3081" width="14.42578125" style="34" customWidth="1"/>
    <col min="3082" max="3082" width="14.7109375" style="34" customWidth="1"/>
    <col min="3083" max="3083" width="16.7109375" style="34" customWidth="1"/>
    <col min="3084" max="3084" width="20.140625" style="34" customWidth="1"/>
    <col min="3085" max="3085" width="14.7109375" style="34" customWidth="1"/>
    <col min="3086" max="3086" width="21.42578125" style="34" customWidth="1"/>
    <col min="3087" max="3087" width="17.140625" style="34" customWidth="1"/>
    <col min="3088" max="3088" width="18.5703125" style="34" customWidth="1"/>
    <col min="3089" max="3089" width="13" style="34" customWidth="1"/>
    <col min="3090" max="3090" width="15.140625" style="34" customWidth="1"/>
    <col min="3091" max="3092" width="19.140625" style="34" customWidth="1"/>
    <col min="3093" max="3093" width="12" style="34" customWidth="1"/>
    <col min="3094" max="3094" width="13.85546875" style="34" customWidth="1"/>
    <col min="3095" max="3101" width="11.42578125" style="34" customWidth="1"/>
    <col min="3102" max="3328" width="11.42578125" style="34"/>
    <col min="3329" max="3329" width="11.85546875" style="34" customWidth="1"/>
    <col min="3330" max="3330" width="19.42578125" style="34" customWidth="1"/>
    <col min="3331" max="3331" width="29.7109375" style="34" customWidth="1"/>
    <col min="3332" max="3332" width="13.85546875" style="34" customWidth="1"/>
    <col min="3333" max="3333" width="25.5703125" style="34" customWidth="1"/>
    <col min="3334" max="3334" width="17.140625" style="34" customWidth="1"/>
    <col min="3335" max="3335" width="14.28515625" style="34" customWidth="1"/>
    <col min="3336" max="3336" width="11.5703125" style="34" customWidth="1"/>
    <col min="3337" max="3337" width="14.42578125" style="34" customWidth="1"/>
    <col min="3338" max="3338" width="14.7109375" style="34" customWidth="1"/>
    <col min="3339" max="3339" width="16.7109375" style="34" customWidth="1"/>
    <col min="3340" max="3340" width="20.140625" style="34" customWidth="1"/>
    <col min="3341" max="3341" width="14.7109375" style="34" customWidth="1"/>
    <col min="3342" max="3342" width="21.42578125" style="34" customWidth="1"/>
    <col min="3343" max="3343" width="17.140625" style="34" customWidth="1"/>
    <col min="3344" max="3344" width="18.5703125" style="34" customWidth="1"/>
    <col min="3345" max="3345" width="13" style="34" customWidth="1"/>
    <col min="3346" max="3346" width="15.140625" style="34" customWidth="1"/>
    <col min="3347" max="3348" width="19.140625" style="34" customWidth="1"/>
    <col min="3349" max="3349" width="12" style="34" customWidth="1"/>
    <col min="3350" max="3350" width="13.85546875" style="34" customWidth="1"/>
    <col min="3351" max="3357" width="11.42578125" style="34" customWidth="1"/>
    <col min="3358" max="3584" width="11.42578125" style="34"/>
    <col min="3585" max="3585" width="11.85546875" style="34" customWidth="1"/>
    <col min="3586" max="3586" width="19.42578125" style="34" customWidth="1"/>
    <col min="3587" max="3587" width="29.7109375" style="34" customWidth="1"/>
    <col min="3588" max="3588" width="13.85546875" style="34" customWidth="1"/>
    <col min="3589" max="3589" width="25.5703125" style="34" customWidth="1"/>
    <col min="3590" max="3590" width="17.140625" style="34" customWidth="1"/>
    <col min="3591" max="3591" width="14.28515625" style="34" customWidth="1"/>
    <col min="3592" max="3592" width="11.5703125" style="34" customWidth="1"/>
    <col min="3593" max="3593" width="14.42578125" style="34" customWidth="1"/>
    <col min="3594" max="3594" width="14.7109375" style="34" customWidth="1"/>
    <col min="3595" max="3595" width="16.7109375" style="34" customWidth="1"/>
    <col min="3596" max="3596" width="20.140625" style="34" customWidth="1"/>
    <col min="3597" max="3597" width="14.7109375" style="34" customWidth="1"/>
    <col min="3598" max="3598" width="21.42578125" style="34" customWidth="1"/>
    <col min="3599" max="3599" width="17.140625" style="34" customWidth="1"/>
    <col min="3600" max="3600" width="18.5703125" style="34" customWidth="1"/>
    <col min="3601" max="3601" width="13" style="34" customWidth="1"/>
    <col min="3602" max="3602" width="15.140625" style="34" customWidth="1"/>
    <col min="3603" max="3604" width="19.140625" style="34" customWidth="1"/>
    <col min="3605" max="3605" width="12" style="34" customWidth="1"/>
    <col min="3606" max="3606" width="13.85546875" style="34" customWidth="1"/>
    <col min="3607" max="3613" width="11.42578125" style="34" customWidth="1"/>
    <col min="3614" max="3840" width="11.42578125" style="34"/>
    <col min="3841" max="3841" width="11.85546875" style="34" customWidth="1"/>
    <col min="3842" max="3842" width="19.42578125" style="34" customWidth="1"/>
    <col min="3843" max="3843" width="29.7109375" style="34" customWidth="1"/>
    <col min="3844" max="3844" width="13.85546875" style="34" customWidth="1"/>
    <col min="3845" max="3845" width="25.5703125" style="34" customWidth="1"/>
    <col min="3846" max="3846" width="17.140625" style="34" customWidth="1"/>
    <col min="3847" max="3847" width="14.28515625" style="34" customWidth="1"/>
    <col min="3848" max="3848" width="11.5703125" style="34" customWidth="1"/>
    <col min="3849" max="3849" width="14.42578125" style="34" customWidth="1"/>
    <col min="3850" max="3850" width="14.7109375" style="34" customWidth="1"/>
    <col min="3851" max="3851" width="16.7109375" style="34" customWidth="1"/>
    <col min="3852" max="3852" width="20.140625" style="34" customWidth="1"/>
    <col min="3853" max="3853" width="14.7109375" style="34" customWidth="1"/>
    <col min="3854" max="3854" width="21.42578125" style="34" customWidth="1"/>
    <col min="3855" max="3855" width="17.140625" style="34" customWidth="1"/>
    <col min="3856" max="3856" width="18.5703125" style="34" customWidth="1"/>
    <col min="3857" max="3857" width="13" style="34" customWidth="1"/>
    <col min="3858" max="3858" width="15.140625" style="34" customWidth="1"/>
    <col min="3859" max="3860" width="19.140625" style="34" customWidth="1"/>
    <col min="3861" max="3861" width="12" style="34" customWidth="1"/>
    <col min="3862" max="3862" width="13.85546875" style="34" customWidth="1"/>
    <col min="3863" max="3869" width="11.42578125" style="34" customWidth="1"/>
    <col min="3870" max="4096" width="11.42578125" style="34"/>
    <col min="4097" max="4097" width="11.85546875" style="34" customWidth="1"/>
    <col min="4098" max="4098" width="19.42578125" style="34" customWidth="1"/>
    <col min="4099" max="4099" width="29.7109375" style="34" customWidth="1"/>
    <col min="4100" max="4100" width="13.85546875" style="34" customWidth="1"/>
    <col min="4101" max="4101" width="25.5703125" style="34" customWidth="1"/>
    <col min="4102" max="4102" width="17.140625" style="34" customWidth="1"/>
    <col min="4103" max="4103" width="14.28515625" style="34" customWidth="1"/>
    <col min="4104" max="4104" width="11.5703125" style="34" customWidth="1"/>
    <col min="4105" max="4105" width="14.42578125" style="34" customWidth="1"/>
    <col min="4106" max="4106" width="14.7109375" style="34" customWidth="1"/>
    <col min="4107" max="4107" width="16.7109375" style="34" customWidth="1"/>
    <col min="4108" max="4108" width="20.140625" style="34" customWidth="1"/>
    <col min="4109" max="4109" width="14.7109375" style="34" customWidth="1"/>
    <col min="4110" max="4110" width="21.42578125" style="34" customWidth="1"/>
    <col min="4111" max="4111" width="17.140625" style="34" customWidth="1"/>
    <col min="4112" max="4112" width="18.5703125" style="34" customWidth="1"/>
    <col min="4113" max="4113" width="13" style="34" customWidth="1"/>
    <col min="4114" max="4114" width="15.140625" style="34" customWidth="1"/>
    <col min="4115" max="4116" width="19.140625" style="34" customWidth="1"/>
    <col min="4117" max="4117" width="12" style="34" customWidth="1"/>
    <col min="4118" max="4118" width="13.85546875" style="34" customWidth="1"/>
    <col min="4119" max="4125" width="11.42578125" style="34" customWidth="1"/>
    <col min="4126" max="4352" width="11.42578125" style="34"/>
    <col min="4353" max="4353" width="11.85546875" style="34" customWidth="1"/>
    <col min="4354" max="4354" width="19.42578125" style="34" customWidth="1"/>
    <col min="4355" max="4355" width="29.7109375" style="34" customWidth="1"/>
    <col min="4356" max="4356" width="13.85546875" style="34" customWidth="1"/>
    <col min="4357" max="4357" width="25.5703125" style="34" customWidth="1"/>
    <col min="4358" max="4358" width="17.140625" style="34" customWidth="1"/>
    <col min="4359" max="4359" width="14.28515625" style="34" customWidth="1"/>
    <col min="4360" max="4360" width="11.5703125" style="34" customWidth="1"/>
    <col min="4361" max="4361" width="14.42578125" style="34" customWidth="1"/>
    <col min="4362" max="4362" width="14.7109375" style="34" customWidth="1"/>
    <col min="4363" max="4363" width="16.7109375" style="34" customWidth="1"/>
    <col min="4364" max="4364" width="20.140625" style="34" customWidth="1"/>
    <col min="4365" max="4365" width="14.7109375" style="34" customWidth="1"/>
    <col min="4366" max="4366" width="21.42578125" style="34" customWidth="1"/>
    <col min="4367" max="4367" width="17.140625" style="34" customWidth="1"/>
    <col min="4368" max="4368" width="18.5703125" style="34" customWidth="1"/>
    <col min="4369" max="4369" width="13" style="34" customWidth="1"/>
    <col min="4370" max="4370" width="15.140625" style="34" customWidth="1"/>
    <col min="4371" max="4372" width="19.140625" style="34" customWidth="1"/>
    <col min="4373" max="4373" width="12" style="34" customWidth="1"/>
    <col min="4374" max="4374" width="13.85546875" style="34" customWidth="1"/>
    <col min="4375" max="4381" width="11.42578125" style="34" customWidth="1"/>
    <col min="4382" max="4608" width="11.42578125" style="34"/>
    <col min="4609" max="4609" width="11.85546875" style="34" customWidth="1"/>
    <col min="4610" max="4610" width="19.42578125" style="34" customWidth="1"/>
    <col min="4611" max="4611" width="29.7109375" style="34" customWidth="1"/>
    <col min="4612" max="4612" width="13.85546875" style="34" customWidth="1"/>
    <col min="4613" max="4613" width="25.5703125" style="34" customWidth="1"/>
    <col min="4614" max="4614" width="17.140625" style="34" customWidth="1"/>
    <col min="4615" max="4615" width="14.28515625" style="34" customWidth="1"/>
    <col min="4616" max="4616" width="11.5703125" style="34" customWidth="1"/>
    <col min="4617" max="4617" width="14.42578125" style="34" customWidth="1"/>
    <col min="4618" max="4618" width="14.7109375" style="34" customWidth="1"/>
    <col min="4619" max="4619" width="16.7109375" style="34" customWidth="1"/>
    <col min="4620" max="4620" width="20.140625" style="34" customWidth="1"/>
    <col min="4621" max="4621" width="14.7109375" style="34" customWidth="1"/>
    <col min="4622" max="4622" width="21.42578125" style="34" customWidth="1"/>
    <col min="4623" max="4623" width="17.140625" style="34" customWidth="1"/>
    <col min="4624" max="4624" width="18.5703125" style="34" customWidth="1"/>
    <col min="4625" max="4625" width="13" style="34" customWidth="1"/>
    <col min="4626" max="4626" width="15.140625" style="34" customWidth="1"/>
    <col min="4627" max="4628" width="19.140625" style="34" customWidth="1"/>
    <col min="4629" max="4629" width="12" style="34" customWidth="1"/>
    <col min="4630" max="4630" width="13.85546875" style="34" customWidth="1"/>
    <col min="4631" max="4637" width="11.42578125" style="34" customWidth="1"/>
    <col min="4638" max="4864" width="11.42578125" style="34"/>
    <col min="4865" max="4865" width="11.85546875" style="34" customWidth="1"/>
    <col min="4866" max="4866" width="19.42578125" style="34" customWidth="1"/>
    <col min="4867" max="4867" width="29.7109375" style="34" customWidth="1"/>
    <col min="4868" max="4868" width="13.85546875" style="34" customWidth="1"/>
    <col min="4869" max="4869" width="25.5703125" style="34" customWidth="1"/>
    <col min="4870" max="4870" width="17.140625" style="34" customWidth="1"/>
    <col min="4871" max="4871" width="14.28515625" style="34" customWidth="1"/>
    <col min="4872" max="4872" width="11.5703125" style="34" customWidth="1"/>
    <col min="4873" max="4873" width="14.42578125" style="34" customWidth="1"/>
    <col min="4874" max="4874" width="14.7109375" style="34" customWidth="1"/>
    <col min="4875" max="4875" width="16.7109375" style="34" customWidth="1"/>
    <col min="4876" max="4876" width="20.140625" style="34" customWidth="1"/>
    <col min="4877" max="4877" width="14.7109375" style="34" customWidth="1"/>
    <col min="4878" max="4878" width="21.42578125" style="34" customWidth="1"/>
    <col min="4879" max="4879" width="17.140625" style="34" customWidth="1"/>
    <col min="4880" max="4880" width="18.5703125" style="34" customWidth="1"/>
    <col min="4881" max="4881" width="13" style="34" customWidth="1"/>
    <col min="4882" max="4882" width="15.140625" style="34" customWidth="1"/>
    <col min="4883" max="4884" width="19.140625" style="34" customWidth="1"/>
    <col min="4885" max="4885" width="12" style="34" customWidth="1"/>
    <col min="4886" max="4886" width="13.85546875" style="34" customWidth="1"/>
    <col min="4887" max="4893" width="11.42578125" style="34" customWidth="1"/>
    <col min="4894" max="5120" width="11.42578125" style="34"/>
    <col min="5121" max="5121" width="11.85546875" style="34" customWidth="1"/>
    <col min="5122" max="5122" width="19.42578125" style="34" customWidth="1"/>
    <col min="5123" max="5123" width="29.7109375" style="34" customWidth="1"/>
    <col min="5124" max="5124" width="13.85546875" style="34" customWidth="1"/>
    <col min="5125" max="5125" width="25.5703125" style="34" customWidth="1"/>
    <col min="5126" max="5126" width="17.140625" style="34" customWidth="1"/>
    <col min="5127" max="5127" width="14.28515625" style="34" customWidth="1"/>
    <col min="5128" max="5128" width="11.5703125" style="34" customWidth="1"/>
    <col min="5129" max="5129" width="14.42578125" style="34" customWidth="1"/>
    <col min="5130" max="5130" width="14.7109375" style="34" customWidth="1"/>
    <col min="5131" max="5131" width="16.7109375" style="34" customWidth="1"/>
    <col min="5132" max="5132" width="20.140625" style="34" customWidth="1"/>
    <col min="5133" max="5133" width="14.7109375" style="34" customWidth="1"/>
    <col min="5134" max="5134" width="21.42578125" style="34" customWidth="1"/>
    <col min="5135" max="5135" width="17.140625" style="34" customWidth="1"/>
    <col min="5136" max="5136" width="18.5703125" style="34" customWidth="1"/>
    <col min="5137" max="5137" width="13" style="34" customWidth="1"/>
    <col min="5138" max="5138" width="15.140625" style="34" customWidth="1"/>
    <col min="5139" max="5140" width="19.140625" style="34" customWidth="1"/>
    <col min="5141" max="5141" width="12" style="34" customWidth="1"/>
    <col min="5142" max="5142" width="13.85546875" style="34" customWidth="1"/>
    <col min="5143" max="5149" width="11.42578125" style="34" customWidth="1"/>
    <col min="5150" max="5376" width="11.42578125" style="34"/>
    <col min="5377" max="5377" width="11.85546875" style="34" customWidth="1"/>
    <col min="5378" max="5378" width="19.42578125" style="34" customWidth="1"/>
    <col min="5379" max="5379" width="29.7109375" style="34" customWidth="1"/>
    <col min="5380" max="5380" width="13.85546875" style="34" customWidth="1"/>
    <col min="5381" max="5381" width="25.5703125" style="34" customWidth="1"/>
    <col min="5382" max="5382" width="17.140625" style="34" customWidth="1"/>
    <col min="5383" max="5383" width="14.28515625" style="34" customWidth="1"/>
    <col min="5384" max="5384" width="11.5703125" style="34" customWidth="1"/>
    <col min="5385" max="5385" width="14.42578125" style="34" customWidth="1"/>
    <col min="5386" max="5386" width="14.7109375" style="34" customWidth="1"/>
    <col min="5387" max="5387" width="16.7109375" style="34" customWidth="1"/>
    <col min="5388" max="5388" width="20.140625" style="34" customWidth="1"/>
    <col min="5389" max="5389" width="14.7109375" style="34" customWidth="1"/>
    <col min="5390" max="5390" width="21.42578125" style="34" customWidth="1"/>
    <col min="5391" max="5391" width="17.140625" style="34" customWidth="1"/>
    <col min="5392" max="5392" width="18.5703125" style="34" customWidth="1"/>
    <col min="5393" max="5393" width="13" style="34" customWidth="1"/>
    <col min="5394" max="5394" width="15.140625" style="34" customWidth="1"/>
    <col min="5395" max="5396" width="19.140625" style="34" customWidth="1"/>
    <col min="5397" max="5397" width="12" style="34" customWidth="1"/>
    <col min="5398" max="5398" width="13.85546875" style="34" customWidth="1"/>
    <col min="5399" max="5405" width="11.42578125" style="34" customWidth="1"/>
    <col min="5406" max="5632" width="11.42578125" style="34"/>
    <col min="5633" max="5633" width="11.85546875" style="34" customWidth="1"/>
    <col min="5634" max="5634" width="19.42578125" style="34" customWidth="1"/>
    <col min="5635" max="5635" width="29.7109375" style="34" customWidth="1"/>
    <col min="5636" max="5636" width="13.85546875" style="34" customWidth="1"/>
    <col min="5637" max="5637" width="25.5703125" style="34" customWidth="1"/>
    <col min="5638" max="5638" width="17.140625" style="34" customWidth="1"/>
    <col min="5639" max="5639" width="14.28515625" style="34" customWidth="1"/>
    <col min="5640" max="5640" width="11.5703125" style="34" customWidth="1"/>
    <col min="5641" max="5641" width="14.42578125" style="34" customWidth="1"/>
    <col min="5642" max="5642" width="14.7109375" style="34" customWidth="1"/>
    <col min="5643" max="5643" width="16.7109375" style="34" customWidth="1"/>
    <col min="5644" max="5644" width="20.140625" style="34" customWidth="1"/>
    <col min="5645" max="5645" width="14.7109375" style="34" customWidth="1"/>
    <col min="5646" max="5646" width="21.42578125" style="34" customWidth="1"/>
    <col min="5647" max="5647" width="17.140625" style="34" customWidth="1"/>
    <col min="5648" max="5648" width="18.5703125" style="34" customWidth="1"/>
    <col min="5649" max="5649" width="13" style="34" customWidth="1"/>
    <col min="5650" max="5650" width="15.140625" style="34" customWidth="1"/>
    <col min="5651" max="5652" width="19.140625" style="34" customWidth="1"/>
    <col min="5653" max="5653" width="12" style="34" customWidth="1"/>
    <col min="5654" max="5654" width="13.85546875" style="34" customWidth="1"/>
    <col min="5655" max="5661" width="11.42578125" style="34" customWidth="1"/>
    <col min="5662" max="5888" width="11.42578125" style="34"/>
    <col min="5889" max="5889" width="11.85546875" style="34" customWidth="1"/>
    <col min="5890" max="5890" width="19.42578125" style="34" customWidth="1"/>
    <col min="5891" max="5891" width="29.7109375" style="34" customWidth="1"/>
    <col min="5892" max="5892" width="13.85546875" style="34" customWidth="1"/>
    <col min="5893" max="5893" width="25.5703125" style="34" customWidth="1"/>
    <col min="5894" max="5894" width="17.140625" style="34" customWidth="1"/>
    <col min="5895" max="5895" width="14.28515625" style="34" customWidth="1"/>
    <col min="5896" max="5896" width="11.5703125" style="34" customWidth="1"/>
    <col min="5897" max="5897" width="14.42578125" style="34" customWidth="1"/>
    <col min="5898" max="5898" width="14.7109375" style="34" customWidth="1"/>
    <col min="5899" max="5899" width="16.7109375" style="34" customWidth="1"/>
    <col min="5900" max="5900" width="20.140625" style="34" customWidth="1"/>
    <col min="5901" max="5901" width="14.7109375" style="34" customWidth="1"/>
    <col min="5902" max="5902" width="21.42578125" style="34" customWidth="1"/>
    <col min="5903" max="5903" width="17.140625" style="34" customWidth="1"/>
    <col min="5904" max="5904" width="18.5703125" style="34" customWidth="1"/>
    <col min="5905" max="5905" width="13" style="34" customWidth="1"/>
    <col min="5906" max="5906" width="15.140625" style="34" customWidth="1"/>
    <col min="5907" max="5908" width="19.140625" style="34" customWidth="1"/>
    <col min="5909" max="5909" width="12" style="34" customWidth="1"/>
    <col min="5910" max="5910" width="13.85546875" style="34" customWidth="1"/>
    <col min="5911" max="5917" width="11.42578125" style="34" customWidth="1"/>
    <col min="5918" max="6144" width="11.42578125" style="34"/>
    <col min="6145" max="6145" width="11.85546875" style="34" customWidth="1"/>
    <col min="6146" max="6146" width="19.42578125" style="34" customWidth="1"/>
    <col min="6147" max="6147" width="29.7109375" style="34" customWidth="1"/>
    <col min="6148" max="6148" width="13.85546875" style="34" customWidth="1"/>
    <col min="6149" max="6149" width="25.5703125" style="34" customWidth="1"/>
    <col min="6150" max="6150" width="17.140625" style="34" customWidth="1"/>
    <col min="6151" max="6151" width="14.28515625" style="34" customWidth="1"/>
    <col min="6152" max="6152" width="11.5703125" style="34" customWidth="1"/>
    <col min="6153" max="6153" width="14.42578125" style="34" customWidth="1"/>
    <col min="6154" max="6154" width="14.7109375" style="34" customWidth="1"/>
    <col min="6155" max="6155" width="16.7109375" style="34" customWidth="1"/>
    <col min="6156" max="6156" width="20.140625" style="34" customWidth="1"/>
    <col min="6157" max="6157" width="14.7109375" style="34" customWidth="1"/>
    <col min="6158" max="6158" width="21.42578125" style="34" customWidth="1"/>
    <col min="6159" max="6159" width="17.140625" style="34" customWidth="1"/>
    <col min="6160" max="6160" width="18.5703125" style="34" customWidth="1"/>
    <col min="6161" max="6161" width="13" style="34" customWidth="1"/>
    <col min="6162" max="6162" width="15.140625" style="34" customWidth="1"/>
    <col min="6163" max="6164" width="19.140625" style="34" customWidth="1"/>
    <col min="6165" max="6165" width="12" style="34" customWidth="1"/>
    <col min="6166" max="6166" width="13.85546875" style="34" customWidth="1"/>
    <col min="6167" max="6173" width="11.42578125" style="34" customWidth="1"/>
    <col min="6174" max="6400" width="11.42578125" style="34"/>
    <col min="6401" max="6401" width="11.85546875" style="34" customWidth="1"/>
    <col min="6402" max="6402" width="19.42578125" style="34" customWidth="1"/>
    <col min="6403" max="6403" width="29.7109375" style="34" customWidth="1"/>
    <col min="6404" max="6404" width="13.85546875" style="34" customWidth="1"/>
    <col min="6405" max="6405" width="25.5703125" style="34" customWidth="1"/>
    <col min="6406" max="6406" width="17.140625" style="34" customWidth="1"/>
    <col min="6407" max="6407" width="14.28515625" style="34" customWidth="1"/>
    <col min="6408" max="6408" width="11.5703125" style="34" customWidth="1"/>
    <col min="6409" max="6409" width="14.42578125" style="34" customWidth="1"/>
    <col min="6410" max="6410" width="14.7109375" style="34" customWidth="1"/>
    <col min="6411" max="6411" width="16.7109375" style="34" customWidth="1"/>
    <col min="6412" max="6412" width="20.140625" style="34" customWidth="1"/>
    <col min="6413" max="6413" width="14.7109375" style="34" customWidth="1"/>
    <col min="6414" max="6414" width="21.42578125" style="34" customWidth="1"/>
    <col min="6415" max="6415" width="17.140625" style="34" customWidth="1"/>
    <col min="6416" max="6416" width="18.5703125" style="34" customWidth="1"/>
    <col min="6417" max="6417" width="13" style="34" customWidth="1"/>
    <col min="6418" max="6418" width="15.140625" style="34" customWidth="1"/>
    <col min="6419" max="6420" width="19.140625" style="34" customWidth="1"/>
    <col min="6421" max="6421" width="12" style="34" customWidth="1"/>
    <col min="6422" max="6422" width="13.85546875" style="34" customWidth="1"/>
    <col min="6423" max="6429" width="11.42578125" style="34" customWidth="1"/>
    <col min="6430" max="6656" width="11.42578125" style="34"/>
    <col min="6657" max="6657" width="11.85546875" style="34" customWidth="1"/>
    <col min="6658" max="6658" width="19.42578125" style="34" customWidth="1"/>
    <col min="6659" max="6659" width="29.7109375" style="34" customWidth="1"/>
    <col min="6660" max="6660" width="13.85546875" style="34" customWidth="1"/>
    <col min="6661" max="6661" width="25.5703125" style="34" customWidth="1"/>
    <col min="6662" max="6662" width="17.140625" style="34" customWidth="1"/>
    <col min="6663" max="6663" width="14.28515625" style="34" customWidth="1"/>
    <col min="6664" max="6664" width="11.5703125" style="34" customWidth="1"/>
    <col min="6665" max="6665" width="14.42578125" style="34" customWidth="1"/>
    <col min="6666" max="6666" width="14.7109375" style="34" customWidth="1"/>
    <col min="6667" max="6667" width="16.7109375" style="34" customWidth="1"/>
    <col min="6668" max="6668" width="20.140625" style="34" customWidth="1"/>
    <col min="6669" max="6669" width="14.7109375" style="34" customWidth="1"/>
    <col min="6670" max="6670" width="21.42578125" style="34" customWidth="1"/>
    <col min="6671" max="6671" width="17.140625" style="34" customWidth="1"/>
    <col min="6672" max="6672" width="18.5703125" style="34" customWidth="1"/>
    <col min="6673" max="6673" width="13" style="34" customWidth="1"/>
    <col min="6674" max="6674" width="15.140625" style="34" customWidth="1"/>
    <col min="6675" max="6676" width="19.140625" style="34" customWidth="1"/>
    <col min="6677" max="6677" width="12" style="34" customWidth="1"/>
    <col min="6678" max="6678" width="13.85546875" style="34" customWidth="1"/>
    <col min="6679" max="6685" width="11.42578125" style="34" customWidth="1"/>
    <col min="6686" max="6912" width="11.42578125" style="34"/>
    <col min="6913" max="6913" width="11.85546875" style="34" customWidth="1"/>
    <col min="6914" max="6914" width="19.42578125" style="34" customWidth="1"/>
    <col min="6915" max="6915" width="29.7109375" style="34" customWidth="1"/>
    <col min="6916" max="6916" width="13.85546875" style="34" customWidth="1"/>
    <col min="6917" max="6917" width="25.5703125" style="34" customWidth="1"/>
    <col min="6918" max="6918" width="17.140625" style="34" customWidth="1"/>
    <col min="6919" max="6919" width="14.28515625" style="34" customWidth="1"/>
    <col min="6920" max="6920" width="11.5703125" style="34" customWidth="1"/>
    <col min="6921" max="6921" width="14.42578125" style="34" customWidth="1"/>
    <col min="6922" max="6922" width="14.7109375" style="34" customWidth="1"/>
    <col min="6923" max="6923" width="16.7109375" style="34" customWidth="1"/>
    <col min="6924" max="6924" width="20.140625" style="34" customWidth="1"/>
    <col min="6925" max="6925" width="14.7109375" style="34" customWidth="1"/>
    <col min="6926" max="6926" width="21.42578125" style="34" customWidth="1"/>
    <col min="6927" max="6927" width="17.140625" style="34" customWidth="1"/>
    <col min="6928" max="6928" width="18.5703125" style="34" customWidth="1"/>
    <col min="6929" max="6929" width="13" style="34" customWidth="1"/>
    <col min="6930" max="6930" width="15.140625" style="34" customWidth="1"/>
    <col min="6931" max="6932" width="19.140625" style="34" customWidth="1"/>
    <col min="6933" max="6933" width="12" style="34" customWidth="1"/>
    <col min="6934" max="6934" width="13.85546875" style="34" customWidth="1"/>
    <col min="6935" max="6941" width="11.42578125" style="34" customWidth="1"/>
    <col min="6942" max="7168" width="11.42578125" style="34"/>
    <col min="7169" max="7169" width="11.85546875" style="34" customWidth="1"/>
    <col min="7170" max="7170" width="19.42578125" style="34" customWidth="1"/>
    <col min="7171" max="7171" width="29.7109375" style="34" customWidth="1"/>
    <col min="7172" max="7172" width="13.85546875" style="34" customWidth="1"/>
    <col min="7173" max="7173" width="25.5703125" style="34" customWidth="1"/>
    <col min="7174" max="7174" width="17.140625" style="34" customWidth="1"/>
    <col min="7175" max="7175" width="14.28515625" style="34" customWidth="1"/>
    <col min="7176" max="7176" width="11.5703125" style="34" customWidth="1"/>
    <col min="7177" max="7177" width="14.42578125" style="34" customWidth="1"/>
    <col min="7178" max="7178" width="14.7109375" style="34" customWidth="1"/>
    <col min="7179" max="7179" width="16.7109375" style="34" customWidth="1"/>
    <col min="7180" max="7180" width="20.140625" style="34" customWidth="1"/>
    <col min="7181" max="7181" width="14.7109375" style="34" customWidth="1"/>
    <col min="7182" max="7182" width="21.42578125" style="34" customWidth="1"/>
    <col min="7183" max="7183" width="17.140625" style="34" customWidth="1"/>
    <col min="7184" max="7184" width="18.5703125" style="34" customWidth="1"/>
    <col min="7185" max="7185" width="13" style="34" customWidth="1"/>
    <col min="7186" max="7186" width="15.140625" style="34" customWidth="1"/>
    <col min="7187" max="7188" width="19.140625" style="34" customWidth="1"/>
    <col min="7189" max="7189" width="12" style="34" customWidth="1"/>
    <col min="7190" max="7190" width="13.85546875" style="34" customWidth="1"/>
    <col min="7191" max="7197" width="11.42578125" style="34" customWidth="1"/>
    <col min="7198" max="7424" width="11.42578125" style="34"/>
    <col min="7425" max="7425" width="11.85546875" style="34" customWidth="1"/>
    <col min="7426" max="7426" width="19.42578125" style="34" customWidth="1"/>
    <col min="7427" max="7427" width="29.7109375" style="34" customWidth="1"/>
    <col min="7428" max="7428" width="13.85546875" style="34" customWidth="1"/>
    <col min="7429" max="7429" width="25.5703125" style="34" customWidth="1"/>
    <col min="7430" max="7430" width="17.140625" style="34" customWidth="1"/>
    <col min="7431" max="7431" width="14.28515625" style="34" customWidth="1"/>
    <col min="7432" max="7432" width="11.5703125" style="34" customWidth="1"/>
    <col min="7433" max="7433" width="14.42578125" style="34" customWidth="1"/>
    <col min="7434" max="7434" width="14.7109375" style="34" customWidth="1"/>
    <col min="7435" max="7435" width="16.7109375" style="34" customWidth="1"/>
    <col min="7436" max="7436" width="20.140625" style="34" customWidth="1"/>
    <col min="7437" max="7437" width="14.7109375" style="34" customWidth="1"/>
    <col min="7438" max="7438" width="21.42578125" style="34" customWidth="1"/>
    <col min="7439" max="7439" width="17.140625" style="34" customWidth="1"/>
    <col min="7440" max="7440" width="18.5703125" style="34" customWidth="1"/>
    <col min="7441" max="7441" width="13" style="34" customWidth="1"/>
    <col min="7442" max="7442" width="15.140625" style="34" customWidth="1"/>
    <col min="7443" max="7444" width="19.140625" style="34" customWidth="1"/>
    <col min="7445" max="7445" width="12" style="34" customWidth="1"/>
    <col min="7446" max="7446" width="13.85546875" style="34" customWidth="1"/>
    <col min="7447" max="7453" width="11.42578125" style="34" customWidth="1"/>
    <col min="7454" max="7680" width="11.42578125" style="34"/>
    <col min="7681" max="7681" width="11.85546875" style="34" customWidth="1"/>
    <col min="7682" max="7682" width="19.42578125" style="34" customWidth="1"/>
    <col min="7683" max="7683" width="29.7109375" style="34" customWidth="1"/>
    <col min="7684" max="7684" width="13.85546875" style="34" customWidth="1"/>
    <col min="7685" max="7685" width="25.5703125" style="34" customWidth="1"/>
    <col min="7686" max="7686" width="17.140625" style="34" customWidth="1"/>
    <col min="7687" max="7687" width="14.28515625" style="34" customWidth="1"/>
    <col min="7688" max="7688" width="11.5703125" style="34" customWidth="1"/>
    <col min="7689" max="7689" width="14.42578125" style="34" customWidth="1"/>
    <col min="7690" max="7690" width="14.7109375" style="34" customWidth="1"/>
    <col min="7691" max="7691" width="16.7109375" style="34" customWidth="1"/>
    <col min="7692" max="7692" width="20.140625" style="34" customWidth="1"/>
    <col min="7693" max="7693" width="14.7109375" style="34" customWidth="1"/>
    <col min="7694" max="7694" width="21.42578125" style="34" customWidth="1"/>
    <col min="7695" max="7695" width="17.140625" style="34" customWidth="1"/>
    <col min="7696" max="7696" width="18.5703125" style="34" customWidth="1"/>
    <col min="7697" max="7697" width="13" style="34" customWidth="1"/>
    <col min="7698" max="7698" width="15.140625" style="34" customWidth="1"/>
    <col min="7699" max="7700" width="19.140625" style="34" customWidth="1"/>
    <col min="7701" max="7701" width="12" style="34" customWidth="1"/>
    <col min="7702" max="7702" width="13.85546875" style="34" customWidth="1"/>
    <col min="7703" max="7709" width="11.42578125" style="34" customWidth="1"/>
    <col min="7710" max="7936" width="11.42578125" style="34"/>
    <col min="7937" max="7937" width="11.85546875" style="34" customWidth="1"/>
    <col min="7938" max="7938" width="19.42578125" style="34" customWidth="1"/>
    <col min="7939" max="7939" width="29.7109375" style="34" customWidth="1"/>
    <col min="7940" max="7940" width="13.85546875" style="34" customWidth="1"/>
    <col min="7941" max="7941" width="25.5703125" style="34" customWidth="1"/>
    <col min="7942" max="7942" width="17.140625" style="34" customWidth="1"/>
    <col min="7943" max="7943" width="14.28515625" style="34" customWidth="1"/>
    <col min="7944" max="7944" width="11.5703125" style="34" customWidth="1"/>
    <col min="7945" max="7945" width="14.42578125" style="34" customWidth="1"/>
    <col min="7946" max="7946" width="14.7109375" style="34" customWidth="1"/>
    <col min="7947" max="7947" width="16.7109375" style="34" customWidth="1"/>
    <col min="7948" max="7948" width="20.140625" style="34" customWidth="1"/>
    <col min="7949" max="7949" width="14.7109375" style="34" customWidth="1"/>
    <col min="7950" max="7950" width="21.42578125" style="34" customWidth="1"/>
    <col min="7951" max="7951" width="17.140625" style="34" customWidth="1"/>
    <col min="7952" max="7952" width="18.5703125" style="34" customWidth="1"/>
    <col min="7953" max="7953" width="13" style="34" customWidth="1"/>
    <col min="7954" max="7954" width="15.140625" style="34" customWidth="1"/>
    <col min="7955" max="7956" width="19.140625" style="34" customWidth="1"/>
    <col min="7957" max="7957" width="12" style="34" customWidth="1"/>
    <col min="7958" max="7958" width="13.85546875" style="34" customWidth="1"/>
    <col min="7959" max="7965" width="11.42578125" style="34" customWidth="1"/>
    <col min="7966" max="8192" width="11.42578125" style="34"/>
    <col min="8193" max="8193" width="11.85546875" style="34" customWidth="1"/>
    <col min="8194" max="8194" width="19.42578125" style="34" customWidth="1"/>
    <col min="8195" max="8195" width="29.7109375" style="34" customWidth="1"/>
    <col min="8196" max="8196" width="13.85546875" style="34" customWidth="1"/>
    <col min="8197" max="8197" width="25.5703125" style="34" customWidth="1"/>
    <col min="8198" max="8198" width="17.140625" style="34" customWidth="1"/>
    <col min="8199" max="8199" width="14.28515625" style="34" customWidth="1"/>
    <col min="8200" max="8200" width="11.5703125" style="34" customWidth="1"/>
    <col min="8201" max="8201" width="14.42578125" style="34" customWidth="1"/>
    <col min="8202" max="8202" width="14.7109375" style="34" customWidth="1"/>
    <col min="8203" max="8203" width="16.7109375" style="34" customWidth="1"/>
    <col min="8204" max="8204" width="20.140625" style="34" customWidth="1"/>
    <col min="8205" max="8205" width="14.7109375" style="34" customWidth="1"/>
    <col min="8206" max="8206" width="21.42578125" style="34" customWidth="1"/>
    <col min="8207" max="8207" width="17.140625" style="34" customWidth="1"/>
    <col min="8208" max="8208" width="18.5703125" style="34" customWidth="1"/>
    <col min="8209" max="8209" width="13" style="34" customWidth="1"/>
    <col min="8210" max="8210" width="15.140625" style="34" customWidth="1"/>
    <col min="8211" max="8212" width="19.140625" style="34" customWidth="1"/>
    <col min="8213" max="8213" width="12" style="34" customWidth="1"/>
    <col min="8214" max="8214" width="13.85546875" style="34" customWidth="1"/>
    <col min="8215" max="8221" width="11.42578125" style="34" customWidth="1"/>
    <col min="8222" max="8448" width="11.42578125" style="34"/>
    <col min="8449" max="8449" width="11.85546875" style="34" customWidth="1"/>
    <col min="8450" max="8450" width="19.42578125" style="34" customWidth="1"/>
    <col min="8451" max="8451" width="29.7109375" style="34" customWidth="1"/>
    <col min="8452" max="8452" width="13.85546875" style="34" customWidth="1"/>
    <col min="8453" max="8453" width="25.5703125" style="34" customWidth="1"/>
    <col min="8454" max="8454" width="17.140625" style="34" customWidth="1"/>
    <col min="8455" max="8455" width="14.28515625" style="34" customWidth="1"/>
    <col min="8456" max="8456" width="11.5703125" style="34" customWidth="1"/>
    <col min="8457" max="8457" width="14.42578125" style="34" customWidth="1"/>
    <col min="8458" max="8458" width="14.7109375" style="34" customWidth="1"/>
    <col min="8459" max="8459" width="16.7109375" style="34" customWidth="1"/>
    <col min="8460" max="8460" width="20.140625" style="34" customWidth="1"/>
    <col min="8461" max="8461" width="14.7109375" style="34" customWidth="1"/>
    <col min="8462" max="8462" width="21.42578125" style="34" customWidth="1"/>
    <col min="8463" max="8463" width="17.140625" style="34" customWidth="1"/>
    <col min="8464" max="8464" width="18.5703125" style="34" customWidth="1"/>
    <col min="8465" max="8465" width="13" style="34" customWidth="1"/>
    <col min="8466" max="8466" width="15.140625" style="34" customWidth="1"/>
    <col min="8467" max="8468" width="19.140625" style="34" customWidth="1"/>
    <col min="8469" max="8469" width="12" style="34" customWidth="1"/>
    <col min="8470" max="8470" width="13.85546875" style="34" customWidth="1"/>
    <col min="8471" max="8477" width="11.42578125" style="34" customWidth="1"/>
    <col min="8478" max="8704" width="11.42578125" style="34"/>
    <col min="8705" max="8705" width="11.85546875" style="34" customWidth="1"/>
    <col min="8706" max="8706" width="19.42578125" style="34" customWidth="1"/>
    <col min="8707" max="8707" width="29.7109375" style="34" customWidth="1"/>
    <col min="8708" max="8708" width="13.85546875" style="34" customWidth="1"/>
    <col min="8709" max="8709" width="25.5703125" style="34" customWidth="1"/>
    <col min="8710" max="8710" width="17.140625" style="34" customWidth="1"/>
    <col min="8711" max="8711" width="14.28515625" style="34" customWidth="1"/>
    <col min="8712" max="8712" width="11.5703125" style="34" customWidth="1"/>
    <col min="8713" max="8713" width="14.42578125" style="34" customWidth="1"/>
    <col min="8714" max="8714" width="14.7109375" style="34" customWidth="1"/>
    <col min="8715" max="8715" width="16.7109375" style="34" customWidth="1"/>
    <col min="8716" max="8716" width="20.140625" style="34" customWidth="1"/>
    <col min="8717" max="8717" width="14.7109375" style="34" customWidth="1"/>
    <col min="8718" max="8718" width="21.42578125" style="34" customWidth="1"/>
    <col min="8719" max="8719" width="17.140625" style="34" customWidth="1"/>
    <col min="8720" max="8720" width="18.5703125" style="34" customWidth="1"/>
    <col min="8721" max="8721" width="13" style="34" customWidth="1"/>
    <col min="8722" max="8722" width="15.140625" style="34" customWidth="1"/>
    <col min="8723" max="8724" width="19.140625" style="34" customWidth="1"/>
    <col min="8725" max="8725" width="12" style="34" customWidth="1"/>
    <col min="8726" max="8726" width="13.85546875" style="34" customWidth="1"/>
    <col min="8727" max="8733" width="11.42578125" style="34" customWidth="1"/>
    <col min="8734" max="8960" width="11.42578125" style="34"/>
    <col min="8961" max="8961" width="11.85546875" style="34" customWidth="1"/>
    <col min="8962" max="8962" width="19.42578125" style="34" customWidth="1"/>
    <col min="8963" max="8963" width="29.7109375" style="34" customWidth="1"/>
    <col min="8964" max="8964" width="13.85546875" style="34" customWidth="1"/>
    <col min="8965" max="8965" width="25.5703125" style="34" customWidth="1"/>
    <col min="8966" max="8966" width="17.140625" style="34" customWidth="1"/>
    <col min="8967" max="8967" width="14.28515625" style="34" customWidth="1"/>
    <col min="8968" max="8968" width="11.5703125" style="34" customWidth="1"/>
    <col min="8969" max="8969" width="14.42578125" style="34" customWidth="1"/>
    <col min="8970" max="8970" width="14.7109375" style="34" customWidth="1"/>
    <col min="8971" max="8971" width="16.7109375" style="34" customWidth="1"/>
    <col min="8972" max="8972" width="20.140625" style="34" customWidth="1"/>
    <col min="8973" max="8973" width="14.7109375" style="34" customWidth="1"/>
    <col min="8974" max="8974" width="21.42578125" style="34" customWidth="1"/>
    <col min="8975" max="8975" width="17.140625" style="34" customWidth="1"/>
    <col min="8976" max="8976" width="18.5703125" style="34" customWidth="1"/>
    <col min="8977" max="8977" width="13" style="34" customWidth="1"/>
    <col min="8978" max="8978" width="15.140625" style="34" customWidth="1"/>
    <col min="8979" max="8980" width="19.140625" style="34" customWidth="1"/>
    <col min="8981" max="8981" width="12" style="34" customWidth="1"/>
    <col min="8982" max="8982" width="13.85546875" style="34" customWidth="1"/>
    <col min="8983" max="8989" width="11.42578125" style="34" customWidth="1"/>
    <col min="8990" max="9216" width="11.42578125" style="34"/>
    <col min="9217" max="9217" width="11.85546875" style="34" customWidth="1"/>
    <col min="9218" max="9218" width="19.42578125" style="34" customWidth="1"/>
    <col min="9219" max="9219" width="29.7109375" style="34" customWidth="1"/>
    <col min="9220" max="9220" width="13.85546875" style="34" customWidth="1"/>
    <col min="9221" max="9221" width="25.5703125" style="34" customWidth="1"/>
    <col min="9222" max="9222" width="17.140625" style="34" customWidth="1"/>
    <col min="9223" max="9223" width="14.28515625" style="34" customWidth="1"/>
    <col min="9224" max="9224" width="11.5703125" style="34" customWidth="1"/>
    <col min="9225" max="9225" width="14.42578125" style="34" customWidth="1"/>
    <col min="9226" max="9226" width="14.7109375" style="34" customWidth="1"/>
    <col min="9227" max="9227" width="16.7109375" style="34" customWidth="1"/>
    <col min="9228" max="9228" width="20.140625" style="34" customWidth="1"/>
    <col min="9229" max="9229" width="14.7109375" style="34" customWidth="1"/>
    <col min="9230" max="9230" width="21.42578125" style="34" customWidth="1"/>
    <col min="9231" max="9231" width="17.140625" style="34" customWidth="1"/>
    <col min="9232" max="9232" width="18.5703125" style="34" customWidth="1"/>
    <col min="9233" max="9233" width="13" style="34" customWidth="1"/>
    <col min="9234" max="9234" width="15.140625" style="34" customWidth="1"/>
    <col min="9235" max="9236" width="19.140625" style="34" customWidth="1"/>
    <col min="9237" max="9237" width="12" style="34" customWidth="1"/>
    <col min="9238" max="9238" width="13.85546875" style="34" customWidth="1"/>
    <col min="9239" max="9245" width="11.42578125" style="34" customWidth="1"/>
    <col min="9246" max="9472" width="11.42578125" style="34"/>
    <col min="9473" max="9473" width="11.85546875" style="34" customWidth="1"/>
    <col min="9474" max="9474" width="19.42578125" style="34" customWidth="1"/>
    <col min="9475" max="9475" width="29.7109375" style="34" customWidth="1"/>
    <col min="9476" max="9476" width="13.85546875" style="34" customWidth="1"/>
    <col min="9477" max="9477" width="25.5703125" style="34" customWidth="1"/>
    <col min="9478" max="9478" width="17.140625" style="34" customWidth="1"/>
    <col min="9479" max="9479" width="14.28515625" style="34" customWidth="1"/>
    <col min="9480" max="9480" width="11.5703125" style="34" customWidth="1"/>
    <col min="9481" max="9481" width="14.42578125" style="34" customWidth="1"/>
    <col min="9482" max="9482" width="14.7109375" style="34" customWidth="1"/>
    <col min="9483" max="9483" width="16.7109375" style="34" customWidth="1"/>
    <col min="9484" max="9484" width="20.140625" style="34" customWidth="1"/>
    <col min="9485" max="9485" width="14.7109375" style="34" customWidth="1"/>
    <col min="9486" max="9486" width="21.42578125" style="34" customWidth="1"/>
    <col min="9487" max="9487" width="17.140625" style="34" customWidth="1"/>
    <col min="9488" max="9488" width="18.5703125" style="34" customWidth="1"/>
    <col min="9489" max="9489" width="13" style="34" customWidth="1"/>
    <col min="9490" max="9490" width="15.140625" style="34" customWidth="1"/>
    <col min="9491" max="9492" width="19.140625" style="34" customWidth="1"/>
    <col min="9493" max="9493" width="12" style="34" customWidth="1"/>
    <col min="9494" max="9494" width="13.85546875" style="34" customWidth="1"/>
    <col min="9495" max="9501" width="11.42578125" style="34" customWidth="1"/>
    <col min="9502" max="9728" width="11.42578125" style="34"/>
    <col min="9729" max="9729" width="11.85546875" style="34" customWidth="1"/>
    <col min="9730" max="9730" width="19.42578125" style="34" customWidth="1"/>
    <col min="9731" max="9731" width="29.7109375" style="34" customWidth="1"/>
    <col min="9732" max="9732" width="13.85546875" style="34" customWidth="1"/>
    <col min="9733" max="9733" width="25.5703125" style="34" customWidth="1"/>
    <col min="9734" max="9734" width="17.140625" style="34" customWidth="1"/>
    <col min="9735" max="9735" width="14.28515625" style="34" customWidth="1"/>
    <col min="9736" max="9736" width="11.5703125" style="34" customWidth="1"/>
    <col min="9737" max="9737" width="14.42578125" style="34" customWidth="1"/>
    <col min="9738" max="9738" width="14.7109375" style="34" customWidth="1"/>
    <col min="9739" max="9739" width="16.7109375" style="34" customWidth="1"/>
    <col min="9740" max="9740" width="20.140625" style="34" customWidth="1"/>
    <col min="9741" max="9741" width="14.7109375" style="34" customWidth="1"/>
    <col min="9742" max="9742" width="21.42578125" style="34" customWidth="1"/>
    <col min="9743" max="9743" width="17.140625" style="34" customWidth="1"/>
    <col min="9744" max="9744" width="18.5703125" style="34" customWidth="1"/>
    <col min="9745" max="9745" width="13" style="34" customWidth="1"/>
    <col min="9746" max="9746" width="15.140625" style="34" customWidth="1"/>
    <col min="9747" max="9748" width="19.140625" style="34" customWidth="1"/>
    <col min="9749" max="9749" width="12" style="34" customWidth="1"/>
    <col min="9750" max="9750" width="13.85546875" style="34" customWidth="1"/>
    <col min="9751" max="9757" width="11.42578125" style="34" customWidth="1"/>
    <col min="9758" max="9984" width="11.42578125" style="34"/>
    <col min="9985" max="9985" width="11.85546875" style="34" customWidth="1"/>
    <col min="9986" max="9986" width="19.42578125" style="34" customWidth="1"/>
    <col min="9987" max="9987" width="29.7109375" style="34" customWidth="1"/>
    <col min="9988" max="9988" width="13.85546875" style="34" customWidth="1"/>
    <col min="9989" max="9989" width="25.5703125" style="34" customWidth="1"/>
    <col min="9990" max="9990" width="17.140625" style="34" customWidth="1"/>
    <col min="9991" max="9991" width="14.28515625" style="34" customWidth="1"/>
    <col min="9992" max="9992" width="11.5703125" style="34" customWidth="1"/>
    <col min="9993" max="9993" width="14.42578125" style="34" customWidth="1"/>
    <col min="9994" max="9994" width="14.7109375" style="34" customWidth="1"/>
    <col min="9995" max="9995" width="16.7109375" style="34" customWidth="1"/>
    <col min="9996" max="9996" width="20.140625" style="34" customWidth="1"/>
    <col min="9997" max="9997" width="14.7109375" style="34" customWidth="1"/>
    <col min="9998" max="9998" width="21.42578125" style="34" customWidth="1"/>
    <col min="9999" max="9999" width="17.140625" style="34" customWidth="1"/>
    <col min="10000" max="10000" width="18.5703125" style="34" customWidth="1"/>
    <col min="10001" max="10001" width="13" style="34" customWidth="1"/>
    <col min="10002" max="10002" width="15.140625" style="34" customWidth="1"/>
    <col min="10003" max="10004" width="19.140625" style="34" customWidth="1"/>
    <col min="10005" max="10005" width="12" style="34" customWidth="1"/>
    <col min="10006" max="10006" width="13.85546875" style="34" customWidth="1"/>
    <col min="10007" max="10013" width="11.42578125" style="34" customWidth="1"/>
    <col min="10014" max="10240" width="11.42578125" style="34"/>
    <col min="10241" max="10241" width="11.85546875" style="34" customWidth="1"/>
    <col min="10242" max="10242" width="19.42578125" style="34" customWidth="1"/>
    <col min="10243" max="10243" width="29.7109375" style="34" customWidth="1"/>
    <col min="10244" max="10244" width="13.85546875" style="34" customWidth="1"/>
    <col min="10245" max="10245" width="25.5703125" style="34" customWidth="1"/>
    <col min="10246" max="10246" width="17.140625" style="34" customWidth="1"/>
    <col min="10247" max="10247" width="14.28515625" style="34" customWidth="1"/>
    <col min="10248" max="10248" width="11.5703125" style="34" customWidth="1"/>
    <col min="10249" max="10249" width="14.42578125" style="34" customWidth="1"/>
    <col min="10250" max="10250" width="14.7109375" style="34" customWidth="1"/>
    <col min="10251" max="10251" width="16.7109375" style="34" customWidth="1"/>
    <col min="10252" max="10252" width="20.140625" style="34" customWidth="1"/>
    <col min="10253" max="10253" width="14.7109375" style="34" customWidth="1"/>
    <col min="10254" max="10254" width="21.42578125" style="34" customWidth="1"/>
    <col min="10255" max="10255" width="17.140625" style="34" customWidth="1"/>
    <col min="10256" max="10256" width="18.5703125" style="34" customWidth="1"/>
    <col min="10257" max="10257" width="13" style="34" customWidth="1"/>
    <col min="10258" max="10258" width="15.140625" style="34" customWidth="1"/>
    <col min="10259" max="10260" width="19.140625" style="34" customWidth="1"/>
    <col min="10261" max="10261" width="12" style="34" customWidth="1"/>
    <col min="10262" max="10262" width="13.85546875" style="34" customWidth="1"/>
    <col min="10263" max="10269" width="11.42578125" style="34" customWidth="1"/>
    <col min="10270" max="10496" width="11.42578125" style="34"/>
    <col min="10497" max="10497" width="11.85546875" style="34" customWidth="1"/>
    <col min="10498" max="10498" width="19.42578125" style="34" customWidth="1"/>
    <col min="10499" max="10499" width="29.7109375" style="34" customWidth="1"/>
    <col min="10500" max="10500" width="13.85546875" style="34" customWidth="1"/>
    <col min="10501" max="10501" width="25.5703125" style="34" customWidth="1"/>
    <col min="10502" max="10502" width="17.140625" style="34" customWidth="1"/>
    <col min="10503" max="10503" width="14.28515625" style="34" customWidth="1"/>
    <col min="10504" max="10504" width="11.5703125" style="34" customWidth="1"/>
    <col min="10505" max="10505" width="14.42578125" style="34" customWidth="1"/>
    <col min="10506" max="10506" width="14.7109375" style="34" customWidth="1"/>
    <col min="10507" max="10507" width="16.7109375" style="34" customWidth="1"/>
    <col min="10508" max="10508" width="20.140625" style="34" customWidth="1"/>
    <col min="10509" max="10509" width="14.7109375" style="34" customWidth="1"/>
    <col min="10510" max="10510" width="21.42578125" style="34" customWidth="1"/>
    <col min="10511" max="10511" width="17.140625" style="34" customWidth="1"/>
    <col min="10512" max="10512" width="18.5703125" style="34" customWidth="1"/>
    <col min="10513" max="10513" width="13" style="34" customWidth="1"/>
    <col min="10514" max="10514" width="15.140625" style="34" customWidth="1"/>
    <col min="10515" max="10516" width="19.140625" style="34" customWidth="1"/>
    <col min="10517" max="10517" width="12" style="34" customWidth="1"/>
    <col min="10518" max="10518" width="13.85546875" style="34" customWidth="1"/>
    <col min="10519" max="10525" width="11.42578125" style="34" customWidth="1"/>
    <col min="10526" max="10752" width="11.42578125" style="34"/>
    <col min="10753" max="10753" width="11.85546875" style="34" customWidth="1"/>
    <col min="10754" max="10754" width="19.42578125" style="34" customWidth="1"/>
    <col min="10755" max="10755" width="29.7109375" style="34" customWidth="1"/>
    <col min="10756" max="10756" width="13.85546875" style="34" customWidth="1"/>
    <col min="10757" max="10757" width="25.5703125" style="34" customWidth="1"/>
    <col min="10758" max="10758" width="17.140625" style="34" customWidth="1"/>
    <col min="10759" max="10759" width="14.28515625" style="34" customWidth="1"/>
    <col min="10760" max="10760" width="11.5703125" style="34" customWidth="1"/>
    <col min="10761" max="10761" width="14.42578125" style="34" customWidth="1"/>
    <col min="10762" max="10762" width="14.7109375" style="34" customWidth="1"/>
    <col min="10763" max="10763" width="16.7109375" style="34" customWidth="1"/>
    <col min="10764" max="10764" width="20.140625" style="34" customWidth="1"/>
    <col min="10765" max="10765" width="14.7109375" style="34" customWidth="1"/>
    <col min="10766" max="10766" width="21.42578125" style="34" customWidth="1"/>
    <col min="10767" max="10767" width="17.140625" style="34" customWidth="1"/>
    <col min="10768" max="10768" width="18.5703125" style="34" customWidth="1"/>
    <col min="10769" max="10769" width="13" style="34" customWidth="1"/>
    <col min="10770" max="10770" width="15.140625" style="34" customWidth="1"/>
    <col min="10771" max="10772" width="19.140625" style="34" customWidth="1"/>
    <col min="10773" max="10773" width="12" style="34" customWidth="1"/>
    <col min="10774" max="10774" width="13.85546875" style="34" customWidth="1"/>
    <col min="10775" max="10781" width="11.42578125" style="34" customWidth="1"/>
    <col min="10782" max="11008" width="11.42578125" style="34"/>
    <col min="11009" max="11009" width="11.85546875" style="34" customWidth="1"/>
    <col min="11010" max="11010" width="19.42578125" style="34" customWidth="1"/>
    <col min="11011" max="11011" width="29.7109375" style="34" customWidth="1"/>
    <col min="11012" max="11012" width="13.85546875" style="34" customWidth="1"/>
    <col min="11013" max="11013" width="25.5703125" style="34" customWidth="1"/>
    <col min="11014" max="11014" width="17.140625" style="34" customWidth="1"/>
    <col min="11015" max="11015" width="14.28515625" style="34" customWidth="1"/>
    <col min="11016" max="11016" width="11.5703125" style="34" customWidth="1"/>
    <col min="11017" max="11017" width="14.42578125" style="34" customWidth="1"/>
    <col min="11018" max="11018" width="14.7109375" style="34" customWidth="1"/>
    <col min="11019" max="11019" width="16.7109375" style="34" customWidth="1"/>
    <col min="11020" max="11020" width="20.140625" style="34" customWidth="1"/>
    <col min="11021" max="11021" width="14.7109375" style="34" customWidth="1"/>
    <col min="11022" max="11022" width="21.42578125" style="34" customWidth="1"/>
    <col min="11023" max="11023" width="17.140625" style="34" customWidth="1"/>
    <col min="11024" max="11024" width="18.5703125" style="34" customWidth="1"/>
    <col min="11025" max="11025" width="13" style="34" customWidth="1"/>
    <col min="11026" max="11026" width="15.140625" style="34" customWidth="1"/>
    <col min="11027" max="11028" width="19.140625" style="34" customWidth="1"/>
    <col min="11029" max="11029" width="12" style="34" customWidth="1"/>
    <col min="11030" max="11030" width="13.85546875" style="34" customWidth="1"/>
    <col min="11031" max="11037" width="11.42578125" style="34" customWidth="1"/>
    <col min="11038" max="11264" width="11.42578125" style="34"/>
    <col min="11265" max="11265" width="11.85546875" style="34" customWidth="1"/>
    <col min="11266" max="11266" width="19.42578125" style="34" customWidth="1"/>
    <col min="11267" max="11267" width="29.7109375" style="34" customWidth="1"/>
    <col min="11268" max="11268" width="13.85546875" style="34" customWidth="1"/>
    <col min="11269" max="11269" width="25.5703125" style="34" customWidth="1"/>
    <col min="11270" max="11270" width="17.140625" style="34" customWidth="1"/>
    <col min="11271" max="11271" width="14.28515625" style="34" customWidth="1"/>
    <col min="11272" max="11272" width="11.5703125" style="34" customWidth="1"/>
    <col min="11273" max="11273" width="14.42578125" style="34" customWidth="1"/>
    <col min="11274" max="11274" width="14.7109375" style="34" customWidth="1"/>
    <col min="11275" max="11275" width="16.7109375" style="34" customWidth="1"/>
    <col min="11276" max="11276" width="20.140625" style="34" customWidth="1"/>
    <col min="11277" max="11277" width="14.7109375" style="34" customWidth="1"/>
    <col min="11278" max="11278" width="21.42578125" style="34" customWidth="1"/>
    <col min="11279" max="11279" width="17.140625" style="34" customWidth="1"/>
    <col min="11280" max="11280" width="18.5703125" style="34" customWidth="1"/>
    <col min="11281" max="11281" width="13" style="34" customWidth="1"/>
    <col min="11282" max="11282" width="15.140625" style="34" customWidth="1"/>
    <col min="11283" max="11284" width="19.140625" style="34" customWidth="1"/>
    <col min="11285" max="11285" width="12" style="34" customWidth="1"/>
    <col min="11286" max="11286" width="13.85546875" style="34" customWidth="1"/>
    <col min="11287" max="11293" width="11.42578125" style="34" customWidth="1"/>
    <col min="11294" max="11520" width="11.42578125" style="34"/>
    <col min="11521" max="11521" width="11.85546875" style="34" customWidth="1"/>
    <col min="11522" max="11522" width="19.42578125" style="34" customWidth="1"/>
    <col min="11523" max="11523" width="29.7109375" style="34" customWidth="1"/>
    <col min="11524" max="11524" width="13.85546875" style="34" customWidth="1"/>
    <col min="11525" max="11525" width="25.5703125" style="34" customWidth="1"/>
    <col min="11526" max="11526" width="17.140625" style="34" customWidth="1"/>
    <col min="11527" max="11527" width="14.28515625" style="34" customWidth="1"/>
    <col min="11528" max="11528" width="11.5703125" style="34" customWidth="1"/>
    <col min="11529" max="11529" width="14.42578125" style="34" customWidth="1"/>
    <col min="11530" max="11530" width="14.7109375" style="34" customWidth="1"/>
    <col min="11531" max="11531" width="16.7109375" style="34" customWidth="1"/>
    <col min="11532" max="11532" width="20.140625" style="34" customWidth="1"/>
    <col min="11533" max="11533" width="14.7109375" style="34" customWidth="1"/>
    <col min="11534" max="11534" width="21.42578125" style="34" customWidth="1"/>
    <col min="11535" max="11535" width="17.140625" style="34" customWidth="1"/>
    <col min="11536" max="11536" width="18.5703125" style="34" customWidth="1"/>
    <col min="11537" max="11537" width="13" style="34" customWidth="1"/>
    <col min="11538" max="11538" width="15.140625" style="34" customWidth="1"/>
    <col min="11539" max="11540" width="19.140625" style="34" customWidth="1"/>
    <col min="11541" max="11541" width="12" style="34" customWidth="1"/>
    <col min="11542" max="11542" width="13.85546875" style="34" customWidth="1"/>
    <col min="11543" max="11549" width="11.42578125" style="34" customWidth="1"/>
    <col min="11550" max="11776" width="11.42578125" style="34"/>
    <col min="11777" max="11777" width="11.85546875" style="34" customWidth="1"/>
    <col min="11778" max="11778" width="19.42578125" style="34" customWidth="1"/>
    <col min="11779" max="11779" width="29.7109375" style="34" customWidth="1"/>
    <col min="11780" max="11780" width="13.85546875" style="34" customWidth="1"/>
    <col min="11781" max="11781" width="25.5703125" style="34" customWidth="1"/>
    <col min="11782" max="11782" width="17.140625" style="34" customWidth="1"/>
    <col min="11783" max="11783" width="14.28515625" style="34" customWidth="1"/>
    <col min="11784" max="11784" width="11.5703125" style="34" customWidth="1"/>
    <col min="11785" max="11785" width="14.42578125" style="34" customWidth="1"/>
    <col min="11786" max="11786" width="14.7109375" style="34" customWidth="1"/>
    <col min="11787" max="11787" width="16.7109375" style="34" customWidth="1"/>
    <col min="11788" max="11788" width="20.140625" style="34" customWidth="1"/>
    <col min="11789" max="11789" width="14.7109375" style="34" customWidth="1"/>
    <col min="11790" max="11790" width="21.42578125" style="34" customWidth="1"/>
    <col min="11791" max="11791" width="17.140625" style="34" customWidth="1"/>
    <col min="11792" max="11792" width="18.5703125" style="34" customWidth="1"/>
    <col min="11793" max="11793" width="13" style="34" customWidth="1"/>
    <col min="11794" max="11794" width="15.140625" style="34" customWidth="1"/>
    <col min="11795" max="11796" width="19.140625" style="34" customWidth="1"/>
    <col min="11797" max="11797" width="12" style="34" customWidth="1"/>
    <col min="11798" max="11798" width="13.85546875" style="34" customWidth="1"/>
    <col min="11799" max="11805" width="11.42578125" style="34" customWidth="1"/>
    <col min="11806" max="12032" width="11.42578125" style="34"/>
    <col min="12033" max="12033" width="11.85546875" style="34" customWidth="1"/>
    <col min="12034" max="12034" width="19.42578125" style="34" customWidth="1"/>
    <col min="12035" max="12035" width="29.7109375" style="34" customWidth="1"/>
    <col min="12036" max="12036" width="13.85546875" style="34" customWidth="1"/>
    <col min="12037" max="12037" width="25.5703125" style="34" customWidth="1"/>
    <col min="12038" max="12038" width="17.140625" style="34" customWidth="1"/>
    <col min="12039" max="12039" width="14.28515625" style="34" customWidth="1"/>
    <col min="12040" max="12040" width="11.5703125" style="34" customWidth="1"/>
    <col min="12041" max="12041" width="14.42578125" style="34" customWidth="1"/>
    <col min="12042" max="12042" width="14.7109375" style="34" customWidth="1"/>
    <col min="12043" max="12043" width="16.7109375" style="34" customWidth="1"/>
    <col min="12044" max="12044" width="20.140625" style="34" customWidth="1"/>
    <col min="12045" max="12045" width="14.7109375" style="34" customWidth="1"/>
    <col min="12046" max="12046" width="21.42578125" style="34" customWidth="1"/>
    <col min="12047" max="12047" width="17.140625" style="34" customWidth="1"/>
    <col min="12048" max="12048" width="18.5703125" style="34" customWidth="1"/>
    <col min="12049" max="12049" width="13" style="34" customWidth="1"/>
    <col min="12050" max="12050" width="15.140625" style="34" customWidth="1"/>
    <col min="12051" max="12052" width="19.140625" style="34" customWidth="1"/>
    <col min="12053" max="12053" width="12" style="34" customWidth="1"/>
    <col min="12054" max="12054" width="13.85546875" style="34" customWidth="1"/>
    <col min="12055" max="12061" width="11.42578125" style="34" customWidth="1"/>
    <col min="12062" max="12288" width="11.42578125" style="34"/>
    <col min="12289" max="12289" width="11.85546875" style="34" customWidth="1"/>
    <col min="12290" max="12290" width="19.42578125" style="34" customWidth="1"/>
    <col min="12291" max="12291" width="29.7109375" style="34" customWidth="1"/>
    <col min="12292" max="12292" width="13.85546875" style="34" customWidth="1"/>
    <col min="12293" max="12293" width="25.5703125" style="34" customWidth="1"/>
    <col min="12294" max="12294" width="17.140625" style="34" customWidth="1"/>
    <col min="12295" max="12295" width="14.28515625" style="34" customWidth="1"/>
    <col min="12296" max="12296" width="11.5703125" style="34" customWidth="1"/>
    <col min="12297" max="12297" width="14.42578125" style="34" customWidth="1"/>
    <col min="12298" max="12298" width="14.7109375" style="34" customWidth="1"/>
    <col min="12299" max="12299" width="16.7109375" style="34" customWidth="1"/>
    <col min="12300" max="12300" width="20.140625" style="34" customWidth="1"/>
    <col min="12301" max="12301" width="14.7109375" style="34" customWidth="1"/>
    <col min="12302" max="12302" width="21.42578125" style="34" customWidth="1"/>
    <col min="12303" max="12303" width="17.140625" style="34" customWidth="1"/>
    <col min="12304" max="12304" width="18.5703125" style="34" customWidth="1"/>
    <col min="12305" max="12305" width="13" style="34" customWidth="1"/>
    <col min="12306" max="12306" width="15.140625" style="34" customWidth="1"/>
    <col min="12307" max="12308" width="19.140625" style="34" customWidth="1"/>
    <col min="12309" max="12309" width="12" style="34" customWidth="1"/>
    <col min="12310" max="12310" width="13.85546875" style="34" customWidth="1"/>
    <col min="12311" max="12317" width="11.42578125" style="34" customWidth="1"/>
    <col min="12318" max="12544" width="11.42578125" style="34"/>
    <col min="12545" max="12545" width="11.85546875" style="34" customWidth="1"/>
    <col min="12546" max="12546" width="19.42578125" style="34" customWidth="1"/>
    <col min="12547" max="12547" width="29.7109375" style="34" customWidth="1"/>
    <col min="12548" max="12548" width="13.85546875" style="34" customWidth="1"/>
    <col min="12549" max="12549" width="25.5703125" style="34" customWidth="1"/>
    <col min="12550" max="12550" width="17.140625" style="34" customWidth="1"/>
    <col min="12551" max="12551" width="14.28515625" style="34" customWidth="1"/>
    <col min="12552" max="12552" width="11.5703125" style="34" customWidth="1"/>
    <col min="12553" max="12553" width="14.42578125" style="34" customWidth="1"/>
    <col min="12554" max="12554" width="14.7109375" style="34" customWidth="1"/>
    <col min="12555" max="12555" width="16.7109375" style="34" customWidth="1"/>
    <col min="12556" max="12556" width="20.140625" style="34" customWidth="1"/>
    <col min="12557" max="12557" width="14.7109375" style="34" customWidth="1"/>
    <col min="12558" max="12558" width="21.42578125" style="34" customWidth="1"/>
    <col min="12559" max="12559" width="17.140625" style="34" customWidth="1"/>
    <col min="12560" max="12560" width="18.5703125" style="34" customWidth="1"/>
    <col min="12561" max="12561" width="13" style="34" customWidth="1"/>
    <col min="12562" max="12562" width="15.140625" style="34" customWidth="1"/>
    <col min="12563" max="12564" width="19.140625" style="34" customWidth="1"/>
    <col min="12565" max="12565" width="12" style="34" customWidth="1"/>
    <col min="12566" max="12566" width="13.85546875" style="34" customWidth="1"/>
    <col min="12567" max="12573" width="11.42578125" style="34" customWidth="1"/>
    <col min="12574" max="12800" width="11.42578125" style="34"/>
    <col min="12801" max="12801" width="11.85546875" style="34" customWidth="1"/>
    <col min="12802" max="12802" width="19.42578125" style="34" customWidth="1"/>
    <col min="12803" max="12803" width="29.7109375" style="34" customWidth="1"/>
    <col min="12804" max="12804" width="13.85546875" style="34" customWidth="1"/>
    <col min="12805" max="12805" width="25.5703125" style="34" customWidth="1"/>
    <col min="12806" max="12806" width="17.140625" style="34" customWidth="1"/>
    <col min="12807" max="12807" width="14.28515625" style="34" customWidth="1"/>
    <col min="12808" max="12808" width="11.5703125" style="34" customWidth="1"/>
    <col min="12809" max="12809" width="14.42578125" style="34" customWidth="1"/>
    <col min="12810" max="12810" width="14.7109375" style="34" customWidth="1"/>
    <col min="12811" max="12811" width="16.7109375" style="34" customWidth="1"/>
    <col min="12812" max="12812" width="20.140625" style="34" customWidth="1"/>
    <col min="12813" max="12813" width="14.7109375" style="34" customWidth="1"/>
    <col min="12814" max="12814" width="21.42578125" style="34" customWidth="1"/>
    <col min="12815" max="12815" width="17.140625" style="34" customWidth="1"/>
    <col min="12816" max="12816" width="18.5703125" style="34" customWidth="1"/>
    <col min="12817" max="12817" width="13" style="34" customWidth="1"/>
    <col min="12818" max="12818" width="15.140625" style="34" customWidth="1"/>
    <col min="12819" max="12820" width="19.140625" style="34" customWidth="1"/>
    <col min="12821" max="12821" width="12" style="34" customWidth="1"/>
    <col min="12822" max="12822" width="13.85546875" style="34" customWidth="1"/>
    <col min="12823" max="12829" width="11.42578125" style="34" customWidth="1"/>
    <col min="12830" max="13056" width="11.42578125" style="34"/>
    <col min="13057" max="13057" width="11.85546875" style="34" customWidth="1"/>
    <col min="13058" max="13058" width="19.42578125" style="34" customWidth="1"/>
    <col min="13059" max="13059" width="29.7109375" style="34" customWidth="1"/>
    <col min="13060" max="13060" width="13.85546875" style="34" customWidth="1"/>
    <col min="13061" max="13061" width="25.5703125" style="34" customWidth="1"/>
    <col min="13062" max="13062" width="17.140625" style="34" customWidth="1"/>
    <col min="13063" max="13063" width="14.28515625" style="34" customWidth="1"/>
    <col min="13064" max="13064" width="11.5703125" style="34" customWidth="1"/>
    <col min="13065" max="13065" width="14.42578125" style="34" customWidth="1"/>
    <col min="13066" max="13066" width="14.7109375" style="34" customWidth="1"/>
    <col min="13067" max="13067" width="16.7109375" style="34" customWidth="1"/>
    <col min="13068" max="13068" width="20.140625" style="34" customWidth="1"/>
    <col min="13069" max="13069" width="14.7109375" style="34" customWidth="1"/>
    <col min="13070" max="13070" width="21.42578125" style="34" customWidth="1"/>
    <col min="13071" max="13071" width="17.140625" style="34" customWidth="1"/>
    <col min="13072" max="13072" width="18.5703125" style="34" customWidth="1"/>
    <col min="13073" max="13073" width="13" style="34" customWidth="1"/>
    <col min="13074" max="13074" width="15.140625" style="34" customWidth="1"/>
    <col min="13075" max="13076" width="19.140625" style="34" customWidth="1"/>
    <col min="13077" max="13077" width="12" style="34" customWidth="1"/>
    <col min="13078" max="13078" width="13.85546875" style="34" customWidth="1"/>
    <col min="13079" max="13085" width="11.42578125" style="34" customWidth="1"/>
    <col min="13086" max="13312" width="11.42578125" style="34"/>
    <col min="13313" max="13313" width="11.85546875" style="34" customWidth="1"/>
    <col min="13314" max="13314" width="19.42578125" style="34" customWidth="1"/>
    <col min="13315" max="13315" width="29.7109375" style="34" customWidth="1"/>
    <col min="13316" max="13316" width="13.85546875" style="34" customWidth="1"/>
    <col min="13317" max="13317" width="25.5703125" style="34" customWidth="1"/>
    <col min="13318" max="13318" width="17.140625" style="34" customWidth="1"/>
    <col min="13319" max="13319" width="14.28515625" style="34" customWidth="1"/>
    <col min="13320" max="13320" width="11.5703125" style="34" customWidth="1"/>
    <col min="13321" max="13321" width="14.42578125" style="34" customWidth="1"/>
    <col min="13322" max="13322" width="14.7109375" style="34" customWidth="1"/>
    <col min="13323" max="13323" width="16.7109375" style="34" customWidth="1"/>
    <col min="13324" max="13324" width="20.140625" style="34" customWidth="1"/>
    <col min="13325" max="13325" width="14.7109375" style="34" customWidth="1"/>
    <col min="13326" max="13326" width="21.42578125" style="34" customWidth="1"/>
    <col min="13327" max="13327" width="17.140625" style="34" customWidth="1"/>
    <col min="13328" max="13328" width="18.5703125" style="34" customWidth="1"/>
    <col min="13329" max="13329" width="13" style="34" customWidth="1"/>
    <col min="13330" max="13330" width="15.140625" style="34" customWidth="1"/>
    <col min="13331" max="13332" width="19.140625" style="34" customWidth="1"/>
    <col min="13333" max="13333" width="12" style="34" customWidth="1"/>
    <col min="13334" max="13334" width="13.85546875" style="34" customWidth="1"/>
    <col min="13335" max="13341" width="11.42578125" style="34" customWidth="1"/>
    <col min="13342" max="13568" width="11.42578125" style="34"/>
    <col min="13569" max="13569" width="11.85546875" style="34" customWidth="1"/>
    <col min="13570" max="13570" width="19.42578125" style="34" customWidth="1"/>
    <col min="13571" max="13571" width="29.7109375" style="34" customWidth="1"/>
    <col min="13572" max="13572" width="13.85546875" style="34" customWidth="1"/>
    <col min="13573" max="13573" width="25.5703125" style="34" customWidth="1"/>
    <col min="13574" max="13574" width="17.140625" style="34" customWidth="1"/>
    <col min="13575" max="13575" width="14.28515625" style="34" customWidth="1"/>
    <col min="13576" max="13576" width="11.5703125" style="34" customWidth="1"/>
    <col min="13577" max="13577" width="14.42578125" style="34" customWidth="1"/>
    <col min="13578" max="13578" width="14.7109375" style="34" customWidth="1"/>
    <col min="13579" max="13579" width="16.7109375" style="34" customWidth="1"/>
    <col min="13580" max="13580" width="20.140625" style="34" customWidth="1"/>
    <col min="13581" max="13581" width="14.7109375" style="34" customWidth="1"/>
    <col min="13582" max="13582" width="21.42578125" style="34" customWidth="1"/>
    <col min="13583" max="13583" width="17.140625" style="34" customWidth="1"/>
    <col min="13584" max="13584" width="18.5703125" style="34" customWidth="1"/>
    <col min="13585" max="13585" width="13" style="34" customWidth="1"/>
    <col min="13586" max="13586" width="15.140625" style="34" customWidth="1"/>
    <col min="13587" max="13588" width="19.140625" style="34" customWidth="1"/>
    <col min="13589" max="13589" width="12" style="34" customWidth="1"/>
    <col min="13590" max="13590" width="13.85546875" style="34" customWidth="1"/>
    <col min="13591" max="13597" width="11.42578125" style="34" customWidth="1"/>
    <col min="13598" max="13824" width="11.42578125" style="34"/>
    <col min="13825" max="13825" width="11.85546875" style="34" customWidth="1"/>
    <col min="13826" max="13826" width="19.42578125" style="34" customWidth="1"/>
    <col min="13827" max="13827" width="29.7109375" style="34" customWidth="1"/>
    <col min="13828" max="13828" width="13.85546875" style="34" customWidth="1"/>
    <col min="13829" max="13829" width="25.5703125" style="34" customWidth="1"/>
    <col min="13830" max="13830" width="17.140625" style="34" customWidth="1"/>
    <col min="13831" max="13831" width="14.28515625" style="34" customWidth="1"/>
    <col min="13832" max="13832" width="11.5703125" style="34" customWidth="1"/>
    <col min="13833" max="13833" width="14.42578125" style="34" customWidth="1"/>
    <col min="13834" max="13834" width="14.7109375" style="34" customWidth="1"/>
    <col min="13835" max="13835" width="16.7109375" style="34" customWidth="1"/>
    <col min="13836" max="13836" width="20.140625" style="34" customWidth="1"/>
    <col min="13837" max="13837" width="14.7109375" style="34" customWidth="1"/>
    <col min="13838" max="13838" width="21.42578125" style="34" customWidth="1"/>
    <col min="13839" max="13839" width="17.140625" style="34" customWidth="1"/>
    <col min="13840" max="13840" width="18.5703125" style="34" customWidth="1"/>
    <col min="13841" max="13841" width="13" style="34" customWidth="1"/>
    <col min="13842" max="13842" width="15.140625" style="34" customWidth="1"/>
    <col min="13843" max="13844" width="19.140625" style="34" customWidth="1"/>
    <col min="13845" max="13845" width="12" style="34" customWidth="1"/>
    <col min="13846" max="13846" width="13.85546875" style="34" customWidth="1"/>
    <col min="13847" max="13853" width="11.42578125" style="34" customWidth="1"/>
    <col min="13854" max="14080" width="11.42578125" style="34"/>
    <col min="14081" max="14081" width="11.85546875" style="34" customWidth="1"/>
    <col min="14082" max="14082" width="19.42578125" style="34" customWidth="1"/>
    <col min="14083" max="14083" width="29.7109375" style="34" customWidth="1"/>
    <col min="14084" max="14084" width="13.85546875" style="34" customWidth="1"/>
    <col min="14085" max="14085" width="25.5703125" style="34" customWidth="1"/>
    <col min="14086" max="14086" width="17.140625" style="34" customWidth="1"/>
    <col min="14087" max="14087" width="14.28515625" style="34" customWidth="1"/>
    <col min="14088" max="14088" width="11.5703125" style="34" customWidth="1"/>
    <col min="14089" max="14089" width="14.42578125" style="34" customWidth="1"/>
    <col min="14090" max="14090" width="14.7109375" style="34" customWidth="1"/>
    <col min="14091" max="14091" width="16.7109375" style="34" customWidth="1"/>
    <col min="14092" max="14092" width="20.140625" style="34" customWidth="1"/>
    <col min="14093" max="14093" width="14.7109375" style="34" customWidth="1"/>
    <col min="14094" max="14094" width="21.42578125" style="34" customWidth="1"/>
    <col min="14095" max="14095" width="17.140625" style="34" customWidth="1"/>
    <col min="14096" max="14096" width="18.5703125" style="34" customWidth="1"/>
    <col min="14097" max="14097" width="13" style="34" customWidth="1"/>
    <col min="14098" max="14098" width="15.140625" style="34" customWidth="1"/>
    <col min="14099" max="14100" width="19.140625" style="34" customWidth="1"/>
    <col min="14101" max="14101" width="12" style="34" customWidth="1"/>
    <col min="14102" max="14102" width="13.85546875" style="34" customWidth="1"/>
    <col min="14103" max="14109" width="11.42578125" style="34" customWidth="1"/>
    <col min="14110" max="14336" width="11.42578125" style="34"/>
    <col min="14337" max="14337" width="11.85546875" style="34" customWidth="1"/>
    <col min="14338" max="14338" width="19.42578125" style="34" customWidth="1"/>
    <col min="14339" max="14339" width="29.7109375" style="34" customWidth="1"/>
    <col min="14340" max="14340" width="13.85546875" style="34" customWidth="1"/>
    <col min="14341" max="14341" width="25.5703125" style="34" customWidth="1"/>
    <col min="14342" max="14342" width="17.140625" style="34" customWidth="1"/>
    <col min="14343" max="14343" width="14.28515625" style="34" customWidth="1"/>
    <col min="14344" max="14344" width="11.5703125" style="34" customWidth="1"/>
    <col min="14345" max="14345" width="14.42578125" style="34" customWidth="1"/>
    <col min="14346" max="14346" width="14.7109375" style="34" customWidth="1"/>
    <col min="14347" max="14347" width="16.7109375" style="34" customWidth="1"/>
    <col min="14348" max="14348" width="20.140625" style="34" customWidth="1"/>
    <col min="14349" max="14349" width="14.7109375" style="34" customWidth="1"/>
    <col min="14350" max="14350" width="21.42578125" style="34" customWidth="1"/>
    <col min="14351" max="14351" width="17.140625" style="34" customWidth="1"/>
    <col min="14352" max="14352" width="18.5703125" style="34" customWidth="1"/>
    <col min="14353" max="14353" width="13" style="34" customWidth="1"/>
    <col min="14354" max="14354" width="15.140625" style="34" customWidth="1"/>
    <col min="14355" max="14356" width="19.140625" style="34" customWidth="1"/>
    <col min="14357" max="14357" width="12" style="34" customWidth="1"/>
    <col min="14358" max="14358" width="13.85546875" style="34" customWidth="1"/>
    <col min="14359" max="14365" width="11.42578125" style="34" customWidth="1"/>
    <col min="14366" max="14592" width="11.42578125" style="34"/>
    <col min="14593" max="14593" width="11.85546875" style="34" customWidth="1"/>
    <col min="14594" max="14594" width="19.42578125" style="34" customWidth="1"/>
    <col min="14595" max="14595" width="29.7109375" style="34" customWidth="1"/>
    <col min="14596" max="14596" width="13.85546875" style="34" customWidth="1"/>
    <col min="14597" max="14597" width="25.5703125" style="34" customWidth="1"/>
    <col min="14598" max="14598" width="17.140625" style="34" customWidth="1"/>
    <col min="14599" max="14599" width="14.28515625" style="34" customWidth="1"/>
    <col min="14600" max="14600" width="11.5703125" style="34" customWidth="1"/>
    <col min="14601" max="14601" width="14.42578125" style="34" customWidth="1"/>
    <col min="14602" max="14602" width="14.7109375" style="34" customWidth="1"/>
    <col min="14603" max="14603" width="16.7109375" style="34" customWidth="1"/>
    <col min="14604" max="14604" width="20.140625" style="34" customWidth="1"/>
    <col min="14605" max="14605" width="14.7109375" style="34" customWidth="1"/>
    <col min="14606" max="14606" width="21.42578125" style="34" customWidth="1"/>
    <col min="14607" max="14607" width="17.140625" style="34" customWidth="1"/>
    <col min="14608" max="14608" width="18.5703125" style="34" customWidth="1"/>
    <col min="14609" max="14609" width="13" style="34" customWidth="1"/>
    <col min="14610" max="14610" width="15.140625" style="34" customWidth="1"/>
    <col min="14611" max="14612" width="19.140625" style="34" customWidth="1"/>
    <col min="14613" max="14613" width="12" style="34" customWidth="1"/>
    <col min="14614" max="14614" width="13.85546875" style="34" customWidth="1"/>
    <col min="14615" max="14621" width="11.42578125" style="34" customWidth="1"/>
    <col min="14622" max="14848" width="11.42578125" style="34"/>
    <col min="14849" max="14849" width="11.85546875" style="34" customWidth="1"/>
    <col min="14850" max="14850" width="19.42578125" style="34" customWidth="1"/>
    <col min="14851" max="14851" width="29.7109375" style="34" customWidth="1"/>
    <col min="14852" max="14852" width="13.85546875" style="34" customWidth="1"/>
    <col min="14853" max="14853" width="25.5703125" style="34" customWidth="1"/>
    <col min="14854" max="14854" width="17.140625" style="34" customWidth="1"/>
    <col min="14855" max="14855" width="14.28515625" style="34" customWidth="1"/>
    <col min="14856" max="14856" width="11.5703125" style="34" customWidth="1"/>
    <col min="14857" max="14857" width="14.42578125" style="34" customWidth="1"/>
    <col min="14858" max="14858" width="14.7109375" style="34" customWidth="1"/>
    <col min="14859" max="14859" width="16.7109375" style="34" customWidth="1"/>
    <col min="14860" max="14860" width="20.140625" style="34" customWidth="1"/>
    <col min="14861" max="14861" width="14.7109375" style="34" customWidth="1"/>
    <col min="14862" max="14862" width="21.42578125" style="34" customWidth="1"/>
    <col min="14863" max="14863" width="17.140625" style="34" customWidth="1"/>
    <col min="14864" max="14864" width="18.5703125" style="34" customWidth="1"/>
    <col min="14865" max="14865" width="13" style="34" customWidth="1"/>
    <col min="14866" max="14866" width="15.140625" style="34" customWidth="1"/>
    <col min="14867" max="14868" width="19.140625" style="34" customWidth="1"/>
    <col min="14869" max="14869" width="12" style="34" customWidth="1"/>
    <col min="14870" max="14870" width="13.85546875" style="34" customWidth="1"/>
    <col min="14871" max="14877" width="11.42578125" style="34" customWidth="1"/>
    <col min="14878" max="15104" width="11.42578125" style="34"/>
    <col min="15105" max="15105" width="11.85546875" style="34" customWidth="1"/>
    <col min="15106" max="15106" width="19.42578125" style="34" customWidth="1"/>
    <col min="15107" max="15107" width="29.7109375" style="34" customWidth="1"/>
    <col min="15108" max="15108" width="13.85546875" style="34" customWidth="1"/>
    <col min="15109" max="15109" width="25.5703125" style="34" customWidth="1"/>
    <col min="15110" max="15110" width="17.140625" style="34" customWidth="1"/>
    <col min="15111" max="15111" width="14.28515625" style="34" customWidth="1"/>
    <col min="15112" max="15112" width="11.5703125" style="34" customWidth="1"/>
    <col min="15113" max="15113" width="14.42578125" style="34" customWidth="1"/>
    <col min="15114" max="15114" width="14.7109375" style="34" customWidth="1"/>
    <col min="15115" max="15115" width="16.7109375" style="34" customWidth="1"/>
    <col min="15116" max="15116" width="20.140625" style="34" customWidth="1"/>
    <col min="15117" max="15117" width="14.7109375" style="34" customWidth="1"/>
    <col min="15118" max="15118" width="21.42578125" style="34" customWidth="1"/>
    <col min="15119" max="15119" width="17.140625" style="34" customWidth="1"/>
    <col min="15120" max="15120" width="18.5703125" style="34" customWidth="1"/>
    <col min="15121" max="15121" width="13" style="34" customWidth="1"/>
    <col min="15122" max="15122" width="15.140625" style="34" customWidth="1"/>
    <col min="15123" max="15124" width="19.140625" style="34" customWidth="1"/>
    <col min="15125" max="15125" width="12" style="34" customWidth="1"/>
    <col min="15126" max="15126" width="13.85546875" style="34" customWidth="1"/>
    <col min="15127" max="15133" width="11.42578125" style="34" customWidth="1"/>
    <col min="15134" max="15360" width="11.42578125" style="34"/>
    <col min="15361" max="15361" width="11.85546875" style="34" customWidth="1"/>
    <col min="15362" max="15362" width="19.42578125" style="34" customWidth="1"/>
    <col min="15363" max="15363" width="29.7109375" style="34" customWidth="1"/>
    <col min="15364" max="15364" width="13.85546875" style="34" customWidth="1"/>
    <col min="15365" max="15365" width="25.5703125" style="34" customWidth="1"/>
    <col min="15366" max="15366" width="17.140625" style="34" customWidth="1"/>
    <col min="15367" max="15367" width="14.28515625" style="34" customWidth="1"/>
    <col min="15368" max="15368" width="11.5703125" style="34" customWidth="1"/>
    <col min="15369" max="15369" width="14.42578125" style="34" customWidth="1"/>
    <col min="15370" max="15370" width="14.7109375" style="34" customWidth="1"/>
    <col min="15371" max="15371" width="16.7109375" style="34" customWidth="1"/>
    <col min="15372" max="15372" width="20.140625" style="34" customWidth="1"/>
    <col min="15373" max="15373" width="14.7109375" style="34" customWidth="1"/>
    <col min="15374" max="15374" width="21.42578125" style="34" customWidth="1"/>
    <col min="15375" max="15375" width="17.140625" style="34" customWidth="1"/>
    <col min="15376" max="15376" width="18.5703125" style="34" customWidth="1"/>
    <col min="15377" max="15377" width="13" style="34" customWidth="1"/>
    <col min="15378" max="15378" width="15.140625" style="34" customWidth="1"/>
    <col min="15379" max="15380" width="19.140625" style="34" customWidth="1"/>
    <col min="15381" max="15381" width="12" style="34" customWidth="1"/>
    <col min="15382" max="15382" width="13.85546875" style="34" customWidth="1"/>
    <col min="15383" max="15389" width="11.42578125" style="34" customWidth="1"/>
    <col min="15390" max="15616" width="11.42578125" style="34"/>
    <col min="15617" max="15617" width="11.85546875" style="34" customWidth="1"/>
    <col min="15618" max="15618" width="19.42578125" style="34" customWidth="1"/>
    <col min="15619" max="15619" width="29.7109375" style="34" customWidth="1"/>
    <col min="15620" max="15620" width="13.85546875" style="34" customWidth="1"/>
    <col min="15621" max="15621" width="25.5703125" style="34" customWidth="1"/>
    <col min="15622" max="15622" width="17.140625" style="34" customWidth="1"/>
    <col min="15623" max="15623" width="14.28515625" style="34" customWidth="1"/>
    <col min="15624" max="15624" width="11.5703125" style="34" customWidth="1"/>
    <col min="15625" max="15625" width="14.42578125" style="34" customWidth="1"/>
    <col min="15626" max="15626" width="14.7109375" style="34" customWidth="1"/>
    <col min="15627" max="15627" width="16.7109375" style="34" customWidth="1"/>
    <col min="15628" max="15628" width="20.140625" style="34" customWidth="1"/>
    <col min="15629" max="15629" width="14.7109375" style="34" customWidth="1"/>
    <col min="15630" max="15630" width="21.42578125" style="34" customWidth="1"/>
    <col min="15631" max="15631" width="17.140625" style="34" customWidth="1"/>
    <col min="15632" max="15632" width="18.5703125" style="34" customWidth="1"/>
    <col min="15633" max="15633" width="13" style="34" customWidth="1"/>
    <col min="15634" max="15634" width="15.140625" style="34" customWidth="1"/>
    <col min="15635" max="15636" width="19.140625" style="34" customWidth="1"/>
    <col min="15637" max="15637" width="12" style="34" customWidth="1"/>
    <col min="15638" max="15638" width="13.85546875" style="34" customWidth="1"/>
    <col min="15639" max="15645" width="11.42578125" style="34" customWidth="1"/>
    <col min="15646" max="15872" width="11.42578125" style="34"/>
    <col min="15873" max="15873" width="11.85546875" style="34" customWidth="1"/>
    <col min="15874" max="15874" width="19.42578125" style="34" customWidth="1"/>
    <col min="15875" max="15875" width="29.7109375" style="34" customWidth="1"/>
    <col min="15876" max="15876" width="13.85546875" style="34" customWidth="1"/>
    <col min="15877" max="15877" width="25.5703125" style="34" customWidth="1"/>
    <col min="15878" max="15878" width="17.140625" style="34" customWidth="1"/>
    <col min="15879" max="15879" width="14.28515625" style="34" customWidth="1"/>
    <col min="15880" max="15880" width="11.5703125" style="34" customWidth="1"/>
    <col min="15881" max="15881" width="14.42578125" style="34" customWidth="1"/>
    <col min="15882" max="15882" width="14.7109375" style="34" customWidth="1"/>
    <col min="15883" max="15883" width="16.7109375" style="34" customWidth="1"/>
    <col min="15884" max="15884" width="20.140625" style="34" customWidth="1"/>
    <col min="15885" max="15885" width="14.7109375" style="34" customWidth="1"/>
    <col min="15886" max="15886" width="21.42578125" style="34" customWidth="1"/>
    <col min="15887" max="15887" width="17.140625" style="34" customWidth="1"/>
    <col min="15888" max="15888" width="18.5703125" style="34" customWidth="1"/>
    <col min="15889" max="15889" width="13" style="34" customWidth="1"/>
    <col min="15890" max="15890" width="15.140625" style="34" customWidth="1"/>
    <col min="15891" max="15892" width="19.140625" style="34" customWidth="1"/>
    <col min="15893" max="15893" width="12" style="34" customWidth="1"/>
    <col min="15894" max="15894" width="13.85546875" style="34" customWidth="1"/>
    <col min="15895" max="15901" width="11.42578125" style="34" customWidth="1"/>
    <col min="15902" max="16128" width="11.42578125" style="34"/>
    <col min="16129" max="16129" width="11.85546875" style="34" customWidth="1"/>
    <col min="16130" max="16130" width="19.42578125" style="34" customWidth="1"/>
    <col min="16131" max="16131" width="29.7109375" style="34" customWidth="1"/>
    <col min="16132" max="16132" width="13.85546875" style="34" customWidth="1"/>
    <col min="16133" max="16133" width="25.5703125" style="34" customWidth="1"/>
    <col min="16134" max="16134" width="17.140625" style="34" customWidth="1"/>
    <col min="16135" max="16135" width="14.28515625" style="34" customWidth="1"/>
    <col min="16136" max="16136" width="11.5703125" style="34" customWidth="1"/>
    <col min="16137" max="16137" width="14.42578125" style="34" customWidth="1"/>
    <col min="16138" max="16138" width="14.7109375" style="34" customWidth="1"/>
    <col min="16139" max="16139" width="16.7109375" style="34" customWidth="1"/>
    <col min="16140" max="16140" width="20.140625" style="34" customWidth="1"/>
    <col min="16141" max="16141" width="14.7109375" style="34" customWidth="1"/>
    <col min="16142" max="16142" width="21.42578125" style="34" customWidth="1"/>
    <col min="16143" max="16143" width="17.140625" style="34" customWidth="1"/>
    <col min="16144" max="16144" width="18.5703125" style="34" customWidth="1"/>
    <col min="16145" max="16145" width="13" style="34" customWidth="1"/>
    <col min="16146" max="16146" width="15.140625" style="34" customWidth="1"/>
    <col min="16147" max="16148" width="19.140625" style="34" customWidth="1"/>
    <col min="16149" max="16149" width="12" style="34" customWidth="1"/>
    <col min="16150" max="16150" width="13.85546875" style="34" customWidth="1"/>
    <col min="16151" max="16157" width="11.42578125" style="34" customWidth="1"/>
    <col min="16158" max="16384" width="11.42578125" style="34"/>
  </cols>
  <sheetData>
    <row r="1" spans="1:52" s="1" customFormat="1" ht="25.5" hidden="1" customHeight="1" x14ac:dyDescent="0.2">
      <c r="B1" s="2"/>
      <c r="C1" s="3"/>
      <c r="D1" s="4"/>
      <c r="E1" s="2"/>
      <c r="F1" s="2"/>
      <c r="G1" s="2"/>
      <c r="H1" s="5"/>
      <c r="I1" s="2"/>
      <c r="K1" s="6"/>
      <c r="L1" s="7"/>
      <c r="M1" s="7"/>
      <c r="N1" s="7"/>
      <c r="O1" s="8"/>
      <c r="P1" s="9"/>
      <c r="Q1" s="10"/>
      <c r="R1" s="10"/>
      <c r="U1" s="11"/>
      <c r="V1" s="12"/>
      <c r="Z1" s="13"/>
    </row>
    <row r="2" spans="1:52" s="1" customFormat="1" ht="12.75" hidden="1" x14ac:dyDescent="0.2">
      <c r="B2" s="14"/>
      <c r="C2" s="15"/>
      <c r="D2" s="4"/>
      <c r="E2" s="14"/>
      <c r="F2" s="14"/>
      <c r="G2" s="14"/>
      <c r="H2" s="6"/>
      <c r="I2" s="14"/>
      <c r="K2" s="6"/>
      <c r="L2" s="7"/>
      <c r="M2" s="7"/>
      <c r="N2" s="7"/>
      <c r="O2" s="8"/>
      <c r="P2" s="9"/>
      <c r="Q2" s="10"/>
      <c r="R2" s="10"/>
      <c r="U2" s="11"/>
      <c r="V2" s="12"/>
      <c r="Z2" s="13"/>
    </row>
    <row r="3" spans="1:52" s="64" customFormat="1" ht="12.75" hidden="1" x14ac:dyDescent="0.2">
      <c r="A3" s="61"/>
      <c r="B3" s="62"/>
      <c r="C3" s="62"/>
      <c r="D3" s="62"/>
      <c r="E3" s="62"/>
      <c r="F3" s="62"/>
      <c r="G3" s="62"/>
      <c r="H3" s="63"/>
      <c r="I3" s="62"/>
      <c r="K3" s="63"/>
      <c r="L3" s="16"/>
      <c r="M3" s="16"/>
      <c r="N3" s="16"/>
      <c r="O3" s="65"/>
      <c r="P3" s="66"/>
      <c r="Q3" s="67"/>
      <c r="R3" s="67"/>
      <c r="U3" s="68"/>
      <c r="V3" s="69"/>
      <c r="Z3" s="70"/>
    </row>
    <row r="4" spans="1:52" ht="33.75" customHeight="1" x14ac:dyDescent="0.25">
      <c r="A4" s="29" t="s">
        <v>0</v>
      </c>
      <c r="B4" s="29" t="s">
        <v>1</v>
      </c>
      <c r="C4" s="29" t="s">
        <v>2</v>
      </c>
      <c r="D4" s="30" t="s">
        <v>3</v>
      </c>
      <c r="E4" s="30" t="s">
        <v>4</v>
      </c>
      <c r="F4" s="30" t="s">
        <v>5</v>
      </c>
      <c r="G4" s="31" t="s">
        <v>6</v>
      </c>
      <c r="H4" s="30" t="s">
        <v>7</v>
      </c>
      <c r="I4" s="30" t="s">
        <v>8</v>
      </c>
      <c r="J4" s="30" t="s">
        <v>9</v>
      </c>
      <c r="K4" s="30" t="s">
        <v>10</v>
      </c>
      <c r="L4" s="32" t="s">
        <v>11</v>
      </c>
      <c r="M4" s="32" t="s">
        <v>12</v>
      </c>
      <c r="N4" s="32" t="s">
        <v>13</v>
      </c>
      <c r="O4" s="31" t="s">
        <v>14</v>
      </c>
      <c r="P4" s="31" t="s">
        <v>15</v>
      </c>
      <c r="Q4" s="30" t="s">
        <v>16</v>
      </c>
      <c r="R4" s="30" t="s">
        <v>17</v>
      </c>
      <c r="S4" s="30" t="s">
        <v>18</v>
      </c>
      <c r="T4" s="30" t="s">
        <v>19</v>
      </c>
      <c r="U4" s="33" t="s">
        <v>20</v>
      </c>
      <c r="V4" s="31" t="s">
        <v>21</v>
      </c>
      <c r="W4" s="32" t="s">
        <v>22</v>
      </c>
      <c r="X4" s="32" t="s">
        <v>23</v>
      </c>
      <c r="Y4" s="32" t="s">
        <v>24</v>
      </c>
      <c r="Z4" s="32" t="s">
        <v>25</v>
      </c>
      <c r="AA4" s="32" t="s">
        <v>26</v>
      </c>
      <c r="AB4" s="32" t="s">
        <v>27</v>
      </c>
    </row>
    <row r="5" spans="1:52" ht="24" customHeight="1" x14ac:dyDescent="0.2">
      <c r="A5" s="35" t="s">
        <v>28</v>
      </c>
      <c r="B5" s="36" t="s">
        <v>29</v>
      </c>
      <c r="C5" s="37" t="s">
        <v>30</v>
      </c>
      <c r="D5" s="38" t="s">
        <v>31</v>
      </c>
      <c r="E5" s="38" t="s">
        <v>32</v>
      </c>
      <c r="F5" s="38">
        <v>65145</v>
      </c>
      <c r="G5" s="39" t="s">
        <v>33</v>
      </c>
      <c r="H5" s="40" t="s">
        <v>34</v>
      </c>
      <c r="I5" s="41">
        <v>26120</v>
      </c>
      <c r="J5" s="41">
        <v>36582</v>
      </c>
      <c r="K5" s="42" t="s">
        <v>35</v>
      </c>
      <c r="L5" s="43">
        <v>43102</v>
      </c>
      <c r="M5" s="43" t="s">
        <v>36</v>
      </c>
      <c r="N5" s="44" t="s">
        <v>37</v>
      </c>
    </row>
    <row r="6" spans="1:52" ht="24" customHeight="1" x14ac:dyDescent="0.2">
      <c r="A6" s="35" t="s">
        <v>28</v>
      </c>
      <c r="B6" s="36" t="s">
        <v>29</v>
      </c>
      <c r="C6" s="37" t="s">
        <v>38</v>
      </c>
      <c r="D6" s="38" t="s">
        <v>39</v>
      </c>
      <c r="E6" s="38" t="s">
        <v>40</v>
      </c>
      <c r="F6" s="38">
        <v>65146</v>
      </c>
      <c r="G6" s="39" t="s">
        <v>33</v>
      </c>
      <c r="H6" s="40" t="s">
        <v>34</v>
      </c>
      <c r="I6" s="41" t="s">
        <v>41</v>
      </c>
      <c r="J6" s="41" t="s">
        <v>42</v>
      </c>
      <c r="K6" s="42" t="s">
        <v>35</v>
      </c>
      <c r="L6" s="43">
        <v>43102</v>
      </c>
      <c r="M6" s="43" t="s">
        <v>36</v>
      </c>
      <c r="N6" s="44" t="s">
        <v>37</v>
      </c>
    </row>
    <row r="7" spans="1:52" ht="24" customHeight="1" x14ac:dyDescent="0.2">
      <c r="A7" s="35" t="s">
        <v>28</v>
      </c>
      <c r="B7" s="36" t="s">
        <v>29</v>
      </c>
      <c r="C7" s="37" t="s">
        <v>43</v>
      </c>
      <c r="D7" s="38" t="s">
        <v>44</v>
      </c>
      <c r="E7" s="38" t="s">
        <v>45</v>
      </c>
      <c r="F7" s="38">
        <v>65147</v>
      </c>
      <c r="G7" s="39" t="s">
        <v>33</v>
      </c>
      <c r="H7" s="40" t="s">
        <v>34</v>
      </c>
      <c r="I7" s="41" t="s">
        <v>46</v>
      </c>
      <c r="J7" s="41" t="s">
        <v>47</v>
      </c>
      <c r="K7" s="42" t="s">
        <v>35</v>
      </c>
      <c r="L7" s="43">
        <v>43102</v>
      </c>
      <c r="M7" s="43" t="s">
        <v>36</v>
      </c>
      <c r="N7" s="44" t="s">
        <v>37</v>
      </c>
    </row>
    <row r="8" spans="1:52" ht="24" customHeight="1" x14ac:dyDescent="0.2">
      <c r="A8" s="35" t="s">
        <v>28</v>
      </c>
      <c r="B8" s="36" t="s">
        <v>29</v>
      </c>
      <c r="C8" s="37"/>
      <c r="D8" s="38"/>
      <c r="E8" s="38" t="s">
        <v>48</v>
      </c>
      <c r="F8" s="38">
        <v>10341122</v>
      </c>
      <c r="G8" s="39" t="s">
        <v>33</v>
      </c>
      <c r="H8" s="40" t="s">
        <v>49</v>
      </c>
      <c r="I8" s="41" t="s">
        <v>50</v>
      </c>
      <c r="J8" s="41" t="s">
        <v>51</v>
      </c>
      <c r="K8" s="42" t="s">
        <v>52</v>
      </c>
      <c r="L8" s="43">
        <v>43103</v>
      </c>
      <c r="M8" s="43" t="s">
        <v>36</v>
      </c>
      <c r="N8" s="44" t="s">
        <v>37</v>
      </c>
      <c r="P8" s="46">
        <v>7046</v>
      </c>
      <c r="Q8" s="47" t="s">
        <v>53</v>
      </c>
      <c r="U8" s="48">
        <v>43117</v>
      </c>
      <c r="V8" s="46">
        <v>2783</v>
      </c>
    </row>
    <row r="9" spans="1:52" ht="24" customHeight="1" x14ac:dyDescent="0.2">
      <c r="A9" s="35" t="s">
        <v>28</v>
      </c>
      <c r="B9" s="36" t="s">
        <v>54</v>
      </c>
      <c r="C9" s="37"/>
      <c r="D9" s="38" t="s">
        <v>55</v>
      </c>
      <c r="E9" s="38" t="s">
        <v>56</v>
      </c>
      <c r="F9" s="38" t="s">
        <v>57</v>
      </c>
      <c r="G9" s="39" t="s">
        <v>33</v>
      </c>
      <c r="H9" s="40" t="s">
        <v>49</v>
      </c>
      <c r="I9" s="41" t="s">
        <v>58</v>
      </c>
      <c r="J9" s="41" t="s">
        <v>59</v>
      </c>
      <c r="K9" s="42" t="s">
        <v>60</v>
      </c>
      <c r="L9" s="43">
        <v>43103</v>
      </c>
      <c r="M9" s="43" t="s">
        <v>36</v>
      </c>
      <c r="N9" s="44" t="s">
        <v>37</v>
      </c>
      <c r="P9" s="46">
        <v>7046</v>
      </c>
      <c r="Q9" s="47" t="s">
        <v>61</v>
      </c>
    </row>
    <row r="10" spans="1:52" ht="24" customHeight="1" x14ac:dyDescent="0.2">
      <c r="A10" s="35" t="s">
        <v>62</v>
      </c>
      <c r="B10" s="36" t="s">
        <v>63</v>
      </c>
      <c r="C10" s="37" t="s">
        <v>64</v>
      </c>
      <c r="D10" s="38" t="s">
        <v>65</v>
      </c>
      <c r="E10" s="38" t="s">
        <v>66</v>
      </c>
      <c r="F10" s="38">
        <v>65148</v>
      </c>
      <c r="G10" s="39" t="s">
        <v>33</v>
      </c>
      <c r="H10" s="40" t="s">
        <v>49</v>
      </c>
      <c r="I10" s="41">
        <v>3416</v>
      </c>
      <c r="J10" s="41">
        <v>3</v>
      </c>
      <c r="K10" s="42" t="s">
        <v>67</v>
      </c>
      <c r="L10" s="43">
        <v>43103</v>
      </c>
      <c r="M10" s="43" t="s">
        <v>68</v>
      </c>
      <c r="N10" s="44" t="s">
        <v>37</v>
      </c>
      <c r="AB10" s="34">
        <v>123</v>
      </c>
    </row>
    <row r="11" spans="1:52" ht="24" customHeight="1" x14ac:dyDescent="0.2">
      <c r="A11" s="35" t="s">
        <v>28</v>
      </c>
      <c r="B11" s="36" t="s">
        <v>29</v>
      </c>
      <c r="C11" s="37"/>
      <c r="D11" s="38" t="s">
        <v>69</v>
      </c>
      <c r="E11" s="38" t="s">
        <v>70</v>
      </c>
      <c r="F11" s="38">
        <v>10340784</v>
      </c>
      <c r="G11" s="39" t="s">
        <v>33</v>
      </c>
      <c r="H11" s="40" t="s">
        <v>49</v>
      </c>
      <c r="I11" s="41">
        <v>26187</v>
      </c>
      <c r="J11" s="41" t="s">
        <v>71</v>
      </c>
      <c r="K11" s="42" t="s">
        <v>72</v>
      </c>
      <c r="L11" s="43">
        <v>43103</v>
      </c>
      <c r="M11" s="43" t="s">
        <v>36</v>
      </c>
      <c r="N11" s="44" t="s">
        <v>37</v>
      </c>
      <c r="P11" s="46">
        <v>7046</v>
      </c>
      <c r="Q11" s="47" t="s">
        <v>73</v>
      </c>
      <c r="U11" s="48">
        <v>43117</v>
      </c>
      <c r="V11" s="46">
        <v>2783</v>
      </c>
    </row>
    <row r="12" spans="1:52" ht="24" customHeight="1" x14ac:dyDescent="0.2">
      <c r="A12" s="35" t="s">
        <v>62</v>
      </c>
      <c r="B12" s="36" t="s">
        <v>74</v>
      </c>
      <c r="C12" s="37" t="s">
        <v>75</v>
      </c>
      <c r="D12" s="38" t="s">
        <v>76</v>
      </c>
      <c r="E12" s="38" t="s">
        <v>77</v>
      </c>
      <c r="F12" s="38">
        <v>65149</v>
      </c>
      <c r="G12" s="39" t="s">
        <v>33</v>
      </c>
      <c r="H12" s="40" t="s">
        <v>49</v>
      </c>
      <c r="I12" s="41">
        <v>26146</v>
      </c>
      <c r="J12" s="41" t="s">
        <v>78</v>
      </c>
      <c r="K12" s="42" t="s">
        <v>67</v>
      </c>
      <c r="L12" s="43">
        <v>43103</v>
      </c>
      <c r="M12" s="43" t="s">
        <v>36</v>
      </c>
      <c r="N12" s="44" t="s">
        <v>37</v>
      </c>
      <c r="AB12" s="34">
        <v>123</v>
      </c>
      <c r="AZ12" s="71"/>
    </row>
    <row r="13" spans="1:52" ht="24" customHeight="1" x14ac:dyDescent="0.2">
      <c r="A13" s="35" t="s">
        <v>28</v>
      </c>
      <c r="B13" s="36" t="s">
        <v>29</v>
      </c>
      <c r="C13" s="37"/>
      <c r="D13" s="38" t="s">
        <v>69</v>
      </c>
      <c r="E13" s="38" t="s">
        <v>79</v>
      </c>
      <c r="F13" s="38">
        <v>10340785</v>
      </c>
      <c r="G13" s="39" t="s">
        <v>33</v>
      </c>
      <c r="H13" s="40" t="s">
        <v>49</v>
      </c>
      <c r="I13" s="41">
        <v>26187</v>
      </c>
      <c r="J13" s="41" t="s">
        <v>80</v>
      </c>
      <c r="K13" s="42" t="s">
        <v>72</v>
      </c>
      <c r="L13" s="43">
        <v>43103</v>
      </c>
      <c r="M13" s="43" t="s">
        <v>36</v>
      </c>
      <c r="N13" s="44" t="s">
        <v>37</v>
      </c>
      <c r="U13" s="48">
        <v>43117</v>
      </c>
      <c r="V13" s="46">
        <v>2783</v>
      </c>
    </row>
    <row r="14" spans="1:52" ht="24" customHeight="1" x14ac:dyDescent="0.2">
      <c r="A14" s="35" t="s">
        <v>62</v>
      </c>
      <c r="B14" s="36" t="s">
        <v>74</v>
      </c>
      <c r="C14" s="37" t="s">
        <v>81</v>
      </c>
      <c r="D14" s="38" t="s">
        <v>82</v>
      </c>
      <c r="E14" s="38" t="s">
        <v>83</v>
      </c>
      <c r="F14" s="38">
        <v>65150</v>
      </c>
      <c r="G14" s="39" t="s">
        <v>33</v>
      </c>
      <c r="H14" s="40" t="s">
        <v>49</v>
      </c>
      <c r="I14" s="41">
        <v>26148</v>
      </c>
      <c r="J14" s="41" t="s">
        <v>78</v>
      </c>
      <c r="K14" s="42" t="s">
        <v>67</v>
      </c>
      <c r="L14" s="43">
        <v>43103</v>
      </c>
      <c r="M14" s="43" t="s">
        <v>36</v>
      </c>
      <c r="N14" s="44" t="s">
        <v>37</v>
      </c>
      <c r="AB14" s="34">
        <v>123</v>
      </c>
    </row>
    <row r="15" spans="1:52" ht="24" customHeight="1" x14ac:dyDescent="0.2">
      <c r="A15" s="35" t="s">
        <v>28</v>
      </c>
      <c r="B15" s="36" t="s">
        <v>29</v>
      </c>
      <c r="C15" s="37"/>
      <c r="D15" s="38" t="s">
        <v>69</v>
      </c>
      <c r="E15" s="38" t="s">
        <v>84</v>
      </c>
      <c r="F15" s="38">
        <v>10340786</v>
      </c>
      <c r="G15" s="39" t="s">
        <v>33</v>
      </c>
      <c r="H15" s="40" t="s">
        <v>49</v>
      </c>
      <c r="I15" s="41">
        <v>26187</v>
      </c>
      <c r="J15" s="41" t="s">
        <v>85</v>
      </c>
      <c r="K15" s="42" t="s">
        <v>72</v>
      </c>
      <c r="L15" s="43">
        <v>43103</v>
      </c>
      <c r="M15" s="43" t="s">
        <v>36</v>
      </c>
      <c r="N15" s="44" t="s">
        <v>37</v>
      </c>
      <c r="U15" s="48">
        <v>43117</v>
      </c>
      <c r="V15" s="46">
        <v>2783</v>
      </c>
    </row>
    <row r="16" spans="1:52" ht="24" customHeight="1" x14ac:dyDescent="0.2">
      <c r="A16" s="35" t="s">
        <v>62</v>
      </c>
      <c r="B16" s="36" t="s">
        <v>86</v>
      </c>
      <c r="C16" s="37" t="s">
        <v>87</v>
      </c>
      <c r="D16" s="38" t="s">
        <v>88</v>
      </c>
      <c r="E16" s="38" t="s">
        <v>89</v>
      </c>
      <c r="F16" s="38">
        <v>65151</v>
      </c>
      <c r="G16" s="39" t="s">
        <v>33</v>
      </c>
      <c r="H16" s="40" t="s">
        <v>49</v>
      </c>
      <c r="I16" s="41">
        <v>26176</v>
      </c>
      <c r="J16" s="41">
        <v>4</v>
      </c>
      <c r="K16" s="42" t="s">
        <v>90</v>
      </c>
      <c r="L16" s="43">
        <v>43103</v>
      </c>
      <c r="M16" s="43" t="s">
        <v>36</v>
      </c>
      <c r="N16" s="44" t="s">
        <v>37</v>
      </c>
      <c r="O16" s="45">
        <v>240</v>
      </c>
      <c r="AB16" s="34">
        <v>123</v>
      </c>
    </row>
    <row r="17" spans="1:28" ht="24" customHeight="1" x14ac:dyDescent="0.2">
      <c r="A17" s="35" t="s">
        <v>62</v>
      </c>
      <c r="B17" s="36" t="s">
        <v>91</v>
      </c>
      <c r="C17" s="37" t="s">
        <v>92</v>
      </c>
      <c r="D17" s="38" t="s">
        <v>93</v>
      </c>
      <c r="E17" s="38" t="s">
        <v>94</v>
      </c>
      <c r="F17" s="38">
        <v>65152</v>
      </c>
      <c r="G17" s="39" t="s">
        <v>33</v>
      </c>
      <c r="H17" s="40" t="s">
        <v>49</v>
      </c>
      <c r="I17" s="41">
        <v>26180</v>
      </c>
      <c r="J17" s="41">
        <v>8</v>
      </c>
      <c r="K17" s="42" t="s">
        <v>90</v>
      </c>
      <c r="L17" s="43">
        <v>43103</v>
      </c>
      <c r="M17" s="43" t="s">
        <v>36</v>
      </c>
      <c r="N17" s="44" t="s">
        <v>37</v>
      </c>
      <c r="O17" s="45">
        <v>5078</v>
      </c>
      <c r="AB17" s="34">
        <v>123</v>
      </c>
    </row>
    <row r="18" spans="1:28" ht="24" customHeight="1" x14ac:dyDescent="0.2">
      <c r="A18" s="35" t="s">
        <v>62</v>
      </c>
      <c r="B18" s="36" t="s">
        <v>91</v>
      </c>
      <c r="C18" s="37" t="s">
        <v>95</v>
      </c>
      <c r="D18" s="38" t="s">
        <v>96</v>
      </c>
      <c r="E18" s="38" t="s">
        <v>97</v>
      </c>
      <c r="F18" s="38">
        <v>65153</v>
      </c>
      <c r="G18" s="39" t="s">
        <v>33</v>
      </c>
      <c r="H18" s="40" t="s">
        <v>49</v>
      </c>
      <c r="I18" s="41">
        <v>26186</v>
      </c>
      <c r="J18" s="41">
        <v>14</v>
      </c>
      <c r="K18" s="42" t="s">
        <v>90</v>
      </c>
      <c r="L18" s="43">
        <v>43103</v>
      </c>
      <c r="M18" s="43" t="s">
        <v>36</v>
      </c>
      <c r="N18" s="44" t="s">
        <v>37</v>
      </c>
      <c r="O18" s="45">
        <v>5078</v>
      </c>
      <c r="AB18" s="34">
        <v>123</v>
      </c>
    </row>
    <row r="19" spans="1:28" ht="24" customHeight="1" x14ac:dyDescent="0.2">
      <c r="A19" s="35" t="s">
        <v>62</v>
      </c>
      <c r="B19" s="36" t="s">
        <v>98</v>
      </c>
      <c r="C19" s="37"/>
      <c r="D19" s="38"/>
      <c r="E19" s="38" t="s">
        <v>99</v>
      </c>
      <c r="F19" s="38" t="s">
        <v>100</v>
      </c>
      <c r="G19" s="39" t="s">
        <v>33</v>
      </c>
      <c r="H19" s="40" t="s">
        <v>34</v>
      </c>
      <c r="I19" s="41">
        <v>26204</v>
      </c>
      <c r="J19" s="41">
        <v>36143</v>
      </c>
      <c r="K19" s="42" t="s">
        <v>101</v>
      </c>
      <c r="L19" s="43">
        <v>43104</v>
      </c>
      <c r="M19" s="43" t="s">
        <v>36</v>
      </c>
      <c r="N19" s="44" t="s">
        <v>37</v>
      </c>
      <c r="P19" s="46">
        <v>7053</v>
      </c>
      <c r="Q19" s="47" t="s">
        <v>102</v>
      </c>
      <c r="AB19" s="34">
        <v>123</v>
      </c>
    </row>
    <row r="20" spans="1:28" ht="24" customHeight="1" x14ac:dyDescent="0.2">
      <c r="A20" s="35" t="s">
        <v>28</v>
      </c>
      <c r="B20" s="36" t="s">
        <v>103</v>
      </c>
      <c r="C20" s="37"/>
      <c r="D20" s="38" t="s">
        <v>104</v>
      </c>
      <c r="E20" s="38" t="s">
        <v>105</v>
      </c>
      <c r="F20" s="38" t="s">
        <v>106</v>
      </c>
      <c r="G20" s="39" t="s">
        <v>33</v>
      </c>
      <c r="H20" s="40" t="s">
        <v>49</v>
      </c>
      <c r="I20" s="41" t="s">
        <v>107</v>
      </c>
      <c r="J20" s="41">
        <v>36298</v>
      </c>
      <c r="K20" s="42" t="s">
        <v>108</v>
      </c>
      <c r="L20" s="43">
        <v>43104</v>
      </c>
      <c r="M20" s="43" t="s">
        <v>36</v>
      </c>
      <c r="N20" s="44" t="s">
        <v>37</v>
      </c>
      <c r="P20" s="46">
        <v>7049</v>
      </c>
      <c r="Q20" s="47" t="s">
        <v>109</v>
      </c>
      <c r="R20" s="47">
        <v>9158202641</v>
      </c>
    </row>
    <row r="21" spans="1:28" ht="24" customHeight="1" x14ac:dyDescent="0.2">
      <c r="A21" s="35" t="s">
        <v>28</v>
      </c>
      <c r="B21" s="36" t="s">
        <v>103</v>
      </c>
      <c r="C21" s="37"/>
      <c r="D21" s="38" t="s">
        <v>104</v>
      </c>
      <c r="E21" s="38" t="s">
        <v>110</v>
      </c>
      <c r="F21" s="38" t="s">
        <v>111</v>
      </c>
      <c r="G21" s="39" t="s">
        <v>33</v>
      </c>
      <c r="H21" s="40" t="s">
        <v>49</v>
      </c>
      <c r="I21" s="41">
        <v>26190</v>
      </c>
      <c r="J21" s="41">
        <v>36299</v>
      </c>
      <c r="K21" s="42" t="s">
        <v>108</v>
      </c>
      <c r="L21" s="43">
        <v>43104</v>
      </c>
      <c r="M21" s="43" t="s">
        <v>36</v>
      </c>
      <c r="N21" s="44" t="s">
        <v>37</v>
      </c>
      <c r="P21" s="46">
        <v>7045</v>
      </c>
      <c r="Q21" s="47" t="s">
        <v>109</v>
      </c>
    </row>
    <row r="22" spans="1:28" ht="24" customHeight="1" x14ac:dyDescent="0.2">
      <c r="A22" s="35" t="s">
        <v>28</v>
      </c>
      <c r="B22" s="36" t="s">
        <v>112</v>
      </c>
      <c r="C22" s="37"/>
      <c r="D22" s="38"/>
      <c r="E22" s="38" t="s">
        <v>113</v>
      </c>
      <c r="F22" s="38" t="s">
        <v>114</v>
      </c>
      <c r="G22" s="39" t="s">
        <v>33</v>
      </c>
      <c r="H22" s="40" t="s">
        <v>49</v>
      </c>
      <c r="I22" s="41">
        <v>26140</v>
      </c>
      <c r="J22" s="41">
        <v>36152</v>
      </c>
      <c r="K22" s="42" t="s">
        <v>115</v>
      </c>
      <c r="L22" s="43">
        <v>43104</v>
      </c>
      <c r="M22" s="43" t="s">
        <v>36</v>
      </c>
      <c r="N22" s="44" t="s">
        <v>37</v>
      </c>
      <c r="P22" s="46">
        <v>7045</v>
      </c>
      <c r="Q22" s="47" t="s">
        <v>116</v>
      </c>
    </row>
    <row r="23" spans="1:28" ht="24" customHeight="1" x14ac:dyDescent="0.2">
      <c r="A23" s="35" t="s">
        <v>28</v>
      </c>
      <c r="B23" s="36" t="s">
        <v>103</v>
      </c>
      <c r="C23" s="37"/>
      <c r="D23" s="38" t="s">
        <v>117</v>
      </c>
      <c r="E23" s="38" t="s">
        <v>118</v>
      </c>
      <c r="F23" s="38" t="s">
        <v>119</v>
      </c>
      <c r="G23" s="39" t="s">
        <v>33</v>
      </c>
      <c r="H23" s="40" t="s">
        <v>49</v>
      </c>
      <c r="I23" s="41">
        <v>26196</v>
      </c>
      <c r="J23" s="41">
        <v>36325</v>
      </c>
      <c r="K23" s="42" t="s">
        <v>120</v>
      </c>
      <c r="L23" s="43">
        <v>43104</v>
      </c>
      <c r="M23" s="43" t="s">
        <v>36</v>
      </c>
      <c r="N23" s="44" t="s">
        <v>37</v>
      </c>
      <c r="P23" s="46">
        <v>7045</v>
      </c>
      <c r="Q23" s="47" t="s">
        <v>121</v>
      </c>
    </row>
    <row r="24" spans="1:28" ht="24" customHeight="1" x14ac:dyDescent="0.2">
      <c r="A24" s="35" t="s">
        <v>28</v>
      </c>
      <c r="B24" s="36" t="s">
        <v>103</v>
      </c>
      <c r="C24" s="37"/>
      <c r="D24" s="38" t="s">
        <v>117</v>
      </c>
      <c r="E24" s="38" t="s">
        <v>122</v>
      </c>
      <c r="F24" s="38" t="s">
        <v>123</v>
      </c>
      <c r="G24" s="39" t="s">
        <v>33</v>
      </c>
      <c r="H24" s="40" t="s">
        <v>49</v>
      </c>
      <c r="I24" s="41">
        <v>26197</v>
      </c>
      <c r="J24" s="41">
        <v>36326</v>
      </c>
      <c r="K24" s="42" t="s">
        <v>120</v>
      </c>
      <c r="L24" s="43">
        <v>43104</v>
      </c>
      <c r="M24" s="43" t="s">
        <v>36</v>
      </c>
      <c r="N24" s="44" t="s">
        <v>37</v>
      </c>
      <c r="P24" s="46">
        <v>7045</v>
      </c>
      <c r="Q24" s="47" t="s">
        <v>121</v>
      </c>
    </row>
    <row r="25" spans="1:28" ht="24" customHeight="1" x14ac:dyDescent="0.2">
      <c r="A25" s="35" t="s">
        <v>28</v>
      </c>
      <c r="B25" s="36" t="s">
        <v>103</v>
      </c>
      <c r="C25" s="37"/>
      <c r="D25" s="38" t="s">
        <v>117</v>
      </c>
      <c r="E25" s="38" t="s">
        <v>124</v>
      </c>
      <c r="F25" s="38" t="s">
        <v>125</v>
      </c>
      <c r="G25" s="39" t="s">
        <v>33</v>
      </c>
      <c r="H25" s="40" t="s">
        <v>49</v>
      </c>
      <c r="I25" s="41">
        <v>26198</v>
      </c>
      <c r="J25" s="41">
        <v>36327</v>
      </c>
      <c r="K25" s="42" t="s">
        <v>120</v>
      </c>
      <c r="L25" s="43">
        <v>43104</v>
      </c>
      <c r="M25" s="43" t="s">
        <v>36</v>
      </c>
      <c r="N25" s="44" t="s">
        <v>37</v>
      </c>
      <c r="P25" s="46">
        <v>7045</v>
      </c>
      <c r="Q25" s="47" t="s">
        <v>121</v>
      </c>
    </row>
    <row r="26" spans="1:28" ht="24" customHeight="1" x14ac:dyDescent="0.2">
      <c r="A26" s="35" t="s">
        <v>62</v>
      </c>
      <c r="B26" s="36" t="s">
        <v>63</v>
      </c>
      <c r="C26" s="37" t="s">
        <v>126</v>
      </c>
      <c r="D26" s="38" t="s">
        <v>127</v>
      </c>
      <c r="E26" s="38" t="s">
        <v>128</v>
      </c>
      <c r="F26" s="38">
        <v>65154</v>
      </c>
      <c r="G26" s="39" t="s">
        <v>33</v>
      </c>
      <c r="H26" s="40" t="s">
        <v>49</v>
      </c>
      <c r="I26" s="41">
        <v>3418</v>
      </c>
      <c r="J26" s="41">
        <v>5</v>
      </c>
      <c r="K26" s="42" t="s">
        <v>67</v>
      </c>
      <c r="L26" s="43">
        <v>43104</v>
      </c>
      <c r="M26" s="43" t="s">
        <v>68</v>
      </c>
      <c r="N26" s="44" t="s">
        <v>37</v>
      </c>
      <c r="AB26" s="34">
        <v>123</v>
      </c>
    </row>
    <row r="27" spans="1:28" ht="24" customHeight="1" x14ac:dyDescent="0.2">
      <c r="A27" s="35" t="s">
        <v>28</v>
      </c>
      <c r="B27" s="36" t="s">
        <v>103</v>
      </c>
      <c r="C27" s="37"/>
      <c r="D27" s="38" t="s">
        <v>117</v>
      </c>
      <c r="E27" s="38" t="s">
        <v>129</v>
      </c>
      <c r="F27" s="38" t="s">
        <v>130</v>
      </c>
      <c r="G27" s="39" t="s">
        <v>33</v>
      </c>
      <c r="H27" s="40" t="s">
        <v>49</v>
      </c>
      <c r="I27" s="41">
        <v>26199</v>
      </c>
      <c r="J27" s="41">
        <v>36328</v>
      </c>
      <c r="K27" s="42" t="s">
        <v>120</v>
      </c>
      <c r="L27" s="43">
        <v>43104</v>
      </c>
      <c r="M27" s="43" t="s">
        <v>36</v>
      </c>
      <c r="N27" s="44" t="s">
        <v>37</v>
      </c>
      <c r="P27" s="46">
        <v>7045</v>
      </c>
      <c r="Q27" s="47" t="s">
        <v>121</v>
      </c>
    </row>
    <row r="28" spans="1:28" ht="24" customHeight="1" x14ac:dyDescent="0.2">
      <c r="A28" s="35" t="s">
        <v>62</v>
      </c>
      <c r="B28" s="36" t="s">
        <v>63</v>
      </c>
      <c r="C28" s="37" t="s">
        <v>131</v>
      </c>
      <c r="D28" s="38" t="s">
        <v>132</v>
      </c>
      <c r="E28" s="38" t="s">
        <v>133</v>
      </c>
      <c r="F28" s="38">
        <v>65155</v>
      </c>
      <c r="G28" s="39" t="s">
        <v>33</v>
      </c>
      <c r="H28" s="40" t="s">
        <v>49</v>
      </c>
      <c r="I28" s="41">
        <v>3418</v>
      </c>
      <c r="J28" s="41">
        <v>5</v>
      </c>
      <c r="K28" s="42" t="s">
        <v>67</v>
      </c>
      <c r="L28" s="43">
        <v>43104</v>
      </c>
      <c r="M28" s="43" t="s">
        <v>68</v>
      </c>
      <c r="N28" s="44" t="s">
        <v>37</v>
      </c>
      <c r="AB28" s="34">
        <v>123</v>
      </c>
    </row>
    <row r="29" spans="1:28" ht="24" customHeight="1" x14ac:dyDescent="0.2">
      <c r="A29" s="35" t="s">
        <v>28</v>
      </c>
      <c r="B29" s="36" t="s">
        <v>103</v>
      </c>
      <c r="C29" s="37"/>
      <c r="D29" s="38" t="s">
        <v>104</v>
      </c>
      <c r="E29" s="38" t="s">
        <v>134</v>
      </c>
      <c r="F29" s="38" t="s">
        <v>135</v>
      </c>
      <c r="G29" s="39" t="s">
        <v>33</v>
      </c>
      <c r="H29" s="40" t="s">
        <v>49</v>
      </c>
      <c r="I29" s="41">
        <v>26191</v>
      </c>
      <c r="J29" s="41">
        <v>36300</v>
      </c>
      <c r="K29" s="42" t="s">
        <v>108</v>
      </c>
      <c r="L29" s="43">
        <v>43104</v>
      </c>
      <c r="M29" s="43" t="s">
        <v>36</v>
      </c>
      <c r="N29" s="44" t="s">
        <v>37</v>
      </c>
      <c r="P29" s="46">
        <v>7045</v>
      </c>
      <c r="Q29" s="47" t="s">
        <v>109</v>
      </c>
    </row>
    <row r="30" spans="1:28" ht="24" customHeight="1" x14ac:dyDescent="0.2">
      <c r="A30" s="35" t="s">
        <v>62</v>
      </c>
      <c r="B30" s="36" t="s">
        <v>86</v>
      </c>
      <c r="C30" s="37" t="s">
        <v>136</v>
      </c>
      <c r="D30" s="38" t="s">
        <v>137</v>
      </c>
      <c r="E30" s="38" t="s">
        <v>138</v>
      </c>
      <c r="F30" s="38">
        <v>65156</v>
      </c>
      <c r="G30" s="39" t="s">
        <v>33</v>
      </c>
      <c r="H30" s="40" t="s">
        <v>49</v>
      </c>
      <c r="I30" s="41">
        <v>26151</v>
      </c>
      <c r="J30" s="41" t="s">
        <v>139</v>
      </c>
      <c r="K30" s="42" t="s">
        <v>67</v>
      </c>
      <c r="L30" s="43">
        <v>43104</v>
      </c>
      <c r="M30" s="43" t="s">
        <v>36</v>
      </c>
      <c r="N30" s="44" t="s">
        <v>37</v>
      </c>
      <c r="O30" s="45">
        <v>242</v>
      </c>
      <c r="AB30" s="34">
        <v>123</v>
      </c>
    </row>
    <row r="31" spans="1:28" ht="24" customHeight="1" x14ac:dyDescent="0.2">
      <c r="A31" s="35" t="s">
        <v>28</v>
      </c>
      <c r="B31" s="36" t="s">
        <v>103</v>
      </c>
      <c r="C31" s="37"/>
      <c r="D31" s="38" t="s">
        <v>104</v>
      </c>
      <c r="E31" s="38" t="s">
        <v>140</v>
      </c>
      <c r="F31" s="38" t="s">
        <v>141</v>
      </c>
      <c r="G31" s="39" t="s">
        <v>33</v>
      </c>
      <c r="H31" s="40" t="s">
        <v>49</v>
      </c>
      <c r="I31" s="41" t="s">
        <v>142</v>
      </c>
      <c r="J31" s="41">
        <v>36301</v>
      </c>
      <c r="K31" s="42" t="s">
        <v>108</v>
      </c>
      <c r="L31" s="43">
        <v>43104</v>
      </c>
      <c r="M31" s="43" t="s">
        <v>36</v>
      </c>
      <c r="N31" s="44" t="s">
        <v>37</v>
      </c>
      <c r="P31" s="46">
        <v>7049</v>
      </c>
      <c r="Q31" s="47" t="s">
        <v>109</v>
      </c>
      <c r="S31" s="47">
        <v>9158202699</v>
      </c>
    </row>
    <row r="32" spans="1:28" ht="24" customHeight="1" x14ac:dyDescent="0.2">
      <c r="A32" s="35" t="s">
        <v>62</v>
      </c>
      <c r="B32" s="36" t="s">
        <v>143</v>
      </c>
      <c r="C32" s="37" t="s">
        <v>144</v>
      </c>
      <c r="D32" s="38" t="s">
        <v>145</v>
      </c>
      <c r="E32" s="38" t="s">
        <v>146</v>
      </c>
      <c r="F32" s="38">
        <v>65157</v>
      </c>
      <c r="G32" s="39" t="s">
        <v>33</v>
      </c>
      <c r="H32" s="40" t="s">
        <v>49</v>
      </c>
      <c r="I32" s="41">
        <v>26183</v>
      </c>
      <c r="J32" s="41">
        <v>11</v>
      </c>
      <c r="K32" s="42" t="s">
        <v>90</v>
      </c>
      <c r="L32" s="43">
        <v>43104</v>
      </c>
      <c r="M32" s="43" t="s">
        <v>36</v>
      </c>
      <c r="N32" s="44" t="s">
        <v>37</v>
      </c>
      <c r="O32" s="45">
        <v>743</v>
      </c>
      <c r="AB32" s="34">
        <v>123</v>
      </c>
    </row>
    <row r="33" spans="1:28" ht="24" customHeight="1" x14ac:dyDescent="0.2">
      <c r="A33" s="35" t="s">
        <v>62</v>
      </c>
      <c r="B33" s="36" t="s">
        <v>86</v>
      </c>
      <c r="C33" s="37" t="s">
        <v>147</v>
      </c>
      <c r="D33" s="38" t="s">
        <v>148</v>
      </c>
      <c r="E33" s="38" t="s">
        <v>149</v>
      </c>
      <c r="F33" s="38">
        <v>65158</v>
      </c>
      <c r="G33" s="39" t="s">
        <v>33</v>
      </c>
      <c r="H33" s="40" t="s">
        <v>49</v>
      </c>
      <c r="I33" s="41">
        <v>26185</v>
      </c>
      <c r="J33" s="41">
        <v>13</v>
      </c>
      <c r="K33" s="42" t="s">
        <v>90</v>
      </c>
      <c r="L33" s="43">
        <v>43104</v>
      </c>
      <c r="M33" s="43" t="s">
        <v>36</v>
      </c>
      <c r="N33" s="44" t="s">
        <v>37</v>
      </c>
      <c r="O33" s="45">
        <v>242</v>
      </c>
      <c r="AB33" s="34">
        <v>123</v>
      </c>
    </row>
    <row r="34" spans="1:28" ht="24" customHeight="1" x14ac:dyDescent="0.2">
      <c r="A34" s="35" t="s">
        <v>62</v>
      </c>
      <c r="B34" s="36" t="s">
        <v>74</v>
      </c>
      <c r="C34" s="37" t="s">
        <v>150</v>
      </c>
      <c r="D34" s="38" t="s">
        <v>151</v>
      </c>
      <c r="E34" s="38" t="s">
        <v>152</v>
      </c>
      <c r="F34" s="38">
        <v>65159</v>
      </c>
      <c r="G34" s="39" t="s">
        <v>33</v>
      </c>
      <c r="H34" s="40" t="s">
        <v>34</v>
      </c>
      <c r="I34" s="41">
        <v>3421</v>
      </c>
      <c r="J34" s="41">
        <v>8</v>
      </c>
      <c r="K34" s="42" t="s">
        <v>67</v>
      </c>
      <c r="L34" s="43">
        <v>43105</v>
      </c>
      <c r="M34" s="43" t="s">
        <v>68</v>
      </c>
      <c r="N34" s="44" t="s">
        <v>37</v>
      </c>
      <c r="AB34" s="34">
        <v>123</v>
      </c>
    </row>
    <row r="35" spans="1:28" ht="24" customHeight="1" x14ac:dyDescent="0.2">
      <c r="A35" s="35" t="s">
        <v>62</v>
      </c>
      <c r="B35" s="36" t="s">
        <v>74</v>
      </c>
      <c r="C35" s="37" t="s">
        <v>153</v>
      </c>
      <c r="D35" s="38" t="s">
        <v>154</v>
      </c>
      <c r="E35" s="38" t="s">
        <v>155</v>
      </c>
      <c r="F35" s="38">
        <v>65160</v>
      </c>
      <c r="G35" s="39" t="s">
        <v>33</v>
      </c>
      <c r="H35" s="40" t="s">
        <v>34</v>
      </c>
      <c r="I35" s="41">
        <v>3421</v>
      </c>
      <c r="J35" s="41">
        <v>8</v>
      </c>
      <c r="K35" s="42" t="s">
        <v>67</v>
      </c>
      <c r="L35" s="43">
        <v>43105</v>
      </c>
      <c r="M35" s="43" t="s">
        <v>68</v>
      </c>
      <c r="N35" s="44" t="s">
        <v>37</v>
      </c>
      <c r="AB35" s="34">
        <v>123</v>
      </c>
    </row>
    <row r="36" spans="1:28" ht="24" customHeight="1" x14ac:dyDescent="0.2">
      <c r="A36" s="35" t="s">
        <v>28</v>
      </c>
      <c r="B36" s="36" t="s">
        <v>103</v>
      </c>
      <c r="C36" s="37"/>
      <c r="D36" s="38" t="s">
        <v>156</v>
      </c>
      <c r="E36" s="38" t="s">
        <v>157</v>
      </c>
      <c r="F36" s="38" t="s">
        <v>158</v>
      </c>
      <c r="G36" s="39" t="s">
        <v>33</v>
      </c>
      <c r="H36" s="40" t="s">
        <v>49</v>
      </c>
      <c r="I36" s="41" t="s">
        <v>159</v>
      </c>
      <c r="J36" s="41">
        <v>36737</v>
      </c>
      <c r="K36" s="42" t="s">
        <v>120</v>
      </c>
      <c r="L36" s="43">
        <v>43105</v>
      </c>
      <c r="M36" s="43" t="s">
        <v>36</v>
      </c>
      <c r="N36" s="44" t="s">
        <v>37</v>
      </c>
      <c r="P36" s="46">
        <v>7049</v>
      </c>
      <c r="Q36" s="47" t="s">
        <v>160</v>
      </c>
      <c r="S36" s="34">
        <v>9158203262</v>
      </c>
    </row>
    <row r="37" spans="1:28" ht="24" customHeight="1" x14ac:dyDescent="0.2">
      <c r="A37" s="35" t="s">
        <v>62</v>
      </c>
      <c r="B37" s="36" t="s">
        <v>103</v>
      </c>
      <c r="C37" s="37"/>
      <c r="D37" s="38" t="s">
        <v>156</v>
      </c>
      <c r="E37" s="38" t="s">
        <v>161</v>
      </c>
      <c r="F37" s="38" t="s">
        <v>162</v>
      </c>
      <c r="G37" s="39" t="s">
        <v>33</v>
      </c>
      <c r="H37" s="40" t="s">
        <v>49</v>
      </c>
      <c r="I37" s="41" t="s">
        <v>163</v>
      </c>
      <c r="J37" s="41">
        <v>36740</v>
      </c>
      <c r="K37" s="42" t="s">
        <v>120</v>
      </c>
      <c r="L37" s="43">
        <v>43105</v>
      </c>
      <c r="M37" s="43" t="s">
        <v>36</v>
      </c>
      <c r="N37" s="44" t="s">
        <v>37</v>
      </c>
      <c r="P37" s="46">
        <v>7049</v>
      </c>
      <c r="Q37" s="47" t="s">
        <v>160</v>
      </c>
      <c r="S37" s="34">
        <v>9158203272</v>
      </c>
      <c r="AB37" s="34">
        <v>123</v>
      </c>
    </row>
    <row r="38" spans="1:28" ht="24" customHeight="1" x14ac:dyDescent="0.2">
      <c r="A38" s="35" t="s">
        <v>28</v>
      </c>
      <c r="B38" s="36" t="s">
        <v>103</v>
      </c>
      <c r="C38" s="37"/>
      <c r="D38" s="38" t="s">
        <v>164</v>
      </c>
      <c r="E38" s="38" t="s">
        <v>165</v>
      </c>
      <c r="F38" s="38" t="s">
        <v>166</v>
      </c>
      <c r="G38" s="39" t="s">
        <v>33</v>
      </c>
      <c r="H38" s="40" t="s">
        <v>49</v>
      </c>
      <c r="I38" s="41">
        <v>26200</v>
      </c>
      <c r="J38" s="41">
        <v>36329</v>
      </c>
      <c r="K38" s="42" t="s">
        <v>120</v>
      </c>
      <c r="L38" s="43">
        <v>43105</v>
      </c>
      <c r="M38" s="43" t="s">
        <v>36</v>
      </c>
      <c r="N38" s="44" t="s">
        <v>37</v>
      </c>
      <c r="P38" s="46">
        <v>7045</v>
      </c>
      <c r="Q38" s="47" t="s">
        <v>167</v>
      </c>
    </row>
    <row r="39" spans="1:28" ht="24" customHeight="1" x14ac:dyDescent="0.2">
      <c r="A39" s="35" t="s">
        <v>62</v>
      </c>
      <c r="B39" s="36" t="s">
        <v>74</v>
      </c>
      <c r="C39" s="37" t="s">
        <v>168</v>
      </c>
      <c r="D39" s="38" t="s">
        <v>169</v>
      </c>
      <c r="E39" s="38" t="s">
        <v>170</v>
      </c>
      <c r="F39" s="38">
        <v>65164</v>
      </c>
      <c r="G39" s="39" t="s">
        <v>33</v>
      </c>
      <c r="H39" s="40" t="s">
        <v>49</v>
      </c>
      <c r="I39" s="41">
        <v>3417</v>
      </c>
      <c r="J39" s="41">
        <v>4</v>
      </c>
      <c r="K39" s="42" t="s">
        <v>67</v>
      </c>
      <c r="L39" s="43">
        <v>43105</v>
      </c>
      <c r="M39" s="43" t="s">
        <v>68</v>
      </c>
      <c r="N39" s="44" t="s">
        <v>37</v>
      </c>
      <c r="AB39" s="34">
        <v>123</v>
      </c>
    </row>
    <row r="40" spans="1:28" ht="24" customHeight="1" x14ac:dyDescent="0.2">
      <c r="A40" s="35" t="s">
        <v>28</v>
      </c>
      <c r="B40" s="36" t="s">
        <v>103</v>
      </c>
      <c r="C40" s="37"/>
      <c r="D40" s="38" t="s">
        <v>164</v>
      </c>
      <c r="E40" s="38" t="s">
        <v>171</v>
      </c>
      <c r="F40" s="38" t="s">
        <v>172</v>
      </c>
      <c r="G40" s="39" t="s">
        <v>33</v>
      </c>
      <c r="H40" s="40" t="s">
        <v>49</v>
      </c>
      <c r="I40" s="41">
        <v>26201</v>
      </c>
      <c r="J40" s="41">
        <v>36728</v>
      </c>
      <c r="K40" s="42" t="s">
        <v>120</v>
      </c>
      <c r="L40" s="43">
        <v>43105</v>
      </c>
      <c r="M40" s="43" t="s">
        <v>36</v>
      </c>
      <c r="N40" s="44" t="s">
        <v>37</v>
      </c>
      <c r="P40" s="46">
        <v>7045</v>
      </c>
      <c r="Q40" s="47" t="s">
        <v>167</v>
      </c>
    </row>
    <row r="41" spans="1:28" ht="24" customHeight="1" x14ac:dyDescent="0.2">
      <c r="A41" s="35" t="s">
        <v>62</v>
      </c>
      <c r="B41" s="36" t="s">
        <v>74</v>
      </c>
      <c r="C41" s="37" t="s">
        <v>173</v>
      </c>
      <c r="D41" s="38" t="s">
        <v>174</v>
      </c>
      <c r="E41" s="38" t="s">
        <v>175</v>
      </c>
      <c r="F41" s="38">
        <v>65165</v>
      </c>
      <c r="G41" s="39" t="s">
        <v>33</v>
      </c>
      <c r="H41" s="40" t="s">
        <v>49</v>
      </c>
      <c r="I41" s="41">
        <v>3417</v>
      </c>
      <c r="J41" s="41">
        <v>4</v>
      </c>
      <c r="K41" s="42" t="s">
        <v>67</v>
      </c>
      <c r="L41" s="43">
        <v>43105</v>
      </c>
      <c r="M41" s="43" t="s">
        <v>68</v>
      </c>
      <c r="N41" s="44" t="s">
        <v>37</v>
      </c>
      <c r="AB41" s="34">
        <v>123</v>
      </c>
    </row>
    <row r="42" spans="1:28" ht="24" customHeight="1" x14ac:dyDescent="0.2">
      <c r="A42" s="35" t="s">
        <v>28</v>
      </c>
      <c r="B42" s="36" t="s">
        <v>103</v>
      </c>
      <c r="C42" s="37"/>
      <c r="D42" s="38" t="s">
        <v>164</v>
      </c>
      <c r="E42" s="38" t="s">
        <v>176</v>
      </c>
      <c r="F42" s="38" t="s">
        <v>177</v>
      </c>
      <c r="G42" s="39" t="s">
        <v>33</v>
      </c>
      <c r="H42" s="40" t="s">
        <v>49</v>
      </c>
      <c r="I42" s="41">
        <v>26202</v>
      </c>
      <c r="J42" s="41">
        <v>36729</v>
      </c>
      <c r="K42" s="42" t="s">
        <v>120</v>
      </c>
      <c r="L42" s="43">
        <v>43105</v>
      </c>
      <c r="M42" s="43" t="s">
        <v>36</v>
      </c>
      <c r="N42" s="44" t="s">
        <v>37</v>
      </c>
      <c r="P42" s="46">
        <v>7045</v>
      </c>
      <c r="Q42" s="47" t="s">
        <v>167</v>
      </c>
    </row>
    <row r="43" spans="1:28" ht="24" customHeight="1" x14ac:dyDescent="0.2">
      <c r="A43" s="35" t="s">
        <v>62</v>
      </c>
      <c r="B43" s="36" t="s">
        <v>63</v>
      </c>
      <c r="C43" s="37" t="s">
        <v>178</v>
      </c>
      <c r="D43" s="38" t="s">
        <v>179</v>
      </c>
      <c r="E43" s="38" t="s">
        <v>180</v>
      </c>
      <c r="F43" s="38">
        <v>65166</v>
      </c>
      <c r="G43" s="39" t="s">
        <v>33</v>
      </c>
      <c r="H43" s="40" t="s">
        <v>49</v>
      </c>
      <c r="I43" s="41">
        <v>3415</v>
      </c>
      <c r="J43" s="41">
        <v>2</v>
      </c>
      <c r="K43" s="42" t="s">
        <v>67</v>
      </c>
      <c r="L43" s="43">
        <v>43105</v>
      </c>
      <c r="M43" s="43" t="s">
        <v>68</v>
      </c>
      <c r="N43" s="44" t="s">
        <v>37</v>
      </c>
      <c r="AB43" s="34">
        <v>123</v>
      </c>
    </row>
    <row r="44" spans="1:28" ht="24" customHeight="1" x14ac:dyDescent="0.2">
      <c r="A44" s="35" t="s">
        <v>28</v>
      </c>
      <c r="B44" s="36" t="s">
        <v>181</v>
      </c>
      <c r="C44" s="37"/>
      <c r="D44" s="38" t="s">
        <v>182</v>
      </c>
      <c r="E44" s="38" t="s">
        <v>183</v>
      </c>
      <c r="F44" s="38" t="s">
        <v>184</v>
      </c>
      <c r="G44" s="39" t="s">
        <v>33</v>
      </c>
      <c r="H44" s="40" t="s">
        <v>49</v>
      </c>
      <c r="I44" s="41">
        <v>26211</v>
      </c>
      <c r="J44" s="41">
        <v>36724</v>
      </c>
      <c r="K44" s="42" t="s">
        <v>185</v>
      </c>
      <c r="L44" s="43">
        <v>43105</v>
      </c>
      <c r="M44" s="43" t="s">
        <v>36</v>
      </c>
      <c r="N44" s="44" t="s">
        <v>37</v>
      </c>
      <c r="P44" s="46">
        <v>7045</v>
      </c>
      <c r="Q44" s="47" t="s">
        <v>186</v>
      </c>
    </row>
    <row r="45" spans="1:28" ht="24" customHeight="1" x14ac:dyDescent="0.2">
      <c r="A45" s="35" t="s">
        <v>62</v>
      </c>
      <c r="B45" s="36" t="s">
        <v>86</v>
      </c>
      <c r="C45" s="37" t="s">
        <v>187</v>
      </c>
      <c r="D45" s="38" t="s">
        <v>188</v>
      </c>
      <c r="E45" s="38" t="s">
        <v>189</v>
      </c>
      <c r="F45" s="38">
        <v>65167</v>
      </c>
      <c r="G45" s="39" t="s">
        <v>33</v>
      </c>
      <c r="H45" s="40" t="s">
        <v>49</v>
      </c>
      <c r="I45" s="41">
        <v>26150</v>
      </c>
      <c r="J45" s="41" t="s">
        <v>78</v>
      </c>
      <c r="K45" s="42" t="s">
        <v>67</v>
      </c>
      <c r="L45" s="43">
        <v>43105</v>
      </c>
      <c r="M45" s="43" t="s">
        <v>36</v>
      </c>
      <c r="N45" s="44" t="s">
        <v>37</v>
      </c>
      <c r="O45" s="45">
        <v>242</v>
      </c>
      <c r="AB45" s="34">
        <v>123</v>
      </c>
    </row>
    <row r="46" spans="1:28" ht="24" customHeight="1" x14ac:dyDescent="0.2">
      <c r="A46" s="35" t="s">
        <v>28</v>
      </c>
      <c r="B46" s="36" t="s">
        <v>103</v>
      </c>
      <c r="C46" s="37"/>
      <c r="D46" s="38" t="s">
        <v>164</v>
      </c>
      <c r="E46" s="38" t="s">
        <v>190</v>
      </c>
      <c r="F46" s="38" t="s">
        <v>191</v>
      </c>
      <c r="G46" s="39" t="s">
        <v>33</v>
      </c>
      <c r="H46" s="40" t="s">
        <v>49</v>
      </c>
      <c r="I46" s="41">
        <v>26203</v>
      </c>
      <c r="J46" s="41">
        <v>36730</v>
      </c>
      <c r="K46" s="42" t="s">
        <v>120</v>
      </c>
      <c r="L46" s="43">
        <v>43105</v>
      </c>
      <c r="M46" s="43" t="s">
        <v>36</v>
      </c>
      <c r="N46" s="44" t="s">
        <v>37</v>
      </c>
      <c r="P46" s="46">
        <v>7045</v>
      </c>
      <c r="Q46" s="47" t="s">
        <v>167</v>
      </c>
    </row>
    <row r="47" spans="1:28" ht="24" customHeight="1" x14ac:dyDescent="0.2">
      <c r="A47" s="35" t="s">
        <v>28</v>
      </c>
      <c r="B47" s="36" t="s">
        <v>103</v>
      </c>
      <c r="C47" s="37"/>
      <c r="D47" s="38" t="s">
        <v>192</v>
      </c>
      <c r="E47" s="38" t="s">
        <v>193</v>
      </c>
      <c r="F47" s="38" t="s">
        <v>194</v>
      </c>
      <c r="G47" s="39" t="s">
        <v>33</v>
      </c>
      <c r="H47" s="40" t="s">
        <v>49</v>
      </c>
      <c r="I47" s="41" t="s">
        <v>195</v>
      </c>
      <c r="J47" s="41">
        <v>36335</v>
      </c>
      <c r="K47" s="42" t="s">
        <v>108</v>
      </c>
      <c r="L47" s="43">
        <v>43105</v>
      </c>
      <c r="M47" s="43" t="s">
        <v>36</v>
      </c>
      <c r="N47" s="44" t="s">
        <v>37</v>
      </c>
      <c r="P47" s="46">
        <v>7049</v>
      </c>
      <c r="Q47" s="47" t="s">
        <v>196</v>
      </c>
      <c r="S47" s="34">
        <v>9158203282</v>
      </c>
    </row>
    <row r="48" spans="1:28" ht="24" customHeight="1" x14ac:dyDescent="0.2">
      <c r="A48" s="35" t="s">
        <v>62</v>
      </c>
      <c r="B48" s="36" t="s">
        <v>91</v>
      </c>
      <c r="C48" s="37" t="s">
        <v>197</v>
      </c>
      <c r="D48" s="38" t="s">
        <v>198</v>
      </c>
      <c r="E48" s="38" t="s">
        <v>199</v>
      </c>
      <c r="F48" s="38">
        <v>65168</v>
      </c>
      <c r="G48" s="39" t="s">
        <v>33</v>
      </c>
      <c r="H48" s="40" t="s">
        <v>49</v>
      </c>
      <c r="I48" s="41">
        <v>26175</v>
      </c>
      <c r="J48" s="41">
        <v>3</v>
      </c>
      <c r="K48" s="42" t="s">
        <v>90</v>
      </c>
      <c r="L48" s="43">
        <v>43105</v>
      </c>
      <c r="M48" s="43" t="s">
        <v>36</v>
      </c>
      <c r="N48" s="44" t="s">
        <v>37</v>
      </c>
      <c r="O48" s="45">
        <v>5080</v>
      </c>
      <c r="AB48" s="34">
        <v>123</v>
      </c>
    </row>
    <row r="49" spans="1:28" ht="24" customHeight="1" x14ac:dyDescent="0.2">
      <c r="A49" s="35" t="s">
        <v>62</v>
      </c>
      <c r="B49" s="36" t="s">
        <v>200</v>
      </c>
      <c r="C49" s="37" t="s">
        <v>201</v>
      </c>
      <c r="D49" s="38" t="s">
        <v>202</v>
      </c>
      <c r="E49" s="38" t="s">
        <v>203</v>
      </c>
      <c r="F49" s="38">
        <v>65169</v>
      </c>
      <c r="G49" s="39" t="s">
        <v>33</v>
      </c>
      <c r="H49" s="40" t="s">
        <v>49</v>
      </c>
      <c r="I49" s="41">
        <v>26178</v>
      </c>
      <c r="J49" s="41">
        <v>6</v>
      </c>
      <c r="K49" s="42" t="s">
        <v>90</v>
      </c>
      <c r="L49" s="43">
        <v>43105</v>
      </c>
      <c r="M49" s="43" t="s">
        <v>36</v>
      </c>
      <c r="N49" s="44" t="s">
        <v>37</v>
      </c>
      <c r="O49" s="50" t="s">
        <v>204</v>
      </c>
      <c r="AB49" s="34">
        <v>123</v>
      </c>
    </row>
    <row r="50" spans="1:28" ht="24" customHeight="1" x14ac:dyDescent="0.2">
      <c r="A50" s="35" t="s">
        <v>62</v>
      </c>
      <c r="B50" s="36" t="s">
        <v>91</v>
      </c>
      <c r="C50" s="37" t="s">
        <v>205</v>
      </c>
      <c r="D50" s="38" t="s">
        <v>206</v>
      </c>
      <c r="E50" s="38" t="s">
        <v>207</v>
      </c>
      <c r="F50" s="38">
        <v>65170</v>
      </c>
      <c r="G50" s="39" t="s">
        <v>33</v>
      </c>
      <c r="H50" s="40" t="s">
        <v>49</v>
      </c>
      <c r="I50" s="41">
        <v>26157</v>
      </c>
      <c r="J50" s="41">
        <v>100028</v>
      </c>
      <c r="K50" s="42" t="s">
        <v>208</v>
      </c>
      <c r="L50" s="43">
        <v>43105</v>
      </c>
      <c r="M50" s="43" t="s">
        <v>36</v>
      </c>
      <c r="N50" s="44" t="s">
        <v>209</v>
      </c>
      <c r="O50" s="45">
        <v>5080</v>
      </c>
      <c r="AB50" s="34">
        <v>123</v>
      </c>
    </row>
    <row r="51" spans="1:28" ht="24" customHeight="1" x14ac:dyDescent="0.2">
      <c r="A51" s="35" t="s">
        <v>62</v>
      </c>
      <c r="B51" s="36" t="s">
        <v>91</v>
      </c>
      <c r="C51" s="37" t="s">
        <v>210</v>
      </c>
      <c r="D51" s="38" t="s">
        <v>211</v>
      </c>
      <c r="E51" s="38" t="s">
        <v>212</v>
      </c>
      <c r="F51" s="38">
        <v>65171</v>
      </c>
      <c r="G51" s="39" t="s">
        <v>33</v>
      </c>
      <c r="H51" s="40" t="s">
        <v>49</v>
      </c>
      <c r="I51" s="41">
        <v>26158</v>
      </c>
      <c r="J51" s="41">
        <v>100028</v>
      </c>
      <c r="K51" s="42" t="s">
        <v>208</v>
      </c>
      <c r="L51" s="43">
        <v>43105</v>
      </c>
      <c r="M51" s="43" t="s">
        <v>36</v>
      </c>
      <c r="N51" s="44" t="s">
        <v>209</v>
      </c>
      <c r="O51" s="45">
        <v>5080</v>
      </c>
      <c r="AB51" s="34">
        <v>123</v>
      </c>
    </row>
    <row r="52" spans="1:28" ht="24" customHeight="1" x14ac:dyDescent="0.2">
      <c r="A52" s="35" t="s">
        <v>62</v>
      </c>
      <c r="B52" s="36" t="s">
        <v>213</v>
      </c>
      <c r="C52" s="37" t="s">
        <v>214</v>
      </c>
      <c r="D52" s="38" t="s">
        <v>215</v>
      </c>
      <c r="E52" s="38" t="s">
        <v>216</v>
      </c>
      <c r="F52" s="38">
        <v>65162</v>
      </c>
      <c r="G52" s="39" t="s">
        <v>33</v>
      </c>
      <c r="H52" s="40" t="s">
        <v>34</v>
      </c>
      <c r="I52" s="41">
        <v>26161</v>
      </c>
      <c r="J52" s="41">
        <v>100028</v>
      </c>
      <c r="K52" s="42" t="s">
        <v>208</v>
      </c>
      <c r="L52" s="43">
        <v>43106</v>
      </c>
      <c r="M52" s="43" t="s">
        <v>36</v>
      </c>
      <c r="N52" s="44" t="s">
        <v>217</v>
      </c>
      <c r="O52" s="45">
        <v>2707</v>
      </c>
      <c r="AB52" s="34">
        <v>123</v>
      </c>
    </row>
    <row r="53" spans="1:28" ht="24" customHeight="1" x14ac:dyDescent="0.2">
      <c r="A53" s="35" t="s">
        <v>62</v>
      </c>
      <c r="B53" s="36" t="s">
        <v>213</v>
      </c>
      <c r="C53" s="37" t="s">
        <v>218</v>
      </c>
      <c r="D53" s="38" t="s">
        <v>219</v>
      </c>
      <c r="E53" s="38" t="s">
        <v>220</v>
      </c>
      <c r="F53" s="38">
        <v>65163</v>
      </c>
      <c r="G53" s="39" t="s">
        <v>33</v>
      </c>
      <c r="H53" s="40" t="s">
        <v>34</v>
      </c>
      <c r="I53" s="41">
        <v>26162</v>
      </c>
      <c r="J53" s="41">
        <v>100028</v>
      </c>
      <c r="K53" s="42" t="s">
        <v>208</v>
      </c>
      <c r="L53" s="43">
        <v>43106</v>
      </c>
      <c r="M53" s="43" t="s">
        <v>36</v>
      </c>
      <c r="N53" s="44" t="s">
        <v>217</v>
      </c>
      <c r="O53" s="45">
        <v>2703</v>
      </c>
      <c r="AB53" s="34">
        <v>123</v>
      </c>
    </row>
    <row r="54" spans="1:28" ht="24" customHeight="1" x14ac:dyDescent="0.2">
      <c r="A54" s="35" t="s">
        <v>62</v>
      </c>
      <c r="B54" s="36" t="s">
        <v>221</v>
      </c>
      <c r="C54" s="37" t="s">
        <v>222</v>
      </c>
      <c r="D54" s="38" t="s">
        <v>223</v>
      </c>
      <c r="E54" s="38" t="s">
        <v>224</v>
      </c>
      <c r="F54" s="38">
        <v>65172</v>
      </c>
      <c r="G54" s="39" t="s">
        <v>33</v>
      </c>
      <c r="H54" s="40" t="s">
        <v>34</v>
      </c>
      <c r="I54" s="41">
        <v>26144</v>
      </c>
      <c r="J54" s="41">
        <v>100028</v>
      </c>
      <c r="K54" s="42" t="s">
        <v>208</v>
      </c>
      <c r="L54" s="43">
        <v>43106</v>
      </c>
      <c r="M54" s="43" t="s">
        <v>36</v>
      </c>
      <c r="N54" s="44" t="s">
        <v>217</v>
      </c>
      <c r="O54" s="45">
        <v>1891</v>
      </c>
      <c r="AB54" s="34">
        <v>123</v>
      </c>
    </row>
    <row r="55" spans="1:28" ht="24" customHeight="1" x14ac:dyDescent="0.2">
      <c r="A55" s="35" t="s">
        <v>62</v>
      </c>
      <c r="B55" s="36" t="s">
        <v>221</v>
      </c>
      <c r="C55" s="37" t="s">
        <v>225</v>
      </c>
      <c r="D55" s="38" t="s">
        <v>226</v>
      </c>
      <c r="E55" s="38" t="s">
        <v>227</v>
      </c>
      <c r="F55" s="38">
        <v>65173</v>
      </c>
      <c r="G55" s="39" t="s">
        <v>33</v>
      </c>
      <c r="H55" s="40" t="s">
        <v>34</v>
      </c>
      <c r="I55" s="41">
        <v>26172</v>
      </c>
      <c r="J55" s="41">
        <v>100028</v>
      </c>
      <c r="K55" s="42" t="s">
        <v>208</v>
      </c>
      <c r="L55" s="43">
        <v>43106</v>
      </c>
      <c r="M55" s="43" t="s">
        <v>36</v>
      </c>
      <c r="N55" s="44" t="s">
        <v>217</v>
      </c>
      <c r="O55" s="45">
        <v>1891</v>
      </c>
      <c r="AB55" s="34">
        <v>123</v>
      </c>
    </row>
    <row r="56" spans="1:28" ht="24" customHeight="1" x14ac:dyDescent="0.2">
      <c r="A56" s="35" t="s">
        <v>62</v>
      </c>
      <c r="B56" s="36" t="s">
        <v>91</v>
      </c>
      <c r="C56" s="37" t="s">
        <v>228</v>
      </c>
      <c r="D56" s="38" t="s">
        <v>229</v>
      </c>
      <c r="E56" s="38" t="s">
        <v>230</v>
      </c>
      <c r="F56" s="38">
        <v>65161</v>
      </c>
      <c r="G56" s="39" t="s">
        <v>33</v>
      </c>
      <c r="H56" s="40" t="s">
        <v>34</v>
      </c>
      <c r="I56" s="41">
        <v>26163</v>
      </c>
      <c r="J56" s="41">
        <v>100028</v>
      </c>
      <c r="K56" s="42" t="s">
        <v>208</v>
      </c>
      <c r="L56" s="43">
        <v>43106</v>
      </c>
      <c r="M56" s="43" t="s">
        <v>36</v>
      </c>
      <c r="N56" s="44" t="s">
        <v>209</v>
      </c>
      <c r="O56" s="45">
        <v>5080</v>
      </c>
      <c r="AB56" s="34">
        <v>123</v>
      </c>
    </row>
    <row r="57" spans="1:28" ht="24" customHeight="1" x14ac:dyDescent="0.2">
      <c r="A57" s="35" t="s">
        <v>62</v>
      </c>
      <c r="B57" s="36" t="s">
        <v>91</v>
      </c>
      <c r="C57" s="37" t="s">
        <v>231</v>
      </c>
      <c r="D57" s="38" t="s">
        <v>232</v>
      </c>
      <c r="E57" s="38" t="s">
        <v>233</v>
      </c>
      <c r="F57" s="38">
        <v>65174</v>
      </c>
      <c r="G57" s="39" t="s">
        <v>33</v>
      </c>
      <c r="H57" s="40" t="s">
        <v>34</v>
      </c>
      <c r="I57" s="41">
        <v>26142</v>
      </c>
      <c r="J57" s="41">
        <v>100028</v>
      </c>
      <c r="K57" s="42" t="s">
        <v>208</v>
      </c>
      <c r="L57" s="43">
        <v>43106</v>
      </c>
      <c r="M57" s="43" t="s">
        <v>36</v>
      </c>
      <c r="N57" s="44" t="s">
        <v>209</v>
      </c>
      <c r="O57" s="45">
        <v>5080</v>
      </c>
      <c r="AB57" s="34">
        <v>123</v>
      </c>
    </row>
    <row r="58" spans="1:28" ht="24" customHeight="1" x14ac:dyDescent="0.2">
      <c r="A58" s="35" t="s">
        <v>62</v>
      </c>
      <c r="B58" s="36" t="s">
        <v>86</v>
      </c>
      <c r="C58" s="37" t="s">
        <v>234</v>
      </c>
      <c r="D58" s="38" t="s">
        <v>235</v>
      </c>
      <c r="E58" s="38" t="s">
        <v>236</v>
      </c>
      <c r="F58" s="38">
        <v>65175</v>
      </c>
      <c r="G58" s="39" t="s">
        <v>33</v>
      </c>
      <c r="H58" s="40" t="s">
        <v>34</v>
      </c>
      <c r="I58" s="41">
        <v>26164</v>
      </c>
      <c r="J58" s="41">
        <v>100028</v>
      </c>
      <c r="K58" s="42" t="s">
        <v>208</v>
      </c>
      <c r="L58" s="43">
        <v>43106</v>
      </c>
      <c r="M58" s="43" t="s">
        <v>36</v>
      </c>
      <c r="N58" s="44" t="s">
        <v>209</v>
      </c>
      <c r="O58" s="45">
        <v>250</v>
      </c>
      <c r="AB58" s="34">
        <v>123</v>
      </c>
    </row>
    <row r="59" spans="1:28" ht="24" customHeight="1" x14ac:dyDescent="0.2">
      <c r="A59" s="35" t="s">
        <v>62</v>
      </c>
      <c r="B59" s="36" t="s">
        <v>221</v>
      </c>
      <c r="C59" s="37" t="s">
        <v>237</v>
      </c>
      <c r="D59" s="38" t="s">
        <v>238</v>
      </c>
      <c r="E59" s="38" t="s">
        <v>239</v>
      </c>
      <c r="F59" s="38">
        <v>65176</v>
      </c>
      <c r="G59" s="39" t="s">
        <v>33</v>
      </c>
      <c r="H59" s="40" t="s">
        <v>34</v>
      </c>
      <c r="I59" s="41">
        <v>26141</v>
      </c>
      <c r="J59" s="41">
        <v>100028</v>
      </c>
      <c r="K59" s="42" t="s">
        <v>208</v>
      </c>
      <c r="L59" s="43">
        <v>43106</v>
      </c>
      <c r="M59" s="43" t="s">
        <v>36</v>
      </c>
      <c r="N59" s="44" t="s">
        <v>240</v>
      </c>
      <c r="O59" s="45">
        <v>1891</v>
      </c>
      <c r="AB59" s="34">
        <v>123</v>
      </c>
    </row>
    <row r="60" spans="1:28" ht="24" customHeight="1" x14ac:dyDescent="0.2">
      <c r="A60" s="35" t="s">
        <v>62</v>
      </c>
      <c r="B60" s="36" t="s">
        <v>86</v>
      </c>
      <c r="C60" s="37" t="s">
        <v>241</v>
      </c>
      <c r="D60" s="38" t="s">
        <v>242</v>
      </c>
      <c r="E60" s="38" t="s">
        <v>243</v>
      </c>
      <c r="F60" s="38">
        <v>65177</v>
      </c>
      <c r="G60" s="39" t="s">
        <v>33</v>
      </c>
      <c r="H60" s="40" t="s">
        <v>34</v>
      </c>
      <c r="I60" s="41">
        <v>26168</v>
      </c>
      <c r="J60" s="41">
        <v>100028</v>
      </c>
      <c r="K60" s="42" t="s">
        <v>208</v>
      </c>
      <c r="L60" s="43">
        <v>43106</v>
      </c>
      <c r="M60" s="43" t="s">
        <v>36</v>
      </c>
      <c r="N60" s="44" t="s">
        <v>240</v>
      </c>
      <c r="O60" s="45">
        <v>255</v>
      </c>
      <c r="AB60" s="34">
        <v>123</v>
      </c>
    </row>
    <row r="61" spans="1:28" ht="24" customHeight="1" x14ac:dyDescent="0.2">
      <c r="A61" s="35" t="s">
        <v>62</v>
      </c>
      <c r="B61" s="36" t="s">
        <v>86</v>
      </c>
      <c r="C61" s="37" t="s">
        <v>244</v>
      </c>
      <c r="D61" s="38" t="s">
        <v>245</v>
      </c>
      <c r="E61" s="38" t="s">
        <v>246</v>
      </c>
      <c r="F61" s="38">
        <v>65178</v>
      </c>
      <c r="G61" s="39" t="s">
        <v>33</v>
      </c>
      <c r="H61" s="40" t="s">
        <v>34</v>
      </c>
      <c r="I61" s="41">
        <v>3419</v>
      </c>
      <c r="J61" s="41">
        <v>6</v>
      </c>
      <c r="K61" s="42" t="s">
        <v>67</v>
      </c>
      <c r="L61" s="43">
        <v>43106</v>
      </c>
      <c r="M61" s="43" t="s">
        <v>68</v>
      </c>
      <c r="N61" s="44" t="s">
        <v>37</v>
      </c>
      <c r="AB61" s="34">
        <v>123</v>
      </c>
    </row>
    <row r="62" spans="1:28" ht="24" customHeight="1" x14ac:dyDescent="0.2">
      <c r="A62" s="35" t="s">
        <v>62</v>
      </c>
      <c r="B62" s="36" t="s">
        <v>86</v>
      </c>
      <c r="C62" s="37" t="s">
        <v>247</v>
      </c>
      <c r="D62" s="38" t="s">
        <v>248</v>
      </c>
      <c r="E62" s="38" t="s">
        <v>249</v>
      </c>
      <c r="F62" s="38">
        <v>65179</v>
      </c>
      <c r="G62" s="39" t="s">
        <v>33</v>
      </c>
      <c r="H62" s="40" t="s">
        <v>34</v>
      </c>
      <c r="I62" s="41">
        <v>3419</v>
      </c>
      <c r="J62" s="41">
        <v>6</v>
      </c>
      <c r="K62" s="42" t="s">
        <v>67</v>
      </c>
      <c r="L62" s="43">
        <v>43106</v>
      </c>
      <c r="M62" s="43" t="s">
        <v>68</v>
      </c>
      <c r="N62" s="44" t="s">
        <v>37</v>
      </c>
      <c r="AB62" s="34">
        <v>123</v>
      </c>
    </row>
    <row r="63" spans="1:28" ht="24" customHeight="1" x14ac:dyDescent="0.2">
      <c r="A63" s="35" t="s">
        <v>62</v>
      </c>
      <c r="B63" s="36" t="s">
        <v>86</v>
      </c>
      <c r="C63" s="37" t="s">
        <v>250</v>
      </c>
      <c r="D63" s="38" t="s">
        <v>251</v>
      </c>
      <c r="E63" s="38" t="s">
        <v>252</v>
      </c>
      <c r="F63" s="38">
        <v>65180</v>
      </c>
      <c r="G63" s="39" t="s">
        <v>33</v>
      </c>
      <c r="H63" s="40" t="s">
        <v>34</v>
      </c>
      <c r="I63" s="41">
        <v>3420</v>
      </c>
      <c r="J63" s="41">
        <v>7</v>
      </c>
      <c r="K63" s="42" t="s">
        <v>67</v>
      </c>
      <c r="L63" s="43">
        <v>43106</v>
      </c>
      <c r="M63" s="43" t="s">
        <v>68</v>
      </c>
      <c r="N63" s="44" t="s">
        <v>37</v>
      </c>
      <c r="AB63" s="34">
        <v>123</v>
      </c>
    </row>
    <row r="64" spans="1:28" ht="24" customHeight="1" x14ac:dyDescent="0.2">
      <c r="A64" s="35" t="s">
        <v>62</v>
      </c>
      <c r="B64" s="36" t="s">
        <v>86</v>
      </c>
      <c r="C64" s="37" t="s">
        <v>253</v>
      </c>
      <c r="D64" s="38" t="s">
        <v>254</v>
      </c>
      <c r="E64" s="38" t="s">
        <v>255</v>
      </c>
      <c r="F64" s="38">
        <v>65181</v>
      </c>
      <c r="G64" s="39" t="s">
        <v>33</v>
      </c>
      <c r="H64" s="40" t="s">
        <v>34</v>
      </c>
      <c r="I64" s="41">
        <v>3420</v>
      </c>
      <c r="J64" s="41">
        <v>7</v>
      </c>
      <c r="K64" s="42" t="s">
        <v>67</v>
      </c>
      <c r="L64" s="43">
        <v>43106</v>
      </c>
      <c r="M64" s="43" t="s">
        <v>68</v>
      </c>
      <c r="N64" s="44" t="s">
        <v>37</v>
      </c>
      <c r="AB64" s="34">
        <v>123</v>
      </c>
    </row>
    <row r="65" spans="1:28" ht="24" customHeight="1" x14ac:dyDescent="0.2">
      <c r="A65" s="35" t="s">
        <v>28</v>
      </c>
      <c r="B65" s="36" t="s">
        <v>256</v>
      </c>
      <c r="C65" s="37"/>
      <c r="D65" s="38" t="s">
        <v>257</v>
      </c>
      <c r="E65" s="38" t="s">
        <v>258</v>
      </c>
      <c r="F65" s="38" t="s">
        <v>259</v>
      </c>
      <c r="G65" s="39" t="s">
        <v>33</v>
      </c>
      <c r="H65" s="40" t="s">
        <v>49</v>
      </c>
      <c r="I65" s="41">
        <v>26213</v>
      </c>
      <c r="J65" s="41">
        <v>170912</v>
      </c>
      <c r="K65" s="42" t="s">
        <v>52</v>
      </c>
      <c r="L65" s="43">
        <v>43106</v>
      </c>
      <c r="M65" s="43" t="s">
        <v>36</v>
      </c>
      <c r="N65" s="44" t="s">
        <v>37</v>
      </c>
      <c r="P65" s="46">
        <v>7046</v>
      </c>
      <c r="Q65" s="47" t="s">
        <v>260</v>
      </c>
      <c r="U65" s="48">
        <v>43117</v>
      </c>
      <c r="V65" s="46">
        <v>2783</v>
      </c>
    </row>
    <row r="66" spans="1:28" ht="24" customHeight="1" x14ac:dyDescent="0.2">
      <c r="A66" s="35" t="s">
        <v>28</v>
      </c>
      <c r="B66" s="36" t="s">
        <v>256</v>
      </c>
      <c r="C66" s="37"/>
      <c r="D66" s="38" t="s">
        <v>261</v>
      </c>
      <c r="E66" s="38" t="s">
        <v>262</v>
      </c>
      <c r="F66" s="38" t="s">
        <v>263</v>
      </c>
      <c r="G66" s="39" t="s">
        <v>33</v>
      </c>
      <c r="H66" s="40" t="s">
        <v>49</v>
      </c>
      <c r="I66" s="41" t="s">
        <v>264</v>
      </c>
      <c r="J66" s="41" t="s">
        <v>265</v>
      </c>
      <c r="K66" s="42" t="s">
        <v>52</v>
      </c>
      <c r="L66" s="43">
        <v>43106</v>
      </c>
      <c r="M66" s="43" t="s">
        <v>36</v>
      </c>
      <c r="N66" s="44" t="s">
        <v>37</v>
      </c>
      <c r="P66" s="46">
        <v>7054</v>
      </c>
      <c r="Q66" s="47" t="s">
        <v>266</v>
      </c>
      <c r="U66" s="48">
        <v>43117</v>
      </c>
      <c r="V66" s="46">
        <v>2783</v>
      </c>
    </row>
    <row r="67" spans="1:28" ht="24" customHeight="1" x14ac:dyDescent="0.2">
      <c r="A67" s="35" t="s">
        <v>28</v>
      </c>
      <c r="B67" s="36" t="s">
        <v>256</v>
      </c>
      <c r="C67" s="37"/>
      <c r="D67" s="38" t="s">
        <v>267</v>
      </c>
      <c r="E67" s="38" t="s">
        <v>268</v>
      </c>
      <c r="F67" s="38" t="s">
        <v>269</v>
      </c>
      <c r="G67" s="39" t="s">
        <v>33</v>
      </c>
      <c r="H67" s="40" t="s">
        <v>49</v>
      </c>
      <c r="I67" s="41" t="s">
        <v>270</v>
      </c>
      <c r="J67" s="41" t="s">
        <v>271</v>
      </c>
      <c r="K67" s="42" t="s">
        <v>52</v>
      </c>
      <c r="L67" s="43">
        <v>43106</v>
      </c>
      <c r="M67" s="43" t="s">
        <v>36</v>
      </c>
      <c r="N67" s="44" t="s">
        <v>37</v>
      </c>
      <c r="P67" s="46">
        <v>7054</v>
      </c>
      <c r="Q67" s="47" t="s">
        <v>272</v>
      </c>
      <c r="U67" s="48">
        <v>43117</v>
      </c>
      <c r="V67" s="46">
        <v>2783</v>
      </c>
    </row>
    <row r="68" spans="1:28" ht="24" customHeight="1" x14ac:dyDescent="0.2">
      <c r="A68" s="35" t="s">
        <v>62</v>
      </c>
      <c r="B68" s="36" t="s">
        <v>273</v>
      </c>
      <c r="C68" s="37" t="s">
        <v>274</v>
      </c>
      <c r="D68" s="38" t="s">
        <v>275</v>
      </c>
      <c r="E68" s="38" t="s">
        <v>276</v>
      </c>
      <c r="F68" s="38">
        <v>65182</v>
      </c>
      <c r="G68" s="39" t="s">
        <v>33</v>
      </c>
      <c r="H68" s="40" t="s">
        <v>49</v>
      </c>
      <c r="I68" s="41">
        <v>3423</v>
      </c>
      <c r="J68" s="41">
        <v>3</v>
      </c>
      <c r="K68" s="42" t="s">
        <v>208</v>
      </c>
      <c r="L68" s="43">
        <v>43106</v>
      </c>
      <c r="M68" s="43" t="s">
        <v>68</v>
      </c>
      <c r="N68" s="44" t="s">
        <v>217</v>
      </c>
      <c r="AB68" s="34">
        <v>123</v>
      </c>
    </row>
    <row r="69" spans="1:28" ht="24" customHeight="1" x14ac:dyDescent="0.2">
      <c r="A69" s="35" t="s">
        <v>62</v>
      </c>
      <c r="B69" s="36" t="s">
        <v>277</v>
      </c>
      <c r="C69" s="37" t="s">
        <v>278</v>
      </c>
      <c r="D69" s="38" t="s">
        <v>279</v>
      </c>
      <c r="E69" s="38" t="s">
        <v>280</v>
      </c>
      <c r="F69" s="38">
        <v>65183</v>
      </c>
      <c r="G69" s="39" t="s">
        <v>33</v>
      </c>
      <c r="H69" s="40" t="s">
        <v>49</v>
      </c>
      <c r="I69" s="41">
        <v>3425</v>
      </c>
      <c r="J69" s="41">
        <v>5</v>
      </c>
      <c r="K69" s="42" t="s">
        <v>208</v>
      </c>
      <c r="L69" s="43">
        <v>43106</v>
      </c>
      <c r="M69" s="43" t="s">
        <v>68</v>
      </c>
      <c r="N69" s="44" t="s">
        <v>217</v>
      </c>
      <c r="AB69" s="34">
        <v>123</v>
      </c>
    </row>
    <row r="70" spans="1:28" ht="24" customHeight="1" x14ac:dyDescent="0.2">
      <c r="A70" s="35" t="s">
        <v>62</v>
      </c>
      <c r="B70" s="36" t="s">
        <v>277</v>
      </c>
      <c r="C70" s="37" t="s">
        <v>281</v>
      </c>
      <c r="D70" s="38" t="s">
        <v>282</v>
      </c>
      <c r="E70" s="38" t="s">
        <v>283</v>
      </c>
      <c r="F70" s="38">
        <v>65184</v>
      </c>
      <c r="G70" s="39" t="s">
        <v>33</v>
      </c>
      <c r="H70" s="40" t="s">
        <v>49</v>
      </c>
      <c r="I70" s="41">
        <v>3426</v>
      </c>
      <c r="J70" s="41">
        <v>6</v>
      </c>
      <c r="K70" s="42" t="s">
        <v>208</v>
      </c>
      <c r="L70" s="43">
        <v>43106</v>
      </c>
      <c r="M70" s="43" t="s">
        <v>68</v>
      </c>
      <c r="N70" s="44" t="s">
        <v>217</v>
      </c>
      <c r="AB70" s="34">
        <v>123</v>
      </c>
    </row>
    <row r="71" spans="1:28" ht="24" customHeight="1" x14ac:dyDescent="0.2">
      <c r="A71" s="35" t="s">
        <v>62</v>
      </c>
      <c r="B71" s="36" t="s">
        <v>91</v>
      </c>
      <c r="C71" s="37" t="s">
        <v>284</v>
      </c>
      <c r="D71" s="38" t="s">
        <v>285</v>
      </c>
      <c r="E71" s="38" t="s">
        <v>286</v>
      </c>
      <c r="F71" s="38">
        <v>65185</v>
      </c>
      <c r="G71" s="39" t="s">
        <v>33</v>
      </c>
      <c r="H71" s="40" t="s">
        <v>49</v>
      </c>
      <c r="I71" s="41">
        <v>26159</v>
      </c>
      <c r="J71" s="41">
        <v>100028</v>
      </c>
      <c r="K71" s="42" t="s">
        <v>208</v>
      </c>
      <c r="L71" s="43">
        <v>43106</v>
      </c>
      <c r="M71" s="43" t="s">
        <v>36</v>
      </c>
      <c r="N71" s="44" t="s">
        <v>209</v>
      </c>
      <c r="O71" s="45">
        <v>5080</v>
      </c>
      <c r="AB71" s="34">
        <v>123</v>
      </c>
    </row>
    <row r="72" spans="1:28" ht="24" customHeight="1" x14ac:dyDescent="0.2">
      <c r="A72" s="35" t="s">
        <v>62</v>
      </c>
      <c r="B72" s="36" t="s">
        <v>86</v>
      </c>
      <c r="C72" s="37" t="s">
        <v>287</v>
      </c>
      <c r="D72" s="38" t="s">
        <v>288</v>
      </c>
      <c r="E72" s="38" t="s">
        <v>289</v>
      </c>
      <c r="F72" s="38">
        <v>65186</v>
      </c>
      <c r="G72" s="39" t="s">
        <v>33</v>
      </c>
      <c r="H72" s="40" t="s">
        <v>49</v>
      </c>
      <c r="I72" s="41">
        <v>26237</v>
      </c>
      <c r="J72" s="41">
        <v>19</v>
      </c>
      <c r="K72" s="42" t="s">
        <v>90</v>
      </c>
      <c r="L72" s="43">
        <v>43106</v>
      </c>
      <c r="M72" s="43" t="s">
        <v>36</v>
      </c>
      <c r="N72" s="44" t="s">
        <v>37</v>
      </c>
      <c r="O72" s="45">
        <v>247</v>
      </c>
      <c r="AB72" s="34">
        <v>123</v>
      </c>
    </row>
    <row r="73" spans="1:28" ht="24" customHeight="1" x14ac:dyDescent="0.2">
      <c r="A73" s="35" t="s">
        <v>62</v>
      </c>
      <c r="B73" s="36" t="s">
        <v>200</v>
      </c>
      <c r="C73" s="37" t="s">
        <v>290</v>
      </c>
      <c r="D73" s="38" t="s">
        <v>291</v>
      </c>
      <c r="E73" s="38" t="s">
        <v>292</v>
      </c>
      <c r="F73" s="38">
        <v>65187</v>
      </c>
      <c r="G73" s="39" t="s">
        <v>33</v>
      </c>
      <c r="H73" s="40" t="s">
        <v>49</v>
      </c>
      <c r="I73" s="41">
        <v>26248</v>
      </c>
      <c r="J73" s="41">
        <v>30</v>
      </c>
      <c r="K73" s="42" t="s">
        <v>90</v>
      </c>
      <c r="L73" s="43">
        <v>43106</v>
      </c>
      <c r="M73" s="43" t="s">
        <v>36</v>
      </c>
      <c r="N73" s="44" t="s">
        <v>37</v>
      </c>
      <c r="O73" s="50" t="s">
        <v>204</v>
      </c>
      <c r="AB73" s="34">
        <v>123</v>
      </c>
    </row>
    <row r="74" spans="1:28" ht="24" customHeight="1" x14ac:dyDescent="0.2">
      <c r="A74" s="35" t="s">
        <v>62</v>
      </c>
      <c r="B74" s="36" t="s">
        <v>273</v>
      </c>
      <c r="C74" s="37" t="s">
        <v>293</v>
      </c>
      <c r="D74" s="38" t="s">
        <v>294</v>
      </c>
      <c r="E74" s="38" t="s">
        <v>295</v>
      </c>
      <c r="F74" s="38">
        <v>65188</v>
      </c>
      <c r="G74" s="39" t="s">
        <v>33</v>
      </c>
      <c r="H74" s="40" t="s">
        <v>34</v>
      </c>
      <c r="I74" s="41">
        <v>26165</v>
      </c>
      <c r="J74" s="41">
        <v>100028</v>
      </c>
      <c r="K74" s="42" t="s">
        <v>208</v>
      </c>
      <c r="L74" s="43">
        <v>43107</v>
      </c>
      <c r="M74" s="43" t="s">
        <v>36</v>
      </c>
      <c r="N74" s="44" t="s">
        <v>217</v>
      </c>
      <c r="O74" s="45">
        <v>214</v>
      </c>
      <c r="AB74" s="34">
        <v>123</v>
      </c>
    </row>
    <row r="75" spans="1:28" ht="24" customHeight="1" x14ac:dyDescent="0.2">
      <c r="A75" s="35" t="s">
        <v>62</v>
      </c>
      <c r="B75" s="36" t="s">
        <v>143</v>
      </c>
      <c r="C75" s="37" t="s">
        <v>296</v>
      </c>
      <c r="D75" s="38" t="s">
        <v>297</v>
      </c>
      <c r="E75" s="38" t="s">
        <v>298</v>
      </c>
      <c r="F75" s="38">
        <v>65189</v>
      </c>
      <c r="G75" s="39" t="s">
        <v>33</v>
      </c>
      <c r="H75" s="40" t="s">
        <v>34</v>
      </c>
      <c r="I75" s="41">
        <v>26166</v>
      </c>
      <c r="J75" s="41">
        <v>100028</v>
      </c>
      <c r="K75" s="42" t="s">
        <v>208</v>
      </c>
      <c r="L75" s="43">
        <v>43107</v>
      </c>
      <c r="M75" s="43" t="s">
        <v>36</v>
      </c>
      <c r="N75" s="44" t="s">
        <v>217</v>
      </c>
      <c r="O75" s="45">
        <v>746</v>
      </c>
      <c r="AB75" s="34">
        <v>123</v>
      </c>
    </row>
    <row r="76" spans="1:28" ht="24" customHeight="1" x14ac:dyDescent="0.2">
      <c r="A76" s="35" t="s">
        <v>62</v>
      </c>
      <c r="B76" s="36" t="s">
        <v>63</v>
      </c>
      <c r="C76" s="37" t="s">
        <v>299</v>
      </c>
      <c r="D76" s="38" t="s">
        <v>300</v>
      </c>
      <c r="E76" s="38" t="s">
        <v>301</v>
      </c>
      <c r="F76" s="38">
        <v>65190</v>
      </c>
      <c r="G76" s="39" t="s">
        <v>33</v>
      </c>
      <c r="H76" s="40" t="s">
        <v>34</v>
      </c>
      <c r="I76" s="41">
        <v>26167</v>
      </c>
      <c r="J76" s="41">
        <v>100028</v>
      </c>
      <c r="K76" s="42" t="s">
        <v>208</v>
      </c>
      <c r="L76" s="43">
        <v>43107</v>
      </c>
      <c r="M76" s="43" t="s">
        <v>36</v>
      </c>
      <c r="N76" s="44" t="s">
        <v>209</v>
      </c>
      <c r="O76" s="45">
        <v>980</v>
      </c>
      <c r="AB76" s="34">
        <v>123</v>
      </c>
    </row>
    <row r="77" spans="1:28" ht="24" customHeight="1" x14ac:dyDescent="0.2">
      <c r="A77" s="35" t="s">
        <v>62</v>
      </c>
      <c r="B77" s="36" t="s">
        <v>63</v>
      </c>
      <c r="C77" s="37" t="s">
        <v>64</v>
      </c>
      <c r="D77" s="38" t="s">
        <v>65</v>
      </c>
      <c r="E77" s="38" t="s">
        <v>66</v>
      </c>
      <c r="F77" s="38">
        <v>65191</v>
      </c>
      <c r="G77" s="39" t="s">
        <v>33</v>
      </c>
      <c r="H77" s="40" t="s">
        <v>34</v>
      </c>
      <c r="I77" s="41">
        <v>26171</v>
      </c>
      <c r="J77" s="41">
        <v>100028</v>
      </c>
      <c r="K77" s="42" t="s">
        <v>208</v>
      </c>
      <c r="L77" s="43">
        <v>43107</v>
      </c>
      <c r="M77" s="43" t="s">
        <v>36</v>
      </c>
      <c r="N77" s="44" t="s">
        <v>209</v>
      </c>
      <c r="O77" s="45">
        <v>980</v>
      </c>
      <c r="AB77" s="34">
        <v>123</v>
      </c>
    </row>
    <row r="78" spans="1:28" ht="24" customHeight="1" x14ac:dyDescent="0.2">
      <c r="A78" s="35" t="s">
        <v>62</v>
      </c>
      <c r="B78" s="36" t="s">
        <v>143</v>
      </c>
      <c r="C78" s="37" t="s">
        <v>302</v>
      </c>
      <c r="D78" s="38" t="s">
        <v>303</v>
      </c>
      <c r="E78" s="38" t="s">
        <v>304</v>
      </c>
      <c r="F78" s="38">
        <v>65192</v>
      </c>
      <c r="G78" s="39" t="s">
        <v>33</v>
      </c>
      <c r="H78" s="40" t="s">
        <v>34</v>
      </c>
      <c r="I78" s="41">
        <v>26169</v>
      </c>
      <c r="J78" s="41">
        <v>100028</v>
      </c>
      <c r="K78" s="42" t="s">
        <v>208</v>
      </c>
      <c r="L78" s="43">
        <v>43107</v>
      </c>
      <c r="M78" s="43" t="s">
        <v>36</v>
      </c>
      <c r="N78" s="44" t="s">
        <v>217</v>
      </c>
      <c r="O78" s="45">
        <v>746</v>
      </c>
      <c r="AB78" s="34">
        <v>123</v>
      </c>
    </row>
    <row r="79" spans="1:28" ht="24" customHeight="1" x14ac:dyDescent="0.2">
      <c r="A79" s="35" t="s">
        <v>62</v>
      </c>
      <c r="B79" s="36" t="s">
        <v>143</v>
      </c>
      <c r="C79" s="37" t="s">
        <v>305</v>
      </c>
      <c r="D79" s="38" t="s">
        <v>306</v>
      </c>
      <c r="E79" s="38" t="s">
        <v>307</v>
      </c>
      <c r="F79" s="38">
        <v>65193</v>
      </c>
      <c r="G79" s="39" t="s">
        <v>33</v>
      </c>
      <c r="H79" s="40" t="s">
        <v>34</v>
      </c>
      <c r="I79" s="41">
        <v>26170</v>
      </c>
      <c r="J79" s="41">
        <v>100028</v>
      </c>
      <c r="K79" s="42" t="s">
        <v>208</v>
      </c>
      <c r="L79" s="43">
        <v>43107</v>
      </c>
      <c r="M79" s="43" t="s">
        <v>36</v>
      </c>
      <c r="N79" s="44" t="s">
        <v>217</v>
      </c>
      <c r="O79" s="45">
        <v>746</v>
      </c>
      <c r="AB79" s="34">
        <v>123</v>
      </c>
    </row>
    <row r="80" spans="1:28" ht="24" customHeight="1" x14ac:dyDescent="0.2">
      <c r="A80" s="35" t="s">
        <v>62</v>
      </c>
      <c r="B80" s="36" t="s">
        <v>213</v>
      </c>
      <c r="C80" s="37" t="s">
        <v>308</v>
      </c>
      <c r="D80" s="38" t="s">
        <v>309</v>
      </c>
      <c r="E80" s="38" t="s">
        <v>310</v>
      </c>
      <c r="F80" s="38">
        <v>65194</v>
      </c>
      <c r="G80" s="39" t="s">
        <v>33</v>
      </c>
      <c r="H80" s="40" t="s">
        <v>34</v>
      </c>
      <c r="I80" s="41">
        <v>26218</v>
      </c>
      <c r="J80" s="41">
        <v>100028</v>
      </c>
      <c r="K80" s="42" t="s">
        <v>208</v>
      </c>
      <c r="L80" s="43">
        <v>43108</v>
      </c>
      <c r="M80" s="43" t="s">
        <v>36</v>
      </c>
      <c r="N80" s="44" t="s">
        <v>217</v>
      </c>
      <c r="O80" s="45">
        <v>2712</v>
      </c>
      <c r="AB80" s="34">
        <v>123</v>
      </c>
    </row>
    <row r="81" spans="1:28" ht="24" customHeight="1" x14ac:dyDescent="0.2">
      <c r="A81" s="35" t="s">
        <v>62</v>
      </c>
      <c r="B81" s="36" t="s">
        <v>143</v>
      </c>
      <c r="C81" s="37" t="s">
        <v>311</v>
      </c>
      <c r="D81" s="38" t="s">
        <v>145</v>
      </c>
      <c r="E81" s="38" t="s">
        <v>312</v>
      </c>
      <c r="F81" s="38">
        <v>65195</v>
      </c>
      <c r="G81" s="39" t="s">
        <v>33</v>
      </c>
      <c r="H81" s="40" t="s">
        <v>34</v>
      </c>
      <c r="I81" s="41" t="s">
        <v>313</v>
      </c>
      <c r="J81" s="41" t="s">
        <v>314</v>
      </c>
      <c r="K81" s="42" t="s">
        <v>90</v>
      </c>
      <c r="L81" s="43">
        <v>43108</v>
      </c>
      <c r="M81" s="43" t="s">
        <v>36</v>
      </c>
      <c r="N81" s="44" t="s">
        <v>37</v>
      </c>
      <c r="AB81" s="34">
        <v>123</v>
      </c>
    </row>
    <row r="82" spans="1:28" ht="24" customHeight="1" x14ac:dyDescent="0.2">
      <c r="A82" s="35" t="s">
        <v>28</v>
      </c>
      <c r="B82" s="36" t="s">
        <v>103</v>
      </c>
      <c r="C82" s="37"/>
      <c r="D82" s="38" t="s">
        <v>315</v>
      </c>
      <c r="E82" s="38" t="s">
        <v>316</v>
      </c>
      <c r="F82" s="38" t="s">
        <v>317</v>
      </c>
      <c r="G82" s="39" t="s">
        <v>33</v>
      </c>
      <c r="H82" s="40" t="s">
        <v>49</v>
      </c>
      <c r="I82" s="41">
        <v>26253</v>
      </c>
      <c r="J82" s="41">
        <v>36656</v>
      </c>
      <c r="K82" s="42" t="s">
        <v>108</v>
      </c>
      <c r="L82" s="43">
        <v>43108</v>
      </c>
      <c r="M82" s="43" t="s">
        <v>36</v>
      </c>
      <c r="N82" s="44" t="s">
        <v>37</v>
      </c>
      <c r="P82" s="46">
        <v>7045</v>
      </c>
      <c r="Q82" s="47" t="s">
        <v>318</v>
      </c>
    </row>
    <row r="83" spans="1:28" ht="24" customHeight="1" x14ac:dyDescent="0.2">
      <c r="A83" s="35" t="s">
        <v>62</v>
      </c>
      <c r="B83" s="36" t="s">
        <v>63</v>
      </c>
      <c r="C83" s="37" t="s">
        <v>319</v>
      </c>
      <c r="D83" s="38" t="s">
        <v>320</v>
      </c>
      <c r="E83" s="38" t="s">
        <v>321</v>
      </c>
      <c r="F83" s="38">
        <v>65196</v>
      </c>
      <c r="G83" s="39" t="s">
        <v>33</v>
      </c>
      <c r="H83" s="40" t="s">
        <v>49</v>
      </c>
      <c r="I83" s="41">
        <v>26251</v>
      </c>
      <c r="J83" s="41">
        <v>36685</v>
      </c>
      <c r="K83" s="42" t="s">
        <v>67</v>
      </c>
      <c r="L83" s="43">
        <v>43108</v>
      </c>
      <c r="M83" s="43" t="s">
        <v>36</v>
      </c>
      <c r="N83" s="44" t="s">
        <v>37</v>
      </c>
      <c r="O83" s="45">
        <v>973</v>
      </c>
      <c r="AB83" s="34">
        <v>123</v>
      </c>
    </row>
    <row r="84" spans="1:28" ht="24" customHeight="1" x14ac:dyDescent="0.2">
      <c r="A84" s="35" t="s">
        <v>62</v>
      </c>
      <c r="B84" s="36" t="s">
        <v>63</v>
      </c>
      <c r="C84" s="37" t="s">
        <v>322</v>
      </c>
      <c r="D84" s="38" t="s">
        <v>323</v>
      </c>
      <c r="E84" s="38" t="s">
        <v>324</v>
      </c>
      <c r="F84" s="38">
        <v>65197</v>
      </c>
      <c r="G84" s="39" t="s">
        <v>33</v>
      </c>
      <c r="H84" s="40" t="s">
        <v>49</v>
      </c>
      <c r="I84" s="41">
        <v>26231</v>
      </c>
      <c r="J84" s="41" t="s">
        <v>78</v>
      </c>
      <c r="K84" s="42" t="s">
        <v>67</v>
      </c>
      <c r="L84" s="43">
        <v>43108</v>
      </c>
      <c r="M84" s="43" t="s">
        <v>36</v>
      </c>
      <c r="N84" s="44" t="s">
        <v>37</v>
      </c>
      <c r="O84" s="45">
        <v>973</v>
      </c>
      <c r="AB84" s="34">
        <v>123</v>
      </c>
    </row>
    <row r="85" spans="1:28" ht="24" customHeight="1" x14ac:dyDescent="0.2">
      <c r="A85" s="35" t="s">
        <v>62</v>
      </c>
      <c r="B85" s="36" t="s">
        <v>63</v>
      </c>
      <c r="C85" s="37" t="s">
        <v>325</v>
      </c>
      <c r="D85" s="38" t="s">
        <v>326</v>
      </c>
      <c r="E85" s="38" t="s">
        <v>327</v>
      </c>
      <c r="F85" s="38">
        <v>65198</v>
      </c>
      <c r="G85" s="39" t="s">
        <v>33</v>
      </c>
      <c r="H85" s="40" t="s">
        <v>49</v>
      </c>
      <c r="I85" s="41">
        <v>26232</v>
      </c>
      <c r="J85" s="41" t="s">
        <v>78</v>
      </c>
      <c r="K85" s="42" t="s">
        <v>67</v>
      </c>
      <c r="L85" s="43">
        <v>43108</v>
      </c>
      <c r="M85" s="43" t="s">
        <v>36</v>
      </c>
      <c r="N85" s="44" t="s">
        <v>37</v>
      </c>
      <c r="O85" s="45">
        <v>973</v>
      </c>
      <c r="AB85" s="34">
        <v>123</v>
      </c>
    </row>
    <row r="86" spans="1:28" ht="24" customHeight="1" x14ac:dyDescent="0.2">
      <c r="A86" s="35" t="s">
        <v>62</v>
      </c>
      <c r="B86" s="36" t="s">
        <v>74</v>
      </c>
      <c r="C86" s="37" t="s">
        <v>328</v>
      </c>
      <c r="D86" s="38" t="s">
        <v>329</v>
      </c>
      <c r="E86" s="38" t="s">
        <v>330</v>
      </c>
      <c r="F86" s="38">
        <v>65199</v>
      </c>
      <c r="G86" s="39" t="s">
        <v>33</v>
      </c>
      <c r="H86" s="40" t="s">
        <v>49</v>
      </c>
      <c r="I86" s="41">
        <v>26227</v>
      </c>
      <c r="J86" s="41" t="s">
        <v>139</v>
      </c>
      <c r="K86" s="42" t="s">
        <v>67</v>
      </c>
      <c r="L86" s="43">
        <v>43108</v>
      </c>
      <c r="M86" s="43" t="s">
        <v>36</v>
      </c>
      <c r="N86" s="44" t="s">
        <v>37</v>
      </c>
      <c r="O86" s="45">
        <v>1651</v>
      </c>
      <c r="AB86" s="34">
        <v>123</v>
      </c>
    </row>
    <row r="87" spans="1:28" ht="24" customHeight="1" x14ac:dyDescent="0.2">
      <c r="A87" s="35" t="s">
        <v>62</v>
      </c>
      <c r="B87" s="36" t="s">
        <v>200</v>
      </c>
      <c r="C87" s="37" t="s">
        <v>331</v>
      </c>
      <c r="D87" s="38" t="s">
        <v>332</v>
      </c>
      <c r="E87" s="38" t="s">
        <v>333</v>
      </c>
      <c r="F87" s="38">
        <v>65200</v>
      </c>
      <c r="G87" s="39" t="s">
        <v>33</v>
      </c>
      <c r="H87" s="40" t="s">
        <v>49</v>
      </c>
      <c r="I87" s="41">
        <v>26179</v>
      </c>
      <c r="J87" s="41">
        <v>7</v>
      </c>
      <c r="K87" s="42" t="s">
        <v>90</v>
      </c>
      <c r="L87" s="43">
        <v>43108</v>
      </c>
      <c r="M87" s="43" t="s">
        <v>36</v>
      </c>
      <c r="N87" s="44" t="s">
        <v>37</v>
      </c>
      <c r="O87" s="50" t="s">
        <v>204</v>
      </c>
      <c r="AB87" s="34">
        <v>123</v>
      </c>
    </row>
    <row r="88" spans="1:28" ht="24" customHeight="1" x14ac:dyDescent="0.2">
      <c r="A88" s="35" t="s">
        <v>62</v>
      </c>
      <c r="B88" s="36" t="s">
        <v>86</v>
      </c>
      <c r="C88" s="37" t="s">
        <v>334</v>
      </c>
      <c r="D88" s="38" t="s">
        <v>88</v>
      </c>
      <c r="E88" s="38" t="s">
        <v>335</v>
      </c>
      <c r="F88" s="38">
        <v>65201</v>
      </c>
      <c r="G88" s="39" t="s">
        <v>33</v>
      </c>
      <c r="H88" s="40" t="s">
        <v>49</v>
      </c>
      <c r="I88" s="41">
        <v>26249</v>
      </c>
      <c r="J88" s="41">
        <v>31</v>
      </c>
      <c r="K88" s="42" t="s">
        <v>90</v>
      </c>
      <c r="L88" s="43">
        <v>43108</v>
      </c>
      <c r="M88" s="43" t="s">
        <v>36</v>
      </c>
      <c r="N88" s="44" t="s">
        <v>37</v>
      </c>
      <c r="O88" s="45">
        <v>248</v>
      </c>
      <c r="AB88" s="34">
        <v>123</v>
      </c>
    </row>
    <row r="89" spans="1:28" ht="24" customHeight="1" x14ac:dyDescent="0.2">
      <c r="A89" s="35" t="s">
        <v>62</v>
      </c>
      <c r="B89" s="36" t="s">
        <v>86</v>
      </c>
      <c r="C89" s="37" t="s">
        <v>336</v>
      </c>
      <c r="D89" s="38" t="s">
        <v>337</v>
      </c>
      <c r="E89" s="38" t="s">
        <v>338</v>
      </c>
      <c r="F89" s="38">
        <v>65202</v>
      </c>
      <c r="G89" s="39" t="s">
        <v>33</v>
      </c>
      <c r="H89" s="40" t="s">
        <v>49</v>
      </c>
      <c r="I89" s="41">
        <v>26236</v>
      </c>
      <c r="J89" s="41">
        <v>18</v>
      </c>
      <c r="K89" s="42" t="s">
        <v>90</v>
      </c>
      <c r="L89" s="43">
        <v>43108</v>
      </c>
      <c r="M89" s="43" t="s">
        <v>36</v>
      </c>
      <c r="N89" s="44" t="s">
        <v>37</v>
      </c>
      <c r="O89" s="45">
        <v>247</v>
      </c>
      <c r="AB89" s="34">
        <v>123</v>
      </c>
    </row>
    <row r="90" spans="1:28" ht="24" customHeight="1" x14ac:dyDescent="0.2">
      <c r="A90" s="35" t="s">
        <v>62</v>
      </c>
      <c r="B90" s="36" t="s">
        <v>91</v>
      </c>
      <c r="C90" s="37" t="s">
        <v>339</v>
      </c>
      <c r="D90" s="38" t="s">
        <v>96</v>
      </c>
      <c r="E90" s="38" t="s">
        <v>97</v>
      </c>
      <c r="F90" s="38">
        <v>65203</v>
      </c>
      <c r="G90" s="39" t="s">
        <v>33</v>
      </c>
      <c r="H90" s="40" t="s">
        <v>49</v>
      </c>
      <c r="I90" s="41">
        <v>26184</v>
      </c>
      <c r="J90" s="41">
        <v>12</v>
      </c>
      <c r="K90" s="42" t="s">
        <v>90</v>
      </c>
      <c r="L90" s="43">
        <v>43108</v>
      </c>
      <c r="M90" s="43" t="s">
        <v>36</v>
      </c>
      <c r="N90" s="44" t="s">
        <v>37</v>
      </c>
      <c r="O90" s="45">
        <v>5080</v>
      </c>
      <c r="AB90" s="34">
        <v>123</v>
      </c>
    </row>
    <row r="91" spans="1:28" ht="24" customHeight="1" x14ac:dyDescent="0.2">
      <c r="A91" s="35" t="s">
        <v>62</v>
      </c>
      <c r="B91" s="36" t="s">
        <v>91</v>
      </c>
      <c r="C91" s="37" t="s">
        <v>284</v>
      </c>
      <c r="D91" s="38" t="s">
        <v>93</v>
      </c>
      <c r="E91" s="38" t="s">
        <v>94</v>
      </c>
      <c r="F91" s="38">
        <v>65204</v>
      </c>
      <c r="G91" s="39" t="s">
        <v>33</v>
      </c>
      <c r="H91" s="40" t="s">
        <v>49</v>
      </c>
      <c r="I91" s="41">
        <v>26182</v>
      </c>
      <c r="J91" s="41">
        <v>10</v>
      </c>
      <c r="K91" s="42" t="s">
        <v>90</v>
      </c>
      <c r="L91" s="43">
        <v>43108</v>
      </c>
      <c r="M91" s="43" t="s">
        <v>36</v>
      </c>
      <c r="N91" s="44" t="s">
        <v>37</v>
      </c>
      <c r="O91" s="45">
        <v>5080</v>
      </c>
      <c r="AB91" s="34">
        <v>123</v>
      </c>
    </row>
    <row r="92" spans="1:28" ht="24" customHeight="1" x14ac:dyDescent="0.2">
      <c r="A92" s="35" t="s">
        <v>62</v>
      </c>
      <c r="B92" s="36" t="s">
        <v>143</v>
      </c>
      <c r="C92" s="37" t="s">
        <v>340</v>
      </c>
      <c r="D92" s="38" t="s">
        <v>341</v>
      </c>
      <c r="E92" s="38" t="s">
        <v>342</v>
      </c>
      <c r="F92" s="38">
        <v>65205</v>
      </c>
      <c r="G92" s="39" t="s">
        <v>33</v>
      </c>
      <c r="H92" s="40" t="s">
        <v>49</v>
      </c>
      <c r="I92" s="41">
        <v>3424</v>
      </c>
      <c r="J92" s="41">
        <v>4</v>
      </c>
      <c r="K92" s="42" t="s">
        <v>208</v>
      </c>
      <c r="L92" s="43">
        <v>43108</v>
      </c>
      <c r="M92" s="43" t="s">
        <v>68</v>
      </c>
      <c r="N92" s="44" t="s">
        <v>217</v>
      </c>
      <c r="AB92" s="34">
        <v>123</v>
      </c>
    </row>
    <row r="93" spans="1:28" ht="24" customHeight="1" x14ac:dyDescent="0.2">
      <c r="A93" s="35" t="s">
        <v>62</v>
      </c>
      <c r="B93" s="36" t="s">
        <v>63</v>
      </c>
      <c r="C93" s="37" t="s">
        <v>343</v>
      </c>
      <c r="D93" s="38" t="s">
        <v>344</v>
      </c>
      <c r="E93" s="38" t="s">
        <v>345</v>
      </c>
      <c r="F93" s="38">
        <v>65206</v>
      </c>
      <c r="G93" s="39" t="s">
        <v>33</v>
      </c>
      <c r="H93" s="40" t="s">
        <v>49</v>
      </c>
      <c r="I93" s="41">
        <v>26143</v>
      </c>
      <c r="J93" s="41">
        <v>100028</v>
      </c>
      <c r="K93" s="42" t="s">
        <v>208</v>
      </c>
      <c r="L93" s="43">
        <v>43108</v>
      </c>
      <c r="M93" s="43" t="s">
        <v>36</v>
      </c>
      <c r="N93" s="44" t="s">
        <v>217</v>
      </c>
      <c r="O93" s="45">
        <v>985</v>
      </c>
      <c r="AB93" s="34">
        <v>123</v>
      </c>
    </row>
    <row r="94" spans="1:28" ht="24" customHeight="1" x14ac:dyDescent="0.2">
      <c r="A94" s="35" t="s">
        <v>28</v>
      </c>
      <c r="B94" s="36" t="s">
        <v>29</v>
      </c>
      <c r="C94" s="37"/>
      <c r="D94" s="38" t="s">
        <v>346</v>
      </c>
      <c r="E94" s="38" t="s">
        <v>347</v>
      </c>
      <c r="F94" s="38">
        <v>10341229</v>
      </c>
      <c r="G94" s="39" t="s">
        <v>33</v>
      </c>
      <c r="H94" s="40" t="s">
        <v>49</v>
      </c>
      <c r="I94" s="41">
        <v>26255</v>
      </c>
      <c r="J94" s="41" t="s">
        <v>348</v>
      </c>
      <c r="K94" s="42" t="s">
        <v>72</v>
      </c>
      <c r="L94" s="43">
        <v>43109</v>
      </c>
      <c r="M94" s="43" t="s">
        <v>36</v>
      </c>
      <c r="N94" s="44" t="s">
        <v>37</v>
      </c>
      <c r="P94" s="46">
        <v>7054</v>
      </c>
      <c r="Q94" s="47" t="s">
        <v>349</v>
      </c>
      <c r="U94" s="48">
        <v>43117</v>
      </c>
      <c r="V94" s="46">
        <v>2783</v>
      </c>
      <c r="AB94" s="34" t="s">
        <v>350</v>
      </c>
    </row>
    <row r="95" spans="1:28" ht="24" customHeight="1" x14ac:dyDescent="0.2">
      <c r="A95" s="35" t="s">
        <v>28</v>
      </c>
      <c r="B95" s="36" t="s">
        <v>29</v>
      </c>
      <c r="C95" s="37"/>
      <c r="D95" s="38" t="s">
        <v>346</v>
      </c>
      <c r="E95" s="38" t="s">
        <v>351</v>
      </c>
      <c r="F95" s="38">
        <v>10341230</v>
      </c>
      <c r="G95" s="39" t="s">
        <v>33</v>
      </c>
      <c r="H95" s="40" t="s">
        <v>49</v>
      </c>
      <c r="I95" s="41">
        <v>26255</v>
      </c>
      <c r="J95" s="41" t="s">
        <v>352</v>
      </c>
      <c r="K95" s="42" t="s">
        <v>72</v>
      </c>
      <c r="L95" s="43">
        <v>43109</v>
      </c>
      <c r="M95" s="43" t="s">
        <v>36</v>
      </c>
      <c r="N95" s="44" t="s">
        <v>37</v>
      </c>
      <c r="U95" s="48">
        <v>43117</v>
      </c>
      <c r="V95" s="46">
        <v>2783</v>
      </c>
    </row>
    <row r="96" spans="1:28" ht="24" customHeight="1" x14ac:dyDescent="0.2">
      <c r="A96" s="35" t="s">
        <v>28</v>
      </c>
      <c r="B96" s="36" t="s">
        <v>29</v>
      </c>
      <c r="C96" s="37"/>
      <c r="D96" s="38" t="s">
        <v>346</v>
      </c>
      <c r="E96" s="38" t="s">
        <v>353</v>
      </c>
      <c r="F96" s="38">
        <v>10341231</v>
      </c>
      <c r="G96" s="39" t="s">
        <v>33</v>
      </c>
      <c r="H96" s="40" t="s">
        <v>49</v>
      </c>
      <c r="I96" s="41">
        <v>26255</v>
      </c>
      <c r="J96" s="41" t="s">
        <v>354</v>
      </c>
      <c r="K96" s="42" t="s">
        <v>72</v>
      </c>
      <c r="L96" s="43">
        <v>43109</v>
      </c>
      <c r="M96" s="43" t="s">
        <v>36</v>
      </c>
      <c r="N96" s="44" t="s">
        <v>37</v>
      </c>
      <c r="U96" s="48">
        <v>43117</v>
      </c>
      <c r="V96" s="46">
        <v>2783</v>
      </c>
    </row>
    <row r="97" spans="1:28" ht="24" customHeight="1" x14ac:dyDescent="0.2">
      <c r="A97" s="35" t="s">
        <v>28</v>
      </c>
      <c r="B97" s="36" t="s">
        <v>355</v>
      </c>
      <c r="C97" s="37"/>
      <c r="D97" s="38" t="s">
        <v>356</v>
      </c>
      <c r="E97" s="38" t="s">
        <v>357</v>
      </c>
      <c r="F97" s="38" t="s">
        <v>358</v>
      </c>
      <c r="G97" s="39" t="s">
        <v>33</v>
      </c>
      <c r="H97" s="40" t="s">
        <v>49</v>
      </c>
      <c r="I97" s="41" t="s">
        <v>359</v>
      </c>
      <c r="J97" s="41" t="s">
        <v>360</v>
      </c>
      <c r="K97" s="42" t="s">
        <v>52</v>
      </c>
      <c r="L97" s="43">
        <v>43109</v>
      </c>
      <c r="M97" s="43" t="s">
        <v>36</v>
      </c>
      <c r="N97" s="44" t="s">
        <v>37</v>
      </c>
      <c r="P97" s="46">
        <v>7054</v>
      </c>
      <c r="Q97" s="47" t="s">
        <v>361</v>
      </c>
      <c r="U97" s="48">
        <v>43117</v>
      </c>
      <c r="V97" s="46">
        <v>2783</v>
      </c>
    </row>
    <row r="98" spans="1:28" ht="24" customHeight="1" x14ac:dyDescent="0.2">
      <c r="A98" s="35" t="s">
        <v>28</v>
      </c>
      <c r="B98" s="36" t="s">
        <v>362</v>
      </c>
      <c r="C98" s="37"/>
      <c r="D98" s="38" t="s">
        <v>363</v>
      </c>
      <c r="E98" s="38" t="s">
        <v>364</v>
      </c>
      <c r="F98" s="38" t="s">
        <v>365</v>
      </c>
      <c r="G98" s="39" t="s">
        <v>33</v>
      </c>
      <c r="H98" s="40" t="s">
        <v>49</v>
      </c>
      <c r="I98" s="41" t="s">
        <v>366</v>
      </c>
      <c r="J98" s="41" t="s">
        <v>367</v>
      </c>
      <c r="K98" s="42" t="s">
        <v>52</v>
      </c>
      <c r="L98" s="43">
        <v>43109</v>
      </c>
      <c r="M98" s="43" t="s">
        <v>36</v>
      </c>
      <c r="N98" s="44" t="s">
        <v>37</v>
      </c>
      <c r="P98" s="46">
        <v>7046</v>
      </c>
      <c r="Q98" s="47" t="s">
        <v>368</v>
      </c>
      <c r="U98" s="48">
        <v>43117</v>
      </c>
      <c r="V98" s="46">
        <v>2783</v>
      </c>
    </row>
    <row r="99" spans="1:28" ht="24" customHeight="1" x14ac:dyDescent="0.2">
      <c r="A99" s="35" t="s">
        <v>62</v>
      </c>
      <c r="B99" s="36" t="s">
        <v>63</v>
      </c>
      <c r="C99" s="37" t="s">
        <v>126</v>
      </c>
      <c r="D99" s="38" t="s">
        <v>127</v>
      </c>
      <c r="E99" s="38" t="s">
        <v>128</v>
      </c>
      <c r="F99" s="38">
        <v>65207</v>
      </c>
      <c r="G99" s="39" t="s">
        <v>33</v>
      </c>
      <c r="H99" s="40" t="s">
        <v>49</v>
      </c>
      <c r="I99" s="41">
        <v>3431</v>
      </c>
      <c r="J99" s="41">
        <v>20</v>
      </c>
      <c r="K99" s="42" t="s">
        <v>208</v>
      </c>
      <c r="L99" s="43">
        <v>43109</v>
      </c>
      <c r="M99" s="43" t="s">
        <v>68</v>
      </c>
      <c r="N99" s="44" t="s">
        <v>217</v>
      </c>
      <c r="AB99" s="34">
        <v>123</v>
      </c>
    </row>
    <row r="100" spans="1:28" ht="24" customHeight="1" x14ac:dyDescent="0.2">
      <c r="A100" s="35" t="s">
        <v>62</v>
      </c>
      <c r="B100" s="36" t="s">
        <v>63</v>
      </c>
      <c r="C100" s="37" t="s">
        <v>325</v>
      </c>
      <c r="D100" s="38" t="s">
        <v>326</v>
      </c>
      <c r="E100" s="38" t="s">
        <v>369</v>
      </c>
      <c r="F100" s="38">
        <v>65208</v>
      </c>
      <c r="G100" s="39" t="s">
        <v>33</v>
      </c>
      <c r="H100" s="40" t="s">
        <v>49</v>
      </c>
      <c r="I100" s="41">
        <v>3429</v>
      </c>
      <c r="J100" s="41">
        <v>18</v>
      </c>
      <c r="K100" s="42" t="s">
        <v>208</v>
      </c>
      <c r="L100" s="43">
        <v>43109</v>
      </c>
      <c r="M100" s="43" t="s">
        <v>68</v>
      </c>
      <c r="N100" s="44" t="s">
        <v>217</v>
      </c>
      <c r="AB100" s="34">
        <v>123</v>
      </c>
    </row>
    <row r="101" spans="1:28" ht="24" customHeight="1" x14ac:dyDescent="0.2">
      <c r="A101" s="35" t="s">
        <v>62</v>
      </c>
      <c r="B101" s="36" t="s">
        <v>63</v>
      </c>
      <c r="C101" s="37" t="s">
        <v>322</v>
      </c>
      <c r="D101" s="38" t="s">
        <v>323</v>
      </c>
      <c r="E101" s="38" t="s">
        <v>133</v>
      </c>
      <c r="F101" s="38">
        <v>65209</v>
      </c>
      <c r="G101" s="39" t="s">
        <v>33</v>
      </c>
      <c r="H101" s="40" t="s">
        <v>49</v>
      </c>
      <c r="I101" s="41">
        <v>26219</v>
      </c>
      <c r="J101" s="41">
        <v>100028</v>
      </c>
      <c r="K101" s="42" t="s">
        <v>208</v>
      </c>
      <c r="L101" s="43">
        <v>43109</v>
      </c>
      <c r="M101" s="43" t="s">
        <v>36</v>
      </c>
      <c r="N101" s="44" t="s">
        <v>217</v>
      </c>
      <c r="O101" s="45">
        <v>985</v>
      </c>
      <c r="AB101" s="34">
        <v>123</v>
      </c>
    </row>
    <row r="102" spans="1:28" ht="24" customHeight="1" x14ac:dyDescent="0.2">
      <c r="A102" s="35" t="s">
        <v>62</v>
      </c>
      <c r="B102" s="36" t="s">
        <v>91</v>
      </c>
      <c r="C102" s="37" t="s">
        <v>370</v>
      </c>
      <c r="D102" s="38" t="s">
        <v>371</v>
      </c>
      <c r="E102" s="38" t="s">
        <v>372</v>
      </c>
      <c r="F102" s="38">
        <v>65210</v>
      </c>
      <c r="G102" s="39" t="s">
        <v>33</v>
      </c>
      <c r="H102" s="40" t="s">
        <v>49</v>
      </c>
      <c r="I102" s="41">
        <v>26221</v>
      </c>
      <c r="J102" s="41">
        <v>100028</v>
      </c>
      <c r="K102" s="42" t="s">
        <v>208</v>
      </c>
      <c r="L102" s="43">
        <v>43109</v>
      </c>
      <c r="M102" s="43" t="s">
        <v>36</v>
      </c>
      <c r="N102" s="44" t="s">
        <v>209</v>
      </c>
      <c r="O102" s="45">
        <v>5080</v>
      </c>
      <c r="AB102" s="34">
        <v>123</v>
      </c>
    </row>
    <row r="103" spans="1:28" ht="24" customHeight="1" x14ac:dyDescent="0.2">
      <c r="A103" s="35" t="s">
        <v>62</v>
      </c>
      <c r="B103" s="36" t="s">
        <v>213</v>
      </c>
      <c r="C103" s="37" t="s">
        <v>373</v>
      </c>
      <c r="D103" s="38" t="s">
        <v>374</v>
      </c>
      <c r="E103" s="38" t="s">
        <v>375</v>
      </c>
      <c r="F103" s="38">
        <v>65211</v>
      </c>
      <c r="G103" s="39" t="s">
        <v>33</v>
      </c>
      <c r="H103" s="40" t="s">
        <v>49</v>
      </c>
      <c r="I103" s="41">
        <v>26217</v>
      </c>
      <c r="J103" s="41">
        <v>100028</v>
      </c>
      <c r="K103" s="42" t="s">
        <v>208</v>
      </c>
      <c r="L103" s="43">
        <v>43109</v>
      </c>
      <c r="M103" s="43" t="s">
        <v>36</v>
      </c>
      <c r="N103" s="44" t="s">
        <v>240</v>
      </c>
      <c r="O103" s="45">
        <v>2707</v>
      </c>
      <c r="AB103" s="34">
        <v>123</v>
      </c>
    </row>
    <row r="104" spans="1:28" ht="24" customHeight="1" x14ac:dyDescent="0.2">
      <c r="A104" s="35" t="s">
        <v>62</v>
      </c>
      <c r="B104" s="36" t="s">
        <v>221</v>
      </c>
      <c r="C104" s="37" t="s">
        <v>376</v>
      </c>
      <c r="D104" s="38" t="s">
        <v>377</v>
      </c>
      <c r="E104" s="38" t="s">
        <v>378</v>
      </c>
      <c r="F104" s="38">
        <v>65212</v>
      </c>
      <c r="G104" s="39" t="s">
        <v>33</v>
      </c>
      <c r="H104" s="40" t="s">
        <v>49</v>
      </c>
      <c r="I104" s="41">
        <v>26233</v>
      </c>
      <c r="J104" s="41">
        <v>15</v>
      </c>
      <c r="K104" s="42" t="s">
        <v>90</v>
      </c>
      <c r="L104" s="43">
        <v>43109</v>
      </c>
      <c r="M104" s="43" t="s">
        <v>36</v>
      </c>
      <c r="N104" s="44" t="s">
        <v>37</v>
      </c>
      <c r="O104" s="45">
        <v>1895</v>
      </c>
      <c r="AB104" s="34">
        <v>123</v>
      </c>
    </row>
    <row r="105" spans="1:28" ht="24" customHeight="1" x14ac:dyDescent="0.2">
      <c r="A105" s="35" t="s">
        <v>28</v>
      </c>
      <c r="B105" s="36" t="s">
        <v>54</v>
      </c>
      <c r="C105" s="37"/>
      <c r="D105" s="38"/>
      <c r="E105" s="38" t="s">
        <v>379</v>
      </c>
      <c r="F105" s="38" t="s">
        <v>380</v>
      </c>
      <c r="G105" s="39" t="s">
        <v>33</v>
      </c>
      <c r="H105" s="40" t="s">
        <v>49</v>
      </c>
      <c r="I105" s="41" t="s">
        <v>381</v>
      </c>
      <c r="J105" s="41" t="s">
        <v>382</v>
      </c>
      <c r="K105" s="42" t="s">
        <v>383</v>
      </c>
      <c r="L105" s="43">
        <v>43109</v>
      </c>
      <c r="M105" s="43" t="s">
        <v>68</v>
      </c>
      <c r="N105" s="44" t="s">
        <v>37</v>
      </c>
    </row>
    <row r="106" spans="1:28" ht="24" customHeight="1" x14ac:dyDescent="0.2">
      <c r="A106" s="35" t="s">
        <v>28</v>
      </c>
      <c r="B106" s="36" t="s">
        <v>54</v>
      </c>
      <c r="C106" s="37"/>
      <c r="D106" s="38"/>
      <c r="E106" s="38" t="s">
        <v>384</v>
      </c>
      <c r="F106" s="38" t="s">
        <v>385</v>
      </c>
      <c r="G106" s="39" t="s">
        <v>33</v>
      </c>
      <c r="H106" s="40" t="s">
        <v>49</v>
      </c>
      <c r="I106" s="41" t="s">
        <v>386</v>
      </c>
      <c r="J106" s="41" t="s">
        <v>387</v>
      </c>
      <c r="K106" s="42" t="s">
        <v>383</v>
      </c>
      <c r="L106" s="43">
        <v>43109</v>
      </c>
      <c r="M106" s="43" t="s">
        <v>68</v>
      </c>
      <c r="N106" s="44" t="s">
        <v>37</v>
      </c>
    </row>
    <row r="107" spans="1:28" ht="24" customHeight="1" x14ac:dyDescent="0.2">
      <c r="A107" s="35" t="s">
        <v>28</v>
      </c>
      <c r="B107" s="36" t="s">
        <v>54</v>
      </c>
      <c r="C107" s="37"/>
      <c r="D107" s="38"/>
      <c r="E107" s="38" t="s">
        <v>388</v>
      </c>
      <c r="F107" s="38" t="s">
        <v>389</v>
      </c>
      <c r="G107" s="39" t="s">
        <v>33</v>
      </c>
      <c r="H107" s="40" t="s">
        <v>49</v>
      </c>
      <c r="I107" s="41" t="s">
        <v>390</v>
      </c>
      <c r="J107" s="41" t="s">
        <v>391</v>
      </c>
      <c r="K107" s="42" t="s">
        <v>383</v>
      </c>
      <c r="L107" s="43">
        <v>43109</v>
      </c>
      <c r="M107" s="43" t="s">
        <v>68</v>
      </c>
      <c r="N107" s="44" t="s">
        <v>37</v>
      </c>
    </row>
    <row r="108" spans="1:28" ht="24" customHeight="1" x14ac:dyDescent="0.2">
      <c r="A108" s="35" t="s">
        <v>62</v>
      </c>
      <c r="B108" s="36" t="s">
        <v>221</v>
      </c>
      <c r="C108" s="37" t="s">
        <v>392</v>
      </c>
      <c r="D108" s="38" t="s">
        <v>393</v>
      </c>
      <c r="E108" s="38" t="s">
        <v>394</v>
      </c>
      <c r="F108" s="38">
        <v>65213</v>
      </c>
      <c r="G108" s="39" t="s">
        <v>33</v>
      </c>
      <c r="H108" s="40" t="s">
        <v>49</v>
      </c>
      <c r="I108" s="41">
        <v>26281</v>
      </c>
      <c r="J108" s="41">
        <v>16</v>
      </c>
      <c r="K108" s="42" t="s">
        <v>90</v>
      </c>
      <c r="L108" s="43">
        <v>43109</v>
      </c>
      <c r="M108" s="43" t="s">
        <v>36</v>
      </c>
      <c r="N108" s="44" t="s">
        <v>37</v>
      </c>
      <c r="O108" s="45">
        <v>1895</v>
      </c>
      <c r="AB108" s="34">
        <v>123</v>
      </c>
    </row>
    <row r="109" spans="1:28" ht="24" customHeight="1" x14ac:dyDescent="0.2">
      <c r="A109" s="35" t="s">
        <v>28</v>
      </c>
      <c r="B109" s="36" t="s">
        <v>54</v>
      </c>
      <c r="C109" s="37"/>
      <c r="D109" s="38"/>
      <c r="E109" s="38" t="s">
        <v>395</v>
      </c>
      <c r="F109" s="38" t="s">
        <v>396</v>
      </c>
      <c r="G109" s="39" t="s">
        <v>33</v>
      </c>
      <c r="H109" s="40" t="s">
        <v>49</v>
      </c>
      <c r="I109" s="41" t="s">
        <v>397</v>
      </c>
      <c r="J109" s="41" t="s">
        <v>398</v>
      </c>
      <c r="K109" s="42" t="s">
        <v>383</v>
      </c>
      <c r="L109" s="43">
        <v>43109</v>
      </c>
      <c r="M109" s="43" t="s">
        <v>68</v>
      </c>
      <c r="N109" s="44" t="s">
        <v>37</v>
      </c>
    </row>
    <row r="110" spans="1:28" ht="24" customHeight="1" x14ac:dyDescent="0.2">
      <c r="A110" s="35" t="s">
        <v>28</v>
      </c>
      <c r="B110" s="36" t="s">
        <v>54</v>
      </c>
      <c r="C110" s="37"/>
      <c r="D110" s="38"/>
      <c r="E110" s="38" t="s">
        <v>399</v>
      </c>
      <c r="F110" s="38" t="s">
        <v>400</v>
      </c>
      <c r="G110" s="39" t="s">
        <v>33</v>
      </c>
      <c r="H110" s="40" t="s">
        <v>49</v>
      </c>
      <c r="I110" s="41" t="s">
        <v>401</v>
      </c>
      <c r="J110" s="41" t="s">
        <v>402</v>
      </c>
      <c r="K110" s="42" t="s">
        <v>383</v>
      </c>
      <c r="L110" s="43">
        <v>43109</v>
      </c>
      <c r="M110" s="43" t="s">
        <v>68</v>
      </c>
      <c r="N110" s="44" t="s">
        <v>37</v>
      </c>
    </row>
    <row r="111" spans="1:28" ht="24" customHeight="1" x14ac:dyDescent="0.2">
      <c r="A111" s="35" t="s">
        <v>62</v>
      </c>
      <c r="B111" s="36" t="s">
        <v>221</v>
      </c>
      <c r="C111" s="37" t="s">
        <v>403</v>
      </c>
      <c r="D111" s="38" t="s">
        <v>404</v>
      </c>
      <c r="E111" s="38" t="s">
        <v>405</v>
      </c>
      <c r="F111" s="38">
        <v>65214</v>
      </c>
      <c r="G111" s="39" t="s">
        <v>33</v>
      </c>
      <c r="H111" s="40" t="s">
        <v>49</v>
      </c>
      <c r="I111" s="41">
        <v>26243</v>
      </c>
      <c r="J111" s="41">
        <v>25</v>
      </c>
      <c r="K111" s="42" t="s">
        <v>90</v>
      </c>
      <c r="L111" s="43">
        <v>43109</v>
      </c>
      <c r="M111" s="43" t="s">
        <v>36</v>
      </c>
      <c r="N111" s="44" t="s">
        <v>37</v>
      </c>
      <c r="O111" s="45">
        <v>1895</v>
      </c>
      <c r="AB111" s="34">
        <v>123</v>
      </c>
    </row>
    <row r="112" spans="1:28" ht="24" customHeight="1" x14ac:dyDescent="0.2">
      <c r="A112" s="35" t="s">
        <v>62</v>
      </c>
      <c r="B112" s="36" t="s">
        <v>86</v>
      </c>
      <c r="C112" s="37" t="s">
        <v>406</v>
      </c>
      <c r="D112" s="38" t="s">
        <v>188</v>
      </c>
      <c r="E112" s="38" t="s">
        <v>407</v>
      </c>
      <c r="F112" s="38">
        <v>65215</v>
      </c>
      <c r="G112" s="39" t="s">
        <v>33</v>
      </c>
      <c r="H112" s="40" t="s">
        <v>34</v>
      </c>
      <c r="I112" s="41">
        <v>3433</v>
      </c>
      <c r="J112" s="41">
        <v>10</v>
      </c>
      <c r="K112" s="42" t="s">
        <v>67</v>
      </c>
      <c r="L112" s="43">
        <v>43110</v>
      </c>
      <c r="M112" s="43" t="s">
        <v>68</v>
      </c>
      <c r="N112" s="44" t="s">
        <v>37</v>
      </c>
      <c r="AB112" s="34">
        <v>123</v>
      </c>
    </row>
    <row r="113" spans="1:28" ht="24" customHeight="1" x14ac:dyDescent="0.2">
      <c r="A113" s="35" t="s">
        <v>62</v>
      </c>
      <c r="B113" s="36" t="s">
        <v>86</v>
      </c>
      <c r="C113" s="37" t="s">
        <v>408</v>
      </c>
      <c r="D113" s="38" t="s">
        <v>409</v>
      </c>
      <c r="E113" s="38" t="s">
        <v>410</v>
      </c>
      <c r="F113" s="38">
        <v>65216</v>
      </c>
      <c r="G113" s="39" t="s">
        <v>33</v>
      </c>
      <c r="H113" s="40" t="s">
        <v>34</v>
      </c>
      <c r="I113" s="41">
        <v>3433</v>
      </c>
      <c r="J113" s="41">
        <v>10</v>
      </c>
      <c r="K113" s="42" t="s">
        <v>67</v>
      </c>
      <c r="L113" s="43">
        <v>43110</v>
      </c>
      <c r="M113" s="43" t="s">
        <v>68</v>
      </c>
      <c r="N113" s="44" t="s">
        <v>37</v>
      </c>
      <c r="AB113" s="34">
        <v>123</v>
      </c>
    </row>
    <row r="114" spans="1:28" ht="24" customHeight="1" x14ac:dyDescent="0.2">
      <c r="A114" s="35" t="s">
        <v>28</v>
      </c>
      <c r="B114" s="36" t="s">
        <v>411</v>
      </c>
      <c r="C114" s="37" t="s">
        <v>412</v>
      </c>
      <c r="D114" s="38" t="s">
        <v>413</v>
      </c>
      <c r="E114" s="38" t="s">
        <v>414</v>
      </c>
      <c r="F114" s="38">
        <v>65217</v>
      </c>
      <c r="G114" s="39" t="s">
        <v>33</v>
      </c>
      <c r="H114" s="40" t="s">
        <v>34</v>
      </c>
      <c r="I114" s="41">
        <v>26252</v>
      </c>
      <c r="J114" s="41">
        <v>36824</v>
      </c>
      <c r="K114" s="42" t="s">
        <v>415</v>
      </c>
      <c r="L114" s="43">
        <v>43110</v>
      </c>
      <c r="M114" s="43" t="s">
        <v>36</v>
      </c>
      <c r="N114" s="44" t="s">
        <v>37</v>
      </c>
    </row>
    <row r="115" spans="1:28" ht="24" customHeight="1" x14ac:dyDescent="0.2">
      <c r="A115" s="35" t="s">
        <v>62</v>
      </c>
      <c r="B115" s="36" t="s">
        <v>63</v>
      </c>
      <c r="C115" s="37" t="s">
        <v>416</v>
      </c>
      <c r="D115" s="38" t="s">
        <v>417</v>
      </c>
      <c r="E115" s="38" t="s">
        <v>418</v>
      </c>
      <c r="F115" s="38">
        <v>65218</v>
      </c>
      <c r="G115" s="39" t="s">
        <v>33</v>
      </c>
      <c r="H115" s="40" t="s">
        <v>34</v>
      </c>
      <c r="I115" s="41">
        <v>3434</v>
      </c>
      <c r="J115" s="41">
        <v>11</v>
      </c>
      <c r="K115" s="42" t="s">
        <v>67</v>
      </c>
      <c r="L115" s="43">
        <v>43110</v>
      </c>
      <c r="M115" s="43" t="s">
        <v>68</v>
      </c>
      <c r="N115" s="44" t="s">
        <v>37</v>
      </c>
      <c r="AB115" s="34">
        <v>123</v>
      </c>
    </row>
    <row r="116" spans="1:28" ht="24" customHeight="1" x14ac:dyDescent="0.2">
      <c r="A116" s="35" t="s">
        <v>62</v>
      </c>
      <c r="B116" s="36" t="s">
        <v>63</v>
      </c>
      <c r="C116" s="37" t="s">
        <v>419</v>
      </c>
      <c r="D116" s="38" t="s">
        <v>420</v>
      </c>
      <c r="E116" s="38" t="s">
        <v>421</v>
      </c>
      <c r="F116" s="38">
        <v>65219</v>
      </c>
      <c r="G116" s="39" t="s">
        <v>33</v>
      </c>
      <c r="H116" s="40" t="s">
        <v>34</v>
      </c>
      <c r="I116" s="41">
        <v>3434</v>
      </c>
      <c r="J116" s="41">
        <v>11</v>
      </c>
      <c r="K116" s="42" t="s">
        <v>67</v>
      </c>
      <c r="L116" s="43">
        <v>43110</v>
      </c>
      <c r="M116" s="43" t="s">
        <v>68</v>
      </c>
      <c r="N116" s="44" t="s">
        <v>37</v>
      </c>
      <c r="AB116" s="34">
        <v>123</v>
      </c>
    </row>
    <row r="117" spans="1:28" ht="24" customHeight="1" x14ac:dyDescent="0.2">
      <c r="A117" s="35" t="s">
        <v>28</v>
      </c>
      <c r="B117" s="36" t="s">
        <v>29</v>
      </c>
      <c r="C117" s="37"/>
      <c r="D117" s="38" t="s">
        <v>422</v>
      </c>
      <c r="E117" s="38" t="s">
        <v>423</v>
      </c>
      <c r="F117" s="38">
        <v>10341232</v>
      </c>
      <c r="G117" s="39" t="s">
        <v>33</v>
      </c>
      <c r="H117" s="40" t="s">
        <v>49</v>
      </c>
      <c r="I117" s="41">
        <v>26256</v>
      </c>
      <c r="J117" s="41" t="s">
        <v>424</v>
      </c>
      <c r="K117" s="42" t="s">
        <v>72</v>
      </c>
      <c r="L117" s="43">
        <v>43110</v>
      </c>
      <c r="M117" s="43" t="s">
        <v>36</v>
      </c>
      <c r="N117" s="44" t="s">
        <v>37</v>
      </c>
      <c r="P117" s="46">
        <v>7054</v>
      </c>
      <c r="Q117" s="47" t="s">
        <v>425</v>
      </c>
      <c r="U117" s="48">
        <v>43117</v>
      </c>
      <c r="V117" s="46">
        <v>2783</v>
      </c>
    </row>
    <row r="118" spans="1:28" ht="24" customHeight="1" x14ac:dyDescent="0.2">
      <c r="A118" s="35" t="s">
        <v>28</v>
      </c>
      <c r="B118" s="36" t="s">
        <v>29</v>
      </c>
      <c r="C118" s="37"/>
      <c r="D118" s="38" t="s">
        <v>422</v>
      </c>
      <c r="E118" s="38" t="s">
        <v>426</v>
      </c>
      <c r="F118" s="38">
        <v>10341233</v>
      </c>
      <c r="G118" s="39" t="s">
        <v>33</v>
      </c>
      <c r="H118" s="40" t="s">
        <v>49</v>
      </c>
      <c r="I118" s="41">
        <v>26256</v>
      </c>
      <c r="J118" s="41" t="s">
        <v>427</v>
      </c>
      <c r="K118" s="42" t="s">
        <v>72</v>
      </c>
      <c r="L118" s="43">
        <v>43110</v>
      </c>
      <c r="M118" s="43" t="s">
        <v>36</v>
      </c>
      <c r="N118" s="44" t="s">
        <v>37</v>
      </c>
      <c r="U118" s="48">
        <v>43117</v>
      </c>
      <c r="V118" s="46">
        <v>2783</v>
      </c>
    </row>
    <row r="119" spans="1:28" ht="24" customHeight="1" x14ac:dyDescent="0.2">
      <c r="A119" s="35" t="s">
        <v>28</v>
      </c>
      <c r="B119" s="36" t="s">
        <v>29</v>
      </c>
      <c r="C119" s="37"/>
      <c r="D119" s="38" t="s">
        <v>422</v>
      </c>
      <c r="E119" s="38" t="s">
        <v>428</v>
      </c>
      <c r="F119" s="38">
        <v>10341234</v>
      </c>
      <c r="G119" s="39" t="s">
        <v>33</v>
      </c>
      <c r="H119" s="40" t="s">
        <v>49</v>
      </c>
      <c r="I119" s="41">
        <v>26256</v>
      </c>
      <c r="J119" s="41" t="s">
        <v>429</v>
      </c>
      <c r="K119" s="42" t="s">
        <v>72</v>
      </c>
      <c r="L119" s="43">
        <v>43110</v>
      </c>
      <c r="M119" s="43" t="s">
        <v>36</v>
      </c>
      <c r="N119" s="44" t="s">
        <v>37</v>
      </c>
      <c r="U119" s="48">
        <v>43117</v>
      </c>
      <c r="V119" s="46">
        <v>2783</v>
      </c>
    </row>
    <row r="120" spans="1:28" ht="24" customHeight="1" x14ac:dyDescent="0.2">
      <c r="A120" s="35" t="s">
        <v>28</v>
      </c>
      <c r="B120" s="36" t="s">
        <v>29</v>
      </c>
      <c r="C120" s="37"/>
      <c r="D120" s="38" t="s">
        <v>430</v>
      </c>
      <c r="E120" s="38" t="s">
        <v>431</v>
      </c>
      <c r="F120" s="38" t="s">
        <v>432</v>
      </c>
      <c r="G120" s="39" t="s">
        <v>33</v>
      </c>
      <c r="H120" s="40" t="s">
        <v>49</v>
      </c>
      <c r="I120" s="41">
        <v>26261</v>
      </c>
      <c r="J120" s="41" t="s">
        <v>433</v>
      </c>
      <c r="K120" s="42" t="s">
        <v>72</v>
      </c>
      <c r="L120" s="43">
        <v>43110</v>
      </c>
      <c r="M120" s="43" t="s">
        <v>36</v>
      </c>
      <c r="N120" s="44" t="s">
        <v>37</v>
      </c>
      <c r="P120" s="46">
        <v>7054</v>
      </c>
      <c r="Q120" s="47" t="s">
        <v>434</v>
      </c>
      <c r="U120" s="48">
        <v>43117</v>
      </c>
      <c r="V120" s="46">
        <v>2783</v>
      </c>
    </row>
    <row r="121" spans="1:28" ht="24" customHeight="1" x14ac:dyDescent="0.2">
      <c r="A121" s="35" t="s">
        <v>62</v>
      </c>
      <c r="B121" s="36" t="s">
        <v>86</v>
      </c>
      <c r="C121" s="37" t="s">
        <v>435</v>
      </c>
      <c r="D121" s="38" t="s">
        <v>436</v>
      </c>
      <c r="E121" s="38" t="s">
        <v>138</v>
      </c>
      <c r="F121" s="38">
        <v>65220</v>
      </c>
      <c r="G121" s="39" t="s">
        <v>33</v>
      </c>
      <c r="H121" s="40" t="s">
        <v>49</v>
      </c>
      <c r="I121" s="41">
        <v>3437</v>
      </c>
      <c r="J121" s="41">
        <v>9</v>
      </c>
      <c r="K121" s="42" t="s">
        <v>208</v>
      </c>
      <c r="L121" s="43">
        <v>43110</v>
      </c>
      <c r="M121" s="43" t="s">
        <v>68</v>
      </c>
      <c r="N121" s="44" t="s">
        <v>217</v>
      </c>
      <c r="AB121" s="34">
        <v>123</v>
      </c>
    </row>
    <row r="122" spans="1:28" ht="24" customHeight="1" x14ac:dyDescent="0.2">
      <c r="A122" s="35" t="s">
        <v>62</v>
      </c>
      <c r="B122" s="36" t="s">
        <v>221</v>
      </c>
      <c r="C122" s="37" t="s">
        <v>437</v>
      </c>
      <c r="D122" s="38" t="s">
        <v>223</v>
      </c>
      <c r="E122" s="38" t="s">
        <v>224</v>
      </c>
      <c r="F122" s="38">
        <v>65221</v>
      </c>
      <c r="G122" s="39" t="s">
        <v>33</v>
      </c>
      <c r="H122" s="40" t="s">
        <v>49</v>
      </c>
      <c r="I122" s="41">
        <v>3438</v>
      </c>
      <c r="J122" s="41">
        <v>10</v>
      </c>
      <c r="K122" s="42" t="s">
        <v>208</v>
      </c>
      <c r="L122" s="43">
        <v>43110</v>
      </c>
      <c r="M122" s="43" t="s">
        <v>68</v>
      </c>
      <c r="N122" s="44" t="s">
        <v>217</v>
      </c>
      <c r="AB122" s="34">
        <v>123</v>
      </c>
    </row>
    <row r="123" spans="1:28" ht="24" customHeight="1" x14ac:dyDescent="0.2">
      <c r="A123" s="35" t="s">
        <v>28</v>
      </c>
      <c r="B123" s="36" t="s">
        <v>54</v>
      </c>
      <c r="C123" s="37"/>
      <c r="D123" s="38"/>
      <c r="E123" s="38" t="s">
        <v>438</v>
      </c>
      <c r="F123" s="38" t="s">
        <v>439</v>
      </c>
      <c r="G123" s="39" t="s">
        <v>33</v>
      </c>
      <c r="H123" s="40" t="s">
        <v>49</v>
      </c>
      <c r="I123" s="41" t="s">
        <v>440</v>
      </c>
      <c r="J123" s="41" t="s">
        <v>441</v>
      </c>
      <c r="K123" s="42" t="s">
        <v>383</v>
      </c>
      <c r="L123" s="43">
        <v>43110</v>
      </c>
      <c r="M123" s="43" t="s">
        <v>68</v>
      </c>
      <c r="N123" s="44" t="s">
        <v>37</v>
      </c>
    </row>
    <row r="124" spans="1:28" ht="24" customHeight="1" x14ac:dyDescent="0.2">
      <c r="A124" s="35" t="s">
        <v>28</v>
      </c>
      <c r="B124" s="36" t="s">
        <v>54</v>
      </c>
      <c r="C124" s="37"/>
      <c r="D124" s="38"/>
      <c r="E124" s="38" t="s">
        <v>442</v>
      </c>
      <c r="F124" s="38" t="s">
        <v>443</v>
      </c>
      <c r="G124" s="39" t="s">
        <v>33</v>
      </c>
      <c r="H124" s="40" t="s">
        <v>49</v>
      </c>
      <c r="I124" s="41" t="s">
        <v>444</v>
      </c>
      <c r="J124" s="41" t="s">
        <v>445</v>
      </c>
      <c r="K124" s="42" t="s">
        <v>383</v>
      </c>
      <c r="L124" s="43">
        <v>43110</v>
      </c>
      <c r="M124" s="43" t="s">
        <v>68</v>
      </c>
      <c r="N124" s="44" t="s">
        <v>37</v>
      </c>
    </row>
    <row r="125" spans="1:28" ht="24" customHeight="1" x14ac:dyDescent="0.2">
      <c r="A125" s="35" t="s">
        <v>28</v>
      </c>
      <c r="B125" s="36" t="s">
        <v>54</v>
      </c>
      <c r="C125" s="37"/>
      <c r="D125" s="38"/>
      <c r="E125" s="38" t="s">
        <v>446</v>
      </c>
      <c r="F125" s="38" t="s">
        <v>447</v>
      </c>
      <c r="G125" s="39" t="s">
        <v>33</v>
      </c>
      <c r="H125" s="40" t="s">
        <v>49</v>
      </c>
      <c r="I125" s="41" t="s">
        <v>448</v>
      </c>
      <c r="J125" s="41" t="s">
        <v>449</v>
      </c>
      <c r="K125" s="42" t="s">
        <v>383</v>
      </c>
      <c r="L125" s="43">
        <v>43110</v>
      </c>
      <c r="M125" s="43" t="s">
        <v>68</v>
      </c>
      <c r="N125" s="44" t="s">
        <v>37</v>
      </c>
    </row>
    <row r="126" spans="1:28" ht="24" customHeight="1" x14ac:dyDescent="0.2">
      <c r="A126" s="35" t="s">
        <v>28</v>
      </c>
      <c r="B126" s="36" t="s">
        <v>54</v>
      </c>
      <c r="C126" s="37"/>
      <c r="D126" s="38"/>
      <c r="E126" s="38" t="s">
        <v>450</v>
      </c>
      <c r="F126" s="38" t="s">
        <v>451</v>
      </c>
      <c r="G126" s="39" t="s">
        <v>33</v>
      </c>
      <c r="H126" s="40" t="s">
        <v>49</v>
      </c>
      <c r="I126" s="41" t="s">
        <v>452</v>
      </c>
      <c r="J126" s="41" t="s">
        <v>453</v>
      </c>
      <c r="K126" s="42" t="s">
        <v>383</v>
      </c>
      <c r="L126" s="43">
        <v>43110</v>
      </c>
      <c r="M126" s="43" t="s">
        <v>68</v>
      </c>
      <c r="N126" s="44" t="s">
        <v>37</v>
      </c>
    </row>
    <row r="127" spans="1:28" ht="24" customHeight="1" x14ac:dyDescent="0.2">
      <c r="A127" s="35" t="s">
        <v>28</v>
      </c>
      <c r="B127" s="36" t="s">
        <v>54</v>
      </c>
      <c r="C127" s="37"/>
      <c r="D127" s="38" t="s">
        <v>454</v>
      </c>
      <c r="E127" s="38" t="s">
        <v>455</v>
      </c>
      <c r="F127" s="38" t="s">
        <v>456</v>
      </c>
      <c r="G127" s="39" t="s">
        <v>33</v>
      </c>
      <c r="H127" s="40" t="s">
        <v>49</v>
      </c>
      <c r="I127" s="41" t="s">
        <v>457</v>
      </c>
      <c r="J127" s="41" t="s">
        <v>458</v>
      </c>
      <c r="K127" s="42" t="s">
        <v>383</v>
      </c>
      <c r="L127" s="43">
        <v>43110</v>
      </c>
      <c r="M127" s="43" t="s">
        <v>68</v>
      </c>
      <c r="N127" s="44" t="s">
        <v>37</v>
      </c>
    </row>
    <row r="128" spans="1:28" ht="24" customHeight="1" x14ac:dyDescent="0.2">
      <c r="A128" s="35" t="s">
        <v>62</v>
      </c>
      <c r="B128" s="36" t="s">
        <v>221</v>
      </c>
      <c r="C128" s="37" t="s">
        <v>459</v>
      </c>
      <c r="D128" s="38" t="s">
        <v>460</v>
      </c>
      <c r="E128" s="38" t="s">
        <v>461</v>
      </c>
      <c r="F128" s="38">
        <v>65222</v>
      </c>
      <c r="G128" s="39" t="s">
        <v>33</v>
      </c>
      <c r="H128" s="40" t="s">
        <v>49</v>
      </c>
      <c r="I128" s="41">
        <v>26222</v>
      </c>
      <c r="J128" s="41">
        <v>100028</v>
      </c>
      <c r="K128" s="42" t="s">
        <v>208</v>
      </c>
      <c r="L128" s="43">
        <v>43110</v>
      </c>
      <c r="M128" s="43" t="s">
        <v>36</v>
      </c>
      <c r="N128" s="44" t="s">
        <v>240</v>
      </c>
      <c r="O128" s="45">
        <v>1903</v>
      </c>
      <c r="AB128" s="34">
        <v>123</v>
      </c>
    </row>
    <row r="129" spans="1:28" ht="24" customHeight="1" x14ac:dyDescent="0.2">
      <c r="A129" s="35" t="s">
        <v>62</v>
      </c>
      <c r="B129" s="36" t="s">
        <v>273</v>
      </c>
      <c r="C129" s="37" t="s">
        <v>462</v>
      </c>
      <c r="D129" s="38" t="s">
        <v>463</v>
      </c>
      <c r="E129" s="38" t="s">
        <v>464</v>
      </c>
      <c r="F129" s="38">
        <v>65223</v>
      </c>
      <c r="G129" s="39" t="s">
        <v>33</v>
      </c>
      <c r="H129" s="40" t="s">
        <v>49</v>
      </c>
      <c r="I129" s="41">
        <v>26223</v>
      </c>
      <c r="J129" s="41">
        <v>100028</v>
      </c>
      <c r="K129" s="42" t="s">
        <v>208</v>
      </c>
      <c r="L129" s="43">
        <v>43110</v>
      </c>
      <c r="M129" s="43" t="s">
        <v>36</v>
      </c>
      <c r="N129" s="44" t="s">
        <v>465</v>
      </c>
      <c r="O129" s="45">
        <v>214</v>
      </c>
      <c r="AB129" s="34">
        <v>123</v>
      </c>
    </row>
    <row r="130" spans="1:28" ht="24" customHeight="1" x14ac:dyDescent="0.2">
      <c r="A130" s="35" t="s">
        <v>62</v>
      </c>
      <c r="B130" s="36" t="s">
        <v>221</v>
      </c>
      <c r="C130" s="37" t="s">
        <v>466</v>
      </c>
      <c r="D130" s="38" t="s">
        <v>226</v>
      </c>
      <c r="E130" s="38" t="s">
        <v>227</v>
      </c>
      <c r="F130" s="38">
        <v>65224</v>
      </c>
      <c r="G130" s="39" t="s">
        <v>33</v>
      </c>
      <c r="H130" s="40" t="s">
        <v>49</v>
      </c>
      <c r="I130" s="41">
        <v>26220</v>
      </c>
      <c r="J130" s="41">
        <v>100028</v>
      </c>
      <c r="K130" s="42" t="s">
        <v>208</v>
      </c>
      <c r="L130" s="43">
        <v>43110</v>
      </c>
      <c r="M130" s="43" t="s">
        <v>36</v>
      </c>
      <c r="N130" s="44" t="s">
        <v>217</v>
      </c>
      <c r="O130" s="45">
        <v>1903</v>
      </c>
      <c r="AB130" s="34">
        <v>123</v>
      </c>
    </row>
    <row r="131" spans="1:28" ht="24" customHeight="1" x14ac:dyDescent="0.2">
      <c r="A131" s="35" t="s">
        <v>62</v>
      </c>
      <c r="B131" s="36" t="s">
        <v>200</v>
      </c>
      <c r="C131" s="37" t="s">
        <v>467</v>
      </c>
      <c r="D131" s="38" t="s">
        <v>468</v>
      </c>
      <c r="E131" s="38" t="s">
        <v>469</v>
      </c>
      <c r="F131" s="38">
        <v>65225</v>
      </c>
      <c r="G131" s="39" t="s">
        <v>33</v>
      </c>
      <c r="H131" s="40" t="s">
        <v>49</v>
      </c>
      <c r="I131" s="41">
        <v>26250</v>
      </c>
      <c r="J131" s="41">
        <v>32</v>
      </c>
      <c r="K131" s="42" t="s">
        <v>90</v>
      </c>
      <c r="L131" s="43">
        <v>43110</v>
      </c>
      <c r="M131" s="43" t="s">
        <v>36</v>
      </c>
      <c r="N131" s="44" t="s">
        <v>37</v>
      </c>
      <c r="O131" s="50" t="s">
        <v>204</v>
      </c>
      <c r="AB131" s="34">
        <v>123</v>
      </c>
    </row>
    <row r="132" spans="1:28" ht="24" customHeight="1" x14ac:dyDescent="0.2">
      <c r="A132" s="35" t="s">
        <v>62</v>
      </c>
      <c r="B132" s="36" t="s">
        <v>143</v>
      </c>
      <c r="C132" s="37" t="s">
        <v>311</v>
      </c>
      <c r="D132" s="38" t="s">
        <v>145</v>
      </c>
      <c r="E132" s="38" t="s">
        <v>312</v>
      </c>
      <c r="F132" s="38">
        <v>65226</v>
      </c>
      <c r="G132" s="39" t="s">
        <v>33</v>
      </c>
      <c r="H132" s="40" t="s">
        <v>49</v>
      </c>
      <c r="I132" s="41">
        <v>26241</v>
      </c>
      <c r="J132" s="41">
        <v>23</v>
      </c>
      <c r="K132" s="42" t="s">
        <v>90</v>
      </c>
      <c r="L132" s="43">
        <v>43110</v>
      </c>
      <c r="M132" s="43" t="s">
        <v>36</v>
      </c>
      <c r="N132" s="44" t="s">
        <v>37</v>
      </c>
      <c r="O132" s="45">
        <v>743</v>
      </c>
      <c r="AB132" s="34">
        <v>123</v>
      </c>
    </row>
    <row r="133" spans="1:28" ht="24" customHeight="1" x14ac:dyDescent="0.2">
      <c r="A133" s="35" t="s">
        <v>28</v>
      </c>
      <c r="B133" s="44" t="s">
        <v>37</v>
      </c>
      <c r="C133" s="44" t="s">
        <v>37</v>
      </c>
      <c r="D133" s="44" t="s">
        <v>37</v>
      </c>
      <c r="E133" s="44" t="s">
        <v>37</v>
      </c>
      <c r="F133" s="44" t="s">
        <v>37</v>
      </c>
      <c r="G133" s="39" t="s">
        <v>33</v>
      </c>
      <c r="H133" s="40" t="s">
        <v>34</v>
      </c>
      <c r="I133" s="44" t="s">
        <v>37</v>
      </c>
      <c r="J133" s="41" t="s">
        <v>470</v>
      </c>
      <c r="K133" s="42" t="s">
        <v>471</v>
      </c>
      <c r="L133" s="43">
        <v>43111</v>
      </c>
      <c r="M133" s="43" t="s">
        <v>472</v>
      </c>
      <c r="N133" s="44" t="s">
        <v>37</v>
      </c>
    </row>
    <row r="134" spans="1:28" ht="24" customHeight="1" x14ac:dyDescent="0.2">
      <c r="A134" s="35" t="s">
        <v>28</v>
      </c>
      <c r="B134" s="36" t="s">
        <v>256</v>
      </c>
      <c r="C134" s="37"/>
      <c r="D134" s="38" t="s">
        <v>473</v>
      </c>
      <c r="E134" s="38" t="s">
        <v>474</v>
      </c>
      <c r="F134" s="38" t="s">
        <v>475</v>
      </c>
      <c r="G134" s="39" t="s">
        <v>33</v>
      </c>
      <c r="H134" s="40" t="s">
        <v>49</v>
      </c>
      <c r="I134" s="41">
        <v>26212</v>
      </c>
      <c r="J134" s="41">
        <v>170880</v>
      </c>
      <c r="K134" s="42" t="s">
        <v>52</v>
      </c>
      <c r="L134" s="43">
        <v>43111</v>
      </c>
      <c r="M134" s="43" t="s">
        <v>36</v>
      </c>
      <c r="N134" s="44" t="s">
        <v>37</v>
      </c>
      <c r="P134" s="46">
        <v>7061</v>
      </c>
      <c r="Q134" s="47" t="s">
        <v>476</v>
      </c>
      <c r="U134" s="48">
        <v>43117</v>
      </c>
      <c r="V134" s="46">
        <v>2783</v>
      </c>
    </row>
    <row r="135" spans="1:28" ht="24" customHeight="1" x14ac:dyDescent="0.2">
      <c r="A135" s="35" t="s">
        <v>28</v>
      </c>
      <c r="B135" s="36" t="s">
        <v>103</v>
      </c>
      <c r="C135" s="37"/>
      <c r="D135" s="38" t="s">
        <v>477</v>
      </c>
      <c r="E135" s="38" t="s">
        <v>478</v>
      </c>
      <c r="F135" s="38" t="s">
        <v>479</v>
      </c>
      <c r="G135" s="39" t="s">
        <v>33</v>
      </c>
      <c r="H135" s="40" t="s">
        <v>49</v>
      </c>
      <c r="I135" s="41">
        <v>26262</v>
      </c>
      <c r="J135" s="41">
        <v>36731</v>
      </c>
      <c r="K135" s="42" t="s">
        <v>120</v>
      </c>
      <c r="L135" s="43">
        <v>43111</v>
      </c>
      <c r="M135" s="43" t="s">
        <v>36</v>
      </c>
      <c r="N135" s="44" t="s">
        <v>37</v>
      </c>
      <c r="P135" s="46">
        <v>7059</v>
      </c>
      <c r="Q135" s="47" t="s">
        <v>480</v>
      </c>
    </row>
    <row r="136" spans="1:28" ht="24" customHeight="1" x14ac:dyDescent="0.2">
      <c r="A136" s="35" t="s">
        <v>28</v>
      </c>
      <c r="B136" s="36" t="s">
        <v>103</v>
      </c>
      <c r="C136" s="37"/>
      <c r="D136" s="38" t="s">
        <v>477</v>
      </c>
      <c r="E136" s="38" t="s">
        <v>481</v>
      </c>
      <c r="F136" s="38" t="s">
        <v>482</v>
      </c>
      <c r="G136" s="39" t="s">
        <v>33</v>
      </c>
      <c r="H136" s="40" t="s">
        <v>49</v>
      </c>
      <c r="I136" s="41">
        <v>26263</v>
      </c>
      <c r="J136" s="41">
        <v>36732</v>
      </c>
      <c r="K136" s="42" t="s">
        <v>120</v>
      </c>
      <c r="L136" s="43">
        <v>43111</v>
      </c>
      <c r="M136" s="43" t="s">
        <v>36</v>
      </c>
      <c r="N136" s="44" t="s">
        <v>37</v>
      </c>
      <c r="P136" s="46">
        <v>7059</v>
      </c>
      <c r="Q136" s="47" t="s">
        <v>480</v>
      </c>
    </row>
    <row r="137" spans="1:28" ht="24" customHeight="1" x14ac:dyDescent="0.2">
      <c r="A137" s="35" t="s">
        <v>28</v>
      </c>
      <c r="B137" s="36" t="s">
        <v>103</v>
      </c>
      <c r="C137" s="37"/>
      <c r="D137" s="38" t="s">
        <v>477</v>
      </c>
      <c r="E137" s="38" t="s">
        <v>483</v>
      </c>
      <c r="F137" s="38" t="s">
        <v>484</v>
      </c>
      <c r="G137" s="39" t="s">
        <v>33</v>
      </c>
      <c r="H137" s="40" t="s">
        <v>49</v>
      </c>
      <c r="I137" s="41">
        <v>26264</v>
      </c>
      <c r="J137" s="41">
        <v>36733</v>
      </c>
      <c r="K137" s="42" t="s">
        <v>120</v>
      </c>
      <c r="L137" s="43">
        <v>43111</v>
      </c>
      <c r="M137" s="43" t="s">
        <v>36</v>
      </c>
      <c r="N137" s="44" t="s">
        <v>37</v>
      </c>
      <c r="P137" s="46">
        <v>7059</v>
      </c>
      <c r="Q137" s="47" t="s">
        <v>480</v>
      </c>
    </row>
    <row r="138" spans="1:28" ht="24" customHeight="1" x14ac:dyDescent="0.2">
      <c r="A138" s="35" t="s">
        <v>28</v>
      </c>
      <c r="B138" s="36" t="s">
        <v>103</v>
      </c>
      <c r="C138" s="37"/>
      <c r="D138" s="38" t="s">
        <v>477</v>
      </c>
      <c r="E138" s="38" t="s">
        <v>485</v>
      </c>
      <c r="F138" s="38" t="s">
        <v>486</v>
      </c>
      <c r="G138" s="39" t="s">
        <v>33</v>
      </c>
      <c r="H138" s="40" t="s">
        <v>49</v>
      </c>
      <c r="I138" s="41">
        <v>26265</v>
      </c>
      <c r="J138" s="41">
        <v>36734</v>
      </c>
      <c r="K138" s="42" t="s">
        <v>120</v>
      </c>
      <c r="L138" s="43">
        <v>43111</v>
      </c>
      <c r="M138" s="43" t="s">
        <v>36</v>
      </c>
      <c r="N138" s="44" t="s">
        <v>37</v>
      </c>
      <c r="P138" s="46">
        <v>7059</v>
      </c>
      <c r="Q138" s="47" t="s">
        <v>480</v>
      </c>
    </row>
    <row r="139" spans="1:28" ht="24" customHeight="1" x14ac:dyDescent="0.2">
      <c r="A139" s="35" t="s">
        <v>28</v>
      </c>
      <c r="B139" s="36" t="s">
        <v>200</v>
      </c>
      <c r="C139" s="37" t="s">
        <v>487</v>
      </c>
      <c r="D139" s="38" t="s">
        <v>488</v>
      </c>
      <c r="E139" s="38" t="s">
        <v>489</v>
      </c>
      <c r="F139" s="38">
        <v>65227</v>
      </c>
      <c r="G139" s="39" t="s">
        <v>33</v>
      </c>
      <c r="H139" s="40" t="s">
        <v>49</v>
      </c>
      <c r="I139" s="41">
        <v>26274</v>
      </c>
      <c r="J139" s="41">
        <v>180002</v>
      </c>
      <c r="K139" s="42" t="s">
        <v>490</v>
      </c>
      <c r="L139" s="43">
        <v>43111</v>
      </c>
      <c r="M139" s="43" t="s">
        <v>36</v>
      </c>
      <c r="N139" s="44" t="s">
        <v>37</v>
      </c>
      <c r="P139" s="46">
        <v>7046</v>
      </c>
      <c r="Q139" s="47" t="s">
        <v>491</v>
      </c>
      <c r="U139" s="48">
        <v>43117</v>
      </c>
      <c r="V139" s="46">
        <v>2783</v>
      </c>
    </row>
    <row r="140" spans="1:28" ht="24" customHeight="1" x14ac:dyDescent="0.2">
      <c r="A140" s="35" t="s">
        <v>28</v>
      </c>
      <c r="B140" s="36" t="s">
        <v>54</v>
      </c>
      <c r="C140" s="37"/>
      <c r="D140" s="38"/>
      <c r="E140" s="38" t="s">
        <v>492</v>
      </c>
      <c r="F140" s="38" t="s">
        <v>493</v>
      </c>
      <c r="G140" s="39" t="s">
        <v>33</v>
      </c>
      <c r="H140" s="40" t="s">
        <v>49</v>
      </c>
      <c r="I140" s="41" t="s">
        <v>494</v>
      </c>
      <c r="J140" s="41" t="s">
        <v>495</v>
      </c>
      <c r="K140" s="42" t="s">
        <v>383</v>
      </c>
      <c r="L140" s="43">
        <v>43111</v>
      </c>
      <c r="M140" s="43" t="s">
        <v>68</v>
      </c>
      <c r="N140" s="44" t="s">
        <v>37</v>
      </c>
    </row>
    <row r="141" spans="1:28" ht="24" customHeight="1" x14ac:dyDescent="0.2">
      <c r="A141" s="35" t="s">
        <v>28</v>
      </c>
      <c r="B141" s="36" t="s">
        <v>54</v>
      </c>
      <c r="C141" s="37"/>
      <c r="D141" s="38"/>
      <c r="E141" s="38" t="s">
        <v>496</v>
      </c>
      <c r="F141" s="38" t="s">
        <v>497</v>
      </c>
      <c r="G141" s="39" t="s">
        <v>33</v>
      </c>
      <c r="H141" s="40" t="s">
        <v>49</v>
      </c>
      <c r="I141" s="41" t="s">
        <v>498</v>
      </c>
      <c r="J141" s="41" t="s">
        <v>499</v>
      </c>
      <c r="K141" s="42" t="s">
        <v>383</v>
      </c>
      <c r="L141" s="43">
        <v>43111</v>
      </c>
      <c r="M141" s="43" t="s">
        <v>68</v>
      </c>
      <c r="N141" s="44" t="s">
        <v>37</v>
      </c>
    </row>
    <row r="142" spans="1:28" ht="24" customHeight="1" x14ac:dyDescent="0.2">
      <c r="A142" s="35" t="s">
        <v>28</v>
      </c>
      <c r="B142" s="36" t="s">
        <v>54</v>
      </c>
      <c r="C142" s="37"/>
      <c r="D142" s="38"/>
      <c r="E142" s="38" t="s">
        <v>500</v>
      </c>
      <c r="F142" s="38" t="s">
        <v>501</v>
      </c>
      <c r="G142" s="39" t="s">
        <v>33</v>
      </c>
      <c r="H142" s="40" t="s">
        <v>49</v>
      </c>
      <c r="I142" s="41" t="s">
        <v>502</v>
      </c>
      <c r="J142" s="41" t="s">
        <v>503</v>
      </c>
      <c r="K142" s="42" t="s">
        <v>383</v>
      </c>
      <c r="L142" s="43">
        <v>43111</v>
      </c>
      <c r="M142" s="43" t="s">
        <v>68</v>
      </c>
      <c r="N142" s="44" t="s">
        <v>37</v>
      </c>
    </row>
    <row r="143" spans="1:28" ht="24" customHeight="1" x14ac:dyDescent="0.2">
      <c r="A143" s="35" t="s">
        <v>28</v>
      </c>
      <c r="B143" s="36" t="s">
        <v>54</v>
      </c>
      <c r="C143" s="37"/>
      <c r="D143" s="38"/>
      <c r="E143" s="38" t="s">
        <v>504</v>
      </c>
      <c r="F143" s="38" t="s">
        <v>505</v>
      </c>
      <c r="G143" s="39" t="s">
        <v>33</v>
      </c>
      <c r="H143" s="40" t="s">
        <v>49</v>
      </c>
      <c r="I143" s="41" t="s">
        <v>506</v>
      </c>
      <c r="J143" s="41" t="s">
        <v>507</v>
      </c>
      <c r="K143" s="42" t="s">
        <v>383</v>
      </c>
      <c r="L143" s="43">
        <v>43111</v>
      </c>
      <c r="M143" s="43" t="s">
        <v>68</v>
      </c>
      <c r="N143" s="44" t="s">
        <v>37</v>
      </c>
    </row>
    <row r="144" spans="1:28" ht="24" customHeight="1" x14ac:dyDescent="0.2">
      <c r="A144" s="35" t="s">
        <v>28</v>
      </c>
      <c r="B144" s="36" t="s">
        <v>54</v>
      </c>
      <c r="C144" s="37"/>
      <c r="D144" s="38"/>
      <c r="E144" s="38" t="s">
        <v>508</v>
      </c>
      <c r="F144" s="38" t="s">
        <v>509</v>
      </c>
      <c r="G144" s="39" t="s">
        <v>33</v>
      </c>
      <c r="H144" s="40" t="s">
        <v>49</v>
      </c>
      <c r="I144" s="41" t="s">
        <v>510</v>
      </c>
      <c r="J144" s="41" t="s">
        <v>511</v>
      </c>
      <c r="K144" s="42" t="s">
        <v>383</v>
      </c>
      <c r="L144" s="43">
        <v>43111</v>
      </c>
      <c r="M144" s="43" t="s">
        <v>68</v>
      </c>
      <c r="N144" s="44" t="s">
        <v>37</v>
      </c>
    </row>
    <row r="145" spans="1:28" ht="24" customHeight="1" x14ac:dyDescent="0.2">
      <c r="A145" s="35" t="s">
        <v>62</v>
      </c>
      <c r="B145" s="36" t="s">
        <v>86</v>
      </c>
      <c r="C145" s="37" t="s">
        <v>512</v>
      </c>
      <c r="D145" s="38" t="s">
        <v>248</v>
      </c>
      <c r="E145" s="38" t="s">
        <v>513</v>
      </c>
      <c r="F145" s="38">
        <v>65228</v>
      </c>
      <c r="G145" s="39" t="s">
        <v>33</v>
      </c>
      <c r="H145" s="40" t="s">
        <v>49</v>
      </c>
      <c r="I145" s="41">
        <v>26235</v>
      </c>
      <c r="J145" s="41">
        <v>17</v>
      </c>
      <c r="K145" s="42" t="s">
        <v>90</v>
      </c>
      <c r="L145" s="43">
        <v>43111</v>
      </c>
      <c r="M145" s="43" t="s">
        <v>36</v>
      </c>
      <c r="N145" s="44" t="s">
        <v>37</v>
      </c>
      <c r="O145" s="45">
        <v>250</v>
      </c>
      <c r="AB145" s="34">
        <v>123</v>
      </c>
    </row>
    <row r="146" spans="1:28" ht="24" customHeight="1" x14ac:dyDescent="0.2">
      <c r="A146" s="35" t="s">
        <v>62</v>
      </c>
      <c r="B146" s="36" t="s">
        <v>86</v>
      </c>
      <c r="C146" s="37" t="s">
        <v>514</v>
      </c>
      <c r="D146" s="38" t="s">
        <v>254</v>
      </c>
      <c r="E146" s="38" t="s">
        <v>255</v>
      </c>
      <c r="F146" s="38">
        <v>65229</v>
      </c>
      <c r="G146" s="39" t="s">
        <v>33</v>
      </c>
      <c r="H146" s="40" t="s">
        <v>49</v>
      </c>
      <c r="I146" s="41">
        <v>26238</v>
      </c>
      <c r="J146" s="41">
        <v>20</v>
      </c>
      <c r="K146" s="42" t="s">
        <v>90</v>
      </c>
      <c r="L146" s="43">
        <v>43111</v>
      </c>
      <c r="M146" s="43" t="s">
        <v>36</v>
      </c>
      <c r="N146" s="44" t="s">
        <v>37</v>
      </c>
      <c r="O146" s="45">
        <v>255</v>
      </c>
      <c r="AB146" s="34">
        <v>123</v>
      </c>
    </row>
    <row r="147" spans="1:28" ht="24" customHeight="1" x14ac:dyDescent="0.2">
      <c r="A147" s="35" t="s">
        <v>62</v>
      </c>
      <c r="B147" s="36" t="s">
        <v>86</v>
      </c>
      <c r="C147" s="37" t="s">
        <v>515</v>
      </c>
      <c r="D147" s="38" t="s">
        <v>288</v>
      </c>
      <c r="E147" s="38" t="s">
        <v>516</v>
      </c>
      <c r="F147" s="38">
        <v>65230</v>
      </c>
      <c r="G147" s="39" t="s">
        <v>33</v>
      </c>
      <c r="H147" s="40" t="s">
        <v>49</v>
      </c>
      <c r="I147" s="41">
        <v>7640</v>
      </c>
      <c r="J147" s="41">
        <v>36801</v>
      </c>
      <c r="K147" s="42" t="s">
        <v>90</v>
      </c>
      <c r="L147" s="43">
        <v>43111</v>
      </c>
      <c r="M147" s="43" t="s">
        <v>36</v>
      </c>
      <c r="N147" s="44" t="s">
        <v>37</v>
      </c>
      <c r="AB147" s="34">
        <v>123</v>
      </c>
    </row>
    <row r="148" spans="1:28" ht="24" customHeight="1" x14ac:dyDescent="0.2">
      <c r="A148" s="35" t="s">
        <v>62</v>
      </c>
      <c r="B148" s="36" t="s">
        <v>91</v>
      </c>
      <c r="C148" s="37" t="s">
        <v>517</v>
      </c>
      <c r="D148" s="38" t="s">
        <v>518</v>
      </c>
      <c r="E148" s="38" t="s">
        <v>199</v>
      </c>
      <c r="F148" s="38">
        <v>65231</v>
      </c>
      <c r="G148" s="39" t="s">
        <v>33</v>
      </c>
      <c r="H148" s="40" t="s">
        <v>49</v>
      </c>
      <c r="I148" s="41">
        <v>26240</v>
      </c>
      <c r="J148" s="41">
        <v>22</v>
      </c>
      <c r="K148" s="42" t="s">
        <v>90</v>
      </c>
      <c r="L148" s="43">
        <v>43111</v>
      </c>
      <c r="M148" s="43" t="s">
        <v>36</v>
      </c>
      <c r="N148" s="44" t="s">
        <v>37</v>
      </c>
      <c r="O148" s="45">
        <v>5086</v>
      </c>
      <c r="AB148" s="34">
        <v>123</v>
      </c>
    </row>
    <row r="149" spans="1:28" ht="24" customHeight="1" x14ac:dyDescent="0.2">
      <c r="A149" s="35" t="s">
        <v>62</v>
      </c>
      <c r="B149" s="36" t="s">
        <v>91</v>
      </c>
      <c r="C149" s="37" t="s">
        <v>92</v>
      </c>
      <c r="D149" s="38" t="s">
        <v>93</v>
      </c>
      <c r="E149" s="38" t="s">
        <v>94</v>
      </c>
      <c r="F149" s="38">
        <v>65232</v>
      </c>
      <c r="G149" s="39" t="s">
        <v>33</v>
      </c>
      <c r="H149" s="40" t="s">
        <v>49</v>
      </c>
      <c r="I149" s="41">
        <v>26245</v>
      </c>
      <c r="J149" s="41">
        <v>27</v>
      </c>
      <c r="K149" s="42" t="s">
        <v>90</v>
      </c>
      <c r="L149" s="43">
        <v>43111</v>
      </c>
      <c r="M149" s="43" t="s">
        <v>36</v>
      </c>
      <c r="N149" s="44" t="s">
        <v>37</v>
      </c>
      <c r="O149" s="45">
        <v>5086</v>
      </c>
      <c r="AB149" s="34">
        <v>123</v>
      </c>
    </row>
    <row r="150" spans="1:28" ht="24" customHeight="1" x14ac:dyDescent="0.2">
      <c r="A150" s="35" t="s">
        <v>62</v>
      </c>
      <c r="B150" s="36" t="s">
        <v>213</v>
      </c>
      <c r="C150" s="37" t="s">
        <v>519</v>
      </c>
      <c r="D150" s="38" t="s">
        <v>520</v>
      </c>
      <c r="E150" s="38" t="s">
        <v>521</v>
      </c>
      <c r="F150" s="38">
        <v>65233</v>
      </c>
      <c r="G150" s="39" t="s">
        <v>33</v>
      </c>
      <c r="H150" s="40" t="s">
        <v>49</v>
      </c>
      <c r="I150" s="41">
        <v>3428</v>
      </c>
      <c r="J150" s="41">
        <v>12</v>
      </c>
      <c r="K150" s="42" t="s">
        <v>208</v>
      </c>
      <c r="L150" s="43">
        <v>43111</v>
      </c>
      <c r="M150" s="43" t="s">
        <v>68</v>
      </c>
      <c r="N150" s="44" t="s">
        <v>217</v>
      </c>
      <c r="AB150" s="34">
        <v>123</v>
      </c>
    </row>
    <row r="151" spans="1:28" ht="24" customHeight="1" x14ac:dyDescent="0.2">
      <c r="A151" s="35" t="s">
        <v>62</v>
      </c>
      <c r="B151" s="36" t="s">
        <v>91</v>
      </c>
      <c r="C151" s="37" t="s">
        <v>228</v>
      </c>
      <c r="D151" s="38" t="s">
        <v>229</v>
      </c>
      <c r="E151" s="38" t="s">
        <v>230</v>
      </c>
      <c r="F151" s="38">
        <v>65234</v>
      </c>
      <c r="G151" s="39" t="s">
        <v>33</v>
      </c>
      <c r="H151" s="40" t="s">
        <v>49</v>
      </c>
      <c r="I151" s="41">
        <v>3427</v>
      </c>
      <c r="J151" s="41">
        <v>8</v>
      </c>
      <c r="K151" s="42" t="s">
        <v>208</v>
      </c>
      <c r="L151" s="43">
        <v>43111</v>
      </c>
      <c r="M151" s="43" t="s">
        <v>68</v>
      </c>
      <c r="N151" s="44" t="s">
        <v>209</v>
      </c>
      <c r="AB151" s="34">
        <v>123</v>
      </c>
    </row>
    <row r="152" spans="1:28" ht="24" customHeight="1" x14ac:dyDescent="0.2">
      <c r="A152" s="35" t="s">
        <v>28</v>
      </c>
      <c r="B152" s="36" t="s">
        <v>522</v>
      </c>
      <c r="C152" s="37"/>
      <c r="D152" s="38" t="s">
        <v>523</v>
      </c>
      <c r="E152" s="38" t="s">
        <v>524</v>
      </c>
      <c r="F152" s="38" t="s">
        <v>525</v>
      </c>
      <c r="G152" s="39" t="s">
        <v>33</v>
      </c>
      <c r="H152" s="40" t="s">
        <v>34</v>
      </c>
      <c r="I152" s="41">
        <v>26282</v>
      </c>
      <c r="J152" s="41">
        <v>170684</v>
      </c>
      <c r="K152" s="42" t="s">
        <v>52</v>
      </c>
      <c r="L152" s="43">
        <v>43112</v>
      </c>
      <c r="M152" s="43" t="s">
        <v>36</v>
      </c>
      <c r="N152" s="44" t="s">
        <v>37</v>
      </c>
      <c r="P152" s="46">
        <v>7061</v>
      </c>
      <c r="Q152" s="45" t="s">
        <v>526</v>
      </c>
      <c r="U152" s="48">
        <v>43117</v>
      </c>
      <c r="V152" s="46">
        <v>2783</v>
      </c>
    </row>
    <row r="153" spans="1:28" ht="24" customHeight="1" x14ac:dyDescent="0.2">
      <c r="A153" s="35" t="s">
        <v>62</v>
      </c>
      <c r="B153" s="36"/>
      <c r="C153" s="37"/>
      <c r="D153" s="38"/>
      <c r="E153" s="38"/>
      <c r="F153" s="38"/>
      <c r="G153" s="39" t="s">
        <v>33</v>
      </c>
      <c r="H153" s="40" t="s">
        <v>34</v>
      </c>
      <c r="I153" s="41" t="s">
        <v>527</v>
      </c>
      <c r="J153" s="41">
        <v>8620</v>
      </c>
      <c r="K153" s="42" t="s">
        <v>471</v>
      </c>
      <c r="L153" s="43">
        <v>43112</v>
      </c>
      <c r="M153" s="43" t="s">
        <v>472</v>
      </c>
      <c r="N153" s="44" t="s">
        <v>37</v>
      </c>
      <c r="Y153" s="34">
        <v>123</v>
      </c>
    </row>
    <row r="154" spans="1:28" ht="24" customHeight="1" x14ac:dyDescent="0.2">
      <c r="A154" s="35" t="s">
        <v>28</v>
      </c>
      <c r="B154" s="36" t="s">
        <v>277</v>
      </c>
      <c r="C154" s="37" t="s">
        <v>528</v>
      </c>
      <c r="D154" s="38" t="s">
        <v>529</v>
      </c>
      <c r="E154" s="38" t="s">
        <v>530</v>
      </c>
      <c r="F154" s="38">
        <v>65235</v>
      </c>
      <c r="G154" s="39" t="s">
        <v>33</v>
      </c>
      <c r="H154" s="40" t="s">
        <v>34</v>
      </c>
      <c r="I154" s="41">
        <v>26308</v>
      </c>
      <c r="J154" s="41">
        <v>36911</v>
      </c>
      <c r="K154" s="42" t="s">
        <v>531</v>
      </c>
      <c r="L154" s="43">
        <v>43112</v>
      </c>
      <c r="M154" s="43" t="s">
        <v>36</v>
      </c>
      <c r="N154" s="44" t="s">
        <v>37</v>
      </c>
    </row>
    <row r="155" spans="1:28" ht="24" customHeight="1" x14ac:dyDescent="0.2">
      <c r="A155" s="35" t="s">
        <v>62</v>
      </c>
      <c r="B155" s="36"/>
      <c r="C155" s="37"/>
      <c r="D155" s="38"/>
      <c r="E155" s="38"/>
      <c r="F155" s="38"/>
      <c r="G155" s="39" t="s">
        <v>33</v>
      </c>
      <c r="H155" s="40" t="s">
        <v>34</v>
      </c>
      <c r="I155" s="41" t="s">
        <v>527</v>
      </c>
      <c r="J155" s="41">
        <v>8621</v>
      </c>
      <c r="K155" s="42" t="s">
        <v>471</v>
      </c>
      <c r="L155" s="43">
        <v>43112</v>
      </c>
      <c r="M155" s="43" t="s">
        <v>472</v>
      </c>
      <c r="N155" s="44" t="s">
        <v>37</v>
      </c>
      <c r="Y155" s="34">
        <v>123</v>
      </c>
    </row>
    <row r="156" spans="1:28" ht="24" customHeight="1" x14ac:dyDescent="0.2">
      <c r="A156" s="35" t="s">
        <v>62</v>
      </c>
      <c r="B156" s="36" t="s">
        <v>213</v>
      </c>
      <c r="C156" s="37" t="s">
        <v>532</v>
      </c>
      <c r="D156" s="38" t="s">
        <v>533</v>
      </c>
      <c r="E156" s="38" t="s">
        <v>534</v>
      </c>
      <c r="F156" s="38">
        <v>65236</v>
      </c>
      <c r="G156" s="39" t="s">
        <v>33</v>
      </c>
      <c r="H156" s="40" t="s">
        <v>34</v>
      </c>
      <c r="I156" s="41" t="s">
        <v>535</v>
      </c>
      <c r="J156" s="41" t="s">
        <v>314</v>
      </c>
      <c r="K156" s="42" t="s">
        <v>90</v>
      </c>
      <c r="L156" s="43">
        <v>43112</v>
      </c>
      <c r="M156" s="43" t="s">
        <v>36</v>
      </c>
      <c r="N156" s="44" t="s">
        <v>37</v>
      </c>
      <c r="O156" s="45">
        <v>2715</v>
      </c>
      <c r="AB156" s="34">
        <v>123</v>
      </c>
    </row>
    <row r="157" spans="1:28" ht="24" customHeight="1" x14ac:dyDescent="0.2">
      <c r="A157" s="35" t="s">
        <v>28</v>
      </c>
      <c r="B157" s="36" t="s">
        <v>29</v>
      </c>
      <c r="C157" s="37"/>
      <c r="D157" s="38"/>
      <c r="E157" s="38" t="s">
        <v>536</v>
      </c>
      <c r="F157" s="38">
        <v>10341163</v>
      </c>
      <c r="G157" s="39" t="s">
        <v>33</v>
      </c>
      <c r="H157" s="40" t="s">
        <v>49</v>
      </c>
      <c r="I157" s="41" t="s">
        <v>537</v>
      </c>
      <c r="J157" s="41" t="s">
        <v>538</v>
      </c>
      <c r="K157" s="42" t="s">
        <v>52</v>
      </c>
      <c r="L157" s="43">
        <v>43112</v>
      </c>
      <c r="M157" s="43" t="s">
        <v>36</v>
      </c>
      <c r="N157" s="44" t="s">
        <v>37</v>
      </c>
      <c r="P157" s="46">
        <v>7054</v>
      </c>
      <c r="Q157" s="47" t="s">
        <v>539</v>
      </c>
      <c r="U157" s="48">
        <v>43117</v>
      </c>
      <c r="V157" s="46">
        <v>2783</v>
      </c>
    </row>
    <row r="158" spans="1:28" ht="24" customHeight="1" x14ac:dyDescent="0.2">
      <c r="A158" s="35" t="s">
        <v>28</v>
      </c>
      <c r="B158" s="36" t="s">
        <v>522</v>
      </c>
      <c r="C158" s="37"/>
      <c r="D158" s="38" t="s">
        <v>540</v>
      </c>
      <c r="E158" s="38" t="s">
        <v>541</v>
      </c>
      <c r="F158" s="38" t="s">
        <v>542</v>
      </c>
      <c r="G158" s="39" t="s">
        <v>33</v>
      </c>
      <c r="H158" s="40" t="s">
        <v>49</v>
      </c>
      <c r="I158" s="41">
        <v>26285</v>
      </c>
      <c r="J158" s="41">
        <v>170914</v>
      </c>
      <c r="K158" s="42" t="s">
        <v>52</v>
      </c>
      <c r="L158" s="43">
        <v>43112</v>
      </c>
      <c r="M158" s="43" t="s">
        <v>36</v>
      </c>
      <c r="N158" s="44" t="s">
        <v>37</v>
      </c>
      <c r="P158" s="46">
        <v>7061</v>
      </c>
      <c r="Q158" s="47" t="s">
        <v>543</v>
      </c>
      <c r="U158" s="48">
        <v>43117</v>
      </c>
      <c r="V158" s="46">
        <v>2783</v>
      </c>
    </row>
    <row r="159" spans="1:28" ht="24" customHeight="1" x14ac:dyDescent="0.2">
      <c r="A159" s="35" t="s">
        <v>28</v>
      </c>
      <c r="B159" s="36" t="s">
        <v>522</v>
      </c>
      <c r="C159" s="37"/>
      <c r="D159" s="38" t="s">
        <v>544</v>
      </c>
      <c r="E159" s="38" t="s">
        <v>545</v>
      </c>
      <c r="F159" s="38" t="s">
        <v>546</v>
      </c>
      <c r="G159" s="39" t="s">
        <v>33</v>
      </c>
      <c r="H159" s="40" t="s">
        <v>49</v>
      </c>
      <c r="I159" s="41">
        <v>26283</v>
      </c>
      <c r="J159" s="41">
        <v>170941</v>
      </c>
      <c r="K159" s="42" t="s">
        <v>52</v>
      </c>
      <c r="L159" s="43">
        <v>43112</v>
      </c>
      <c r="M159" s="43" t="s">
        <v>36</v>
      </c>
      <c r="N159" s="44" t="s">
        <v>37</v>
      </c>
      <c r="P159" s="46">
        <v>7061</v>
      </c>
      <c r="Q159" s="47" t="s">
        <v>547</v>
      </c>
      <c r="U159" s="48">
        <v>43117</v>
      </c>
      <c r="V159" s="46">
        <v>2783</v>
      </c>
    </row>
    <row r="160" spans="1:28" ht="24" customHeight="1" x14ac:dyDescent="0.2">
      <c r="A160" s="35" t="s">
        <v>62</v>
      </c>
      <c r="B160" s="36" t="s">
        <v>74</v>
      </c>
      <c r="C160" s="37" t="s">
        <v>168</v>
      </c>
      <c r="D160" s="38" t="s">
        <v>169</v>
      </c>
      <c r="E160" s="38" t="s">
        <v>170</v>
      </c>
      <c r="F160" s="38">
        <v>65237</v>
      </c>
      <c r="G160" s="39" t="s">
        <v>33</v>
      </c>
      <c r="H160" s="40" t="s">
        <v>49</v>
      </c>
      <c r="I160" s="41">
        <v>3432</v>
      </c>
      <c r="J160" s="41">
        <v>9</v>
      </c>
      <c r="K160" s="42" t="s">
        <v>67</v>
      </c>
      <c r="L160" s="43">
        <v>43112</v>
      </c>
      <c r="M160" s="43" t="s">
        <v>68</v>
      </c>
      <c r="N160" s="44" t="s">
        <v>37</v>
      </c>
      <c r="AB160" s="34">
        <v>123</v>
      </c>
    </row>
    <row r="161" spans="1:28" ht="24" customHeight="1" x14ac:dyDescent="0.2">
      <c r="A161" s="35" t="s">
        <v>62</v>
      </c>
      <c r="B161" s="36" t="s">
        <v>74</v>
      </c>
      <c r="C161" s="37" t="s">
        <v>548</v>
      </c>
      <c r="D161" s="38" t="s">
        <v>549</v>
      </c>
      <c r="E161" s="38" t="s">
        <v>550</v>
      </c>
      <c r="F161" s="38">
        <v>65238</v>
      </c>
      <c r="G161" s="39" t="s">
        <v>33</v>
      </c>
      <c r="H161" s="40" t="s">
        <v>49</v>
      </c>
      <c r="I161" s="41">
        <v>3432</v>
      </c>
      <c r="J161" s="41">
        <v>9</v>
      </c>
      <c r="K161" s="42" t="s">
        <v>67</v>
      </c>
      <c r="L161" s="43">
        <v>43112</v>
      </c>
      <c r="M161" s="43" t="s">
        <v>68</v>
      </c>
      <c r="N161" s="44" t="s">
        <v>37</v>
      </c>
      <c r="AB161" s="34">
        <v>123</v>
      </c>
    </row>
    <row r="162" spans="1:28" ht="24" customHeight="1" x14ac:dyDescent="0.2">
      <c r="A162" s="35" t="s">
        <v>62</v>
      </c>
      <c r="B162" s="36" t="s">
        <v>91</v>
      </c>
      <c r="C162" s="37" t="s">
        <v>551</v>
      </c>
      <c r="D162" s="38" t="s">
        <v>206</v>
      </c>
      <c r="E162" s="38" t="s">
        <v>207</v>
      </c>
      <c r="F162" s="38">
        <v>65239</v>
      </c>
      <c r="G162" s="39" t="s">
        <v>33</v>
      </c>
      <c r="H162" s="40" t="s">
        <v>49</v>
      </c>
      <c r="I162" s="41">
        <v>26246</v>
      </c>
      <c r="J162" s="41">
        <v>28</v>
      </c>
      <c r="K162" s="42" t="s">
        <v>90</v>
      </c>
      <c r="L162" s="43">
        <v>43112</v>
      </c>
      <c r="M162" s="43" t="s">
        <v>36</v>
      </c>
      <c r="N162" s="44" t="s">
        <v>37</v>
      </c>
      <c r="O162" s="45">
        <v>5086</v>
      </c>
      <c r="AB162" s="34">
        <v>123</v>
      </c>
    </row>
    <row r="163" spans="1:28" ht="24" customHeight="1" x14ac:dyDescent="0.2">
      <c r="A163" s="35" t="s">
        <v>28</v>
      </c>
      <c r="B163" s="36" t="s">
        <v>552</v>
      </c>
      <c r="C163" s="37" t="s">
        <v>553</v>
      </c>
      <c r="D163" s="38" t="s">
        <v>554</v>
      </c>
      <c r="E163" s="38" t="s">
        <v>555</v>
      </c>
      <c r="F163" s="38">
        <v>65240</v>
      </c>
      <c r="G163" s="39" t="s">
        <v>33</v>
      </c>
      <c r="H163" s="40" t="s">
        <v>49</v>
      </c>
      <c r="I163" s="41">
        <v>26266</v>
      </c>
      <c r="J163" s="41">
        <v>36840</v>
      </c>
      <c r="K163" s="42" t="s">
        <v>556</v>
      </c>
      <c r="L163" s="43">
        <v>43112</v>
      </c>
      <c r="M163" s="43" t="s">
        <v>36</v>
      </c>
      <c r="N163" s="44" t="s">
        <v>37</v>
      </c>
    </row>
    <row r="164" spans="1:28" ht="24" customHeight="1" x14ac:dyDescent="0.2">
      <c r="A164" s="35" t="s">
        <v>62</v>
      </c>
      <c r="B164" s="36" t="s">
        <v>91</v>
      </c>
      <c r="C164" s="37" t="s">
        <v>95</v>
      </c>
      <c r="D164" s="38" t="s">
        <v>96</v>
      </c>
      <c r="E164" s="38" t="s">
        <v>97</v>
      </c>
      <c r="F164" s="38">
        <v>65241</v>
      </c>
      <c r="G164" s="39" t="s">
        <v>33</v>
      </c>
      <c r="H164" s="40" t="s">
        <v>49</v>
      </c>
      <c r="I164" s="41">
        <v>26247</v>
      </c>
      <c r="J164" s="41">
        <v>29</v>
      </c>
      <c r="K164" s="42" t="s">
        <v>90</v>
      </c>
      <c r="L164" s="43">
        <v>43112</v>
      </c>
      <c r="M164" s="43" t="s">
        <v>36</v>
      </c>
      <c r="N164" s="44" t="s">
        <v>37</v>
      </c>
      <c r="O164" s="45">
        <v>5086</v>
      </c>
      <c r="AB164" s="34">
        <v>123</v>
      </c>
    </row>
    <row r="165" spans="1:28" ht="24" customHeight="1" x14ac:dyDescent="0.2">
      <c r="A165" s="35" t="s">
        <v>28</v>
      </c>
      <c r="B165" s="36" t="s">
        <v>411</v>
      </c>
      <c r="C165" s="37" t="s">
        <v>557</v>
      </c>
      <c r="D165" s="38" t="s">
        <v>558</v>
      </c>
      <c r="E165" s="38" t="s">
        <v>559</v>
      </c>
      <c r="F165" s="38">
        <v>65242</v>
      </c>
      <c r="G165" s="39" t="s">
        <v>33</v>
      </c>
      <c r="H165" s="40" t="s">
        <v>49</v>
      </c>
      <c r="I165" s="41">
        <v>26286</v>
      </c>
      <c r="J165" s="41">
        <v>36823</v>
      </c>
      <c r="K165" s="42" t="s">
        <v>415</v>
      </c>
      <c r="L165" s="43">
        <v>43112</v>
      </c>
      <c r="M165" s="43" t="s">
        <v>36</v>
      </c>
      <c r="N165" s="44" t="s">
        <v>37</v>
      </c>
    </row>
    <row r="166" spans="1:28" ht="24" customHeight="1" x14ac:dyDescent="0.2">
      <c r="A166" s="35" t="s">
        <v>62</v>
      </c>
      <c r="B166" s="36" t="s">
        <v>86</v>
      </c>
      <c r="C166" s="37" t="s">
        <v>560</v>
      </c>
      <c r="D166" s="38" t="s">
        <v>561</v>
      </c>
      <c r="E166" s="38" t="s">
        <v>562</v>
      </c>
      <c r="F166" s="38">
        <v>65243</v>
      </c>
      <c r="G166" s="39" t="s">
        <v>33</v>
      </c>
      <c r="H166" s="40" t="s">
        <v>49</v>
      </c>
      <c r="I166" s="41" t="s">
        <v>563</v>
      </c>
      <c r="J166" s="41">
        <v>36802</v>
      </c>
      <c r="K166" s="42" t="s">
        <v>90</v>
      </c>
      <c r="L166" s="43">
        <v>43112</v>
      </c>
      <c r="M166" s="43" t="s">
        <v>36</v>
      </c>
      <c r="N166" s="44" t="s">
        <v>37</v>
      </c>
      <c r="O166" s="45">
        <v>258</v>
      </c>
      <c r="AB166" s="34">
        <v>123</v>
      </c>
    </row>
    <row r="167" spans="1:28" ht="24" customHeight="1" x14ac:dyDescent="0.2">
      <c r="A167" s="35" t="s">
        <v>62</v>
      </c>
      <c r="B167" s="36" t="s">
        <v>221</v>
      </c>
      <c r="C167" s="37" t="s">
        <v>392</v>
      </c>
      <c r="D167" s="38" t="s">
        <v>393</v>
      </c>
      <c r="E167" s="38" t="s">
        <v>394</v>
      </c>
      <c r="F167" s="38">
        <v>65244</v>
      </c>
      <c r="G167" s="39" t="s">
        <v>33</v>
      </c>
      <c r="H167" s="40" t="s">
        <v>49</v>
      </c>
      <c r="I167" s="41" t="s">
        <v>564</v>
      </c>
      <c r="J167" s="41">
        <v>36803</v>
      </c>
      <c r="K167" s="42" t="s">
        <v>90</v>
      </c>
      <c r="L167" s="43">
        <v>43112</v>
      </c>
      <c r="M167" s="43" t="s">
        <v>36</v>
      </c>
      <c r="N167" s="44" t="s">
        <v>37</v>
      </c>
      <c r="O167" s="45">
        <v>1904</v>
      </c>
      <c r="AB167" s="34">
        <v>123</v>
      </c>
    </row>
    <row r="168" spans="1:28" ht="24" customHeight="1" x14ac:dyDescent="0.2">
      <c r="A168" s="35" t="s">
        <v>62</v>
      </c>
      <c r="B168" s="36" t="s">
        <v>213</v>
      </c>
      <c r="C168" s="37" t="s">
        <v>565</v>
      </c>
      <c r="D168" s="38" t="s">
        <v>219</v>
      </c>
      <c r="E168" s="38" t="s">
        <v>220</v>
      </c>
      <c r="F168" s="38">
        <v>65245</v>
      </c>
      <c r="G168" s="39" t="s">
        <v>33</v>
      </c>
      <c r="H168" s="40" t="s">
        <v>49</v>
      </c>
      <c r="I168" s="41" t="s">
        <v>566</v>
      </c>
      <c r="J168" s="41">
        <v>14</v>
      </c>
      <c r="K168" s="42" t="s">
        <v>208</v>
      </c>
      <c r="L168" s="43">
        <v>43112</v>
      </c>
      <c r="M168" s="43" t="s">
        <v>68</v>
      </c>
      <c r="N168" s="44" t="s">
        <v>240</v>
      </c>
      <c r="AB168" s="34">
        <v>123</v>
      </c>
    </row>
    <row r="169" spans="1:28" ht="24" customHeight="1" x14ac:dyDescent="0.2">
      <c r="A169" s="35" t="s">
        <v>62</v>
      </c>
      <c r="B169" s="36" t="s">
        <v>143</v>
      </c>
      <c r="C169" s="37" t="s">
        <v>567</v>
      </c>
      <c r="D169" s="38" t="s">
        <v>568</v>
      </c>
      <c r="E169" s="38" t="s">
        <v>569</v>
      </c>
      <c r="F169" s="38">
        <v>65246</v>
      </c>
      <c r="G169" s="39" t="s">
        <v>33</v>
      </c>
      <c r="H169" s="40" t="s">
        <v>49</v>
      </c>
      <c r="I169" s="41" t="s">
        <v>570</v>
      </c>
      <c r="J169" s="41">
        <v>17</v>
      </c>
      <c r="K169" s="42" t="s">
        <v>208</v>
      </c>
      <c r="L169" s="43">
        <v>43112</v>
      </c>
      <c r="M169" s="43" t="s">
        <v>68</v>
      </c>
      <c r="N169" s="44" t="s">
        <v>217</v>
      </c>
      <c r="AB169" s="34">
        <v>123</v>
      </c>
    </row>
    <row r="170" spans="1:28" ht="24" customHeight="1" x14ac:dyDescent="0.2">
      <c r="A170" s="35" t="s">
        <v>62</v>
      </c>
      <c r="B170" s="36" t="s">
        <v>143</v>
      </c>
      <c r="C170" s="37" t="s">
        <v>571</v>
      </c>
      <c r="D170" s="38" t="s">
        <v>572</v>
      </c>
      <c r="E170" s="38" t="s">
        <v>573</v>
      </c>
      <c r="F170" s="38">
        <v>65247</v>
      </c>
      <c r="G170" s="39" t="s">
        <v>33</v>
      </c>
      <c r="H170" s="40" t="s">
        <v>49</v>
      </c>
      <c r="I170" s="41">
        <v>26268</v>
      </c>
      <c r="J170" s="41">
        <v>100028</v>
      </c>
      <c r="K170" s="42" t="s">
        <v>208</v>
      </c>
      <c r="L170" s="43">
        <v>43112</v>
      </c>
      <c r="M170" s="43" t="s">
        <v>36</v>
      </c>
      <c r="N170" s="44" t="s">
        <v>217</v>
      </c>
      <c r="O170" s="45">
        <v>746</v>
      </c>
      <c r="AB170" s="34">
        <v>123</v>
      </c>
    </row>
    <row r="171" spans="1:28" ht="24" customHeight="1" x14ac:dyDescent="0.2">
      <c r="A171" s="35" t="s">
        <v>62</v>
      </c>
      <c r="B171" s="36" t="s">
        <v>86</v>
      </c>
      <c r="C171" s="37" t="s">
        <v>574</v>
      </c>
      <c r="D171" s="38" t="s">
        <v>245</v>
      </c>
      <c r="E171" s="38" t="s">
        <v>246</v>
      </c>
      <c r="F171" s="38">
        <v>65248</v>
      </c>
      <c r="G171" s="39" t="s">
        <v>33</v>
      </c>
      <c r="H171" s="40" t="s">
        <v>49</v>
      </c>
      <c r="I171" s="41">
        <v>26270</v>
      </c>
      <c r="J171" s="41">
        <v>100028</v>
      </c>
      <c r="K171" s="42" t="s">
        <v>208</v>
      </c>
      <c r="L171" s="43">
        <v>43112</v>
      </c>
      <c r="M171" s="43" t="s">
        <v>36</v>
      </c>
      <c r="N171" s="44" t="s">
        <v>240</v>
      </c>
      <c r="O171" s="45">
        <v>264</v>
      </c>
      <c r="AB171" s="34">
        <v>123</v>
      </c>
    </row>
    <row r="172" spans="1:28" ht="24" customHeight="1" x14ac:dyDescent="0.2">
      <c r="A172" s="35" t="s">
        <v>62</v>
      </c>
      <c r="B172" s="36" t="s">
        <v>86</v>
      </c>
      <c r="C172" s="37" t="s">
        <v>575</v>
      </c>
      <c r="D172" s="38" t="s">
        <v>251</v>
      </c>
      <c r="E172" s="38" t="s">
        <v>576</v>
      </c>
      <c r="F172" s="38">
        <v>65249</v>
      </c>
      <c r="G172" s="39" t="s">
        <v>33</v>
      </c>
      <c r="H172" s="40" t="s">
        <v>49</v>
      </c>
      <c r="I172" s="41">
        <v>26278</v>
      </c>
      <c r="J172" s="41" t="s">
        <v>78</v>
      </c>
      <c r="K172" s="42" t="s">
        <v>67</v>
      </c>
      <c r="L172" s="43">
        <v>43113</v>
      </c>
      <c r="M172" s="43" t="s">
        <v>36</v>
      </c>
      <c r="N172" s="44" t="s">
        <v>37</v>
      </c>
      <c r="O172" s="45">
        <v>258</v>
      </c>
      <c r="AB172" s="34">
        <v>123</v>
      </c>
    </row>
    <row r="173" spans="1:28" ht="24" customHeight="1" x14ac:dyDescent="0.2">
      <c r="A173" s="35" t="s">
        <v>62</v>
      </c>
      <c r="B173" s="36" t="s">
        <v>74</v>
      </c>
      <c r="C173" s="37" t="s">
        <v>577</v>
      </c>
      <c r="D173" s="38" t="s">
        <v>578</v>
      </c>
      <c r="E173" s="38" t="s">
        <v>579</v>
      </c>
      <c r="F173" s="38">
        <v>65250</v>
      </c>
      <c r="G173" s="39" t="s">
        <v>33</v>
      </c>
      <c r="H173" s="40" t="s">
        <v>49</v>
      </c>
      <c r="I173" s="41">
        <v>3436</v>
      </c>
      <c r="J173" s="41">
        <v>13</v>
      </c>
      <c r="K173" s="42" t="s">
        <v>67</v>
      </c>
      <c r="L173" s="43">
        <v>43113</v>
      </c>
      <c r="M173" s="43" t="s">
        <v>68</v>
      </c>
      <c r="N173" s="44" t="s">
        <v>37</v>
      </c>
      <c r="AB173" s="34">
        <v>123</v>
      </c>
    </row>
    <row r="174" spans="1:28" ht="24" customHeight="1" x14ac:dyDescent="0.2">
      <c r="A174" s="35" t="s">
        <v>62</v>
      </c>
      <c r="B174" s="36" t="s">
        <v>74</v>
      </c>
      <c r="C174" s="37" t="s">
        <v>580</v>
      </c>
      <c r="D174" s="38" t="s">
        <v>581</v>
      </c>
      <c r="E174" s="38" t="s">
        <v>582</v>
      </c>
      <c r="F174" s="38">
        <v>65251</v>
      </c>
      <c r="G174" s="39" t="s">
        <v>33</v>
      </c>
      <c r="H174" s="40" t="s">
        <v>49</v>
      </c>
      <c r="I174" s="41">
        <v>3451</v>
      </c>
      <c r="J174" s="41">
        <v>15</v>
      </c>
      <c r="K174" s="42" t="s">
        <v>67</v>
      </c>
      <c r="L174" s="43">
        <v>43113</v>
      </c>
      <c r="M174" s="43" t="s">
        <v>68</v>
      </c>
      <c r="N174" s="44" t="s">
        <v>37</v>
      </c>
      <c r="AB174" s="34">
        <v>123</v>
      </c>
    </row>
    <row r="175" spans="1:28" ht="24" customHeight="1" x14ac:dyDescent="0.2">
      <c r="A175" s="35" t="s">
        <v>62</v>
      </c>
      <c r="B175" s="36" t="s">
        <v>86</v>
      </c>
      <c r="C175" s="37" t="s">
        <v>583</v>
      </c>
      <c r="D175" s="38" t="s">
        <v>242</v>
      </c>
      <c r="E175" s="38" t="s">
        <v>243</v>
      </c>
      <c r="F175" s="38">
        <v>65252</v>
      </c>
      <c r="G175" s="39" t="s">
        <v>33</v>
      </c>
      <c r="H175" s="40" t="s">
        <v>49</v>
      </c>
      <c r="I175" s="41">
        <v>3422</v>
      </c>
      <c r="J175" s="41">
        <v>1</v>
      </c>
      <c r="K175" s="42" t="s">
        <v>208</v>
      </c>
      <c r="L175" s="43">
        <v>43113</v>
      </c>
      <c r="M175" s="43" t="s">
        <v>68</v>
      </c>
      <c r="N175" s="44" t="s">
        <v>217</v>
      </c>
      <c r="AB175" s="34">
        <v>123</v>
      </c>
    </row>
    <row r="176" spans="1:28" ht="24" customHeight="1" x14ac:dyDescent="0.2">
      <c r="A176" s="35" t="s">
        <v>62</v>
      </c>
      <c r="B176" s="36" t="s">
        <v>273</v>
      </c>
      <c r="C176" s="37" t="s">
        <v>584</v>
      </c>
      <c r="D176" s="38" t="s">
        <v>585</v>
      </c>
      <c r="E176" s="38" t="s">
        <v>586</v>
      </c>
      <c r="F176" s="38">
        <v>65253</v>
      </c>
      <c r="G176" s="39" t="s">
        <v>33</v>
      </c>
      <c r="H176" s="40" t="s">
        <v>49</v>
      </c>
      <c r="I176" s="41">
        <v>3439</v>
      </c>
      <c r="J176" s="41">
        <v>13</v>
      </c>
      <c r="K176" s="42" t="s">
        <v>208</v>
      </c>
      <c r="L176" s="43">
        <v>43113</v>
      </c>
      <c r="M176" s="43" t="s">
        <v>68</v>
      </c>
      <c r="N176" s="44" t="s">
        <v>465</v>
      </c>
      <c r="AB176" s="34">
        <v>123</v>
      </c>
    </row>
    <row r="177" spans="1:28" ht="24" customHeight="1" x14ac:dyDescent="0.2">
      <c r="A177" s="35" t="s">
        <v>62</v>
      </c>
      <c r="B177" s="36" t="s">
        <v>91</v>
      </c>
      <c r="C177" s="37" t="s">
        <v>587</v>
      </c>
      <c r="D177" s="38" t="s">
        <v>211</v>
      </c>
      <c r="E177" s="38" t="s">
        <v>588</v>
      </c>
      <c r="F177" s="38">
        <v>65254</v>
      </c>
      <c r="G177" s="39" t="s">
        <v>33</v>
      </c>
      <c r="H177" s="40" t="s">
        <v>49</v>
      </c>
      <c r="I177" s="41">
        <v>26269</v>
      </c>
      <c r="J177" s="41">
        <v>100028</v>
      </c>
      <c r="K177" s="42" t="s">
        <v>208</v>
      </c>
      <c r="L177" s="43">
        <v>43113</v>
      </c>
      <c r="M177" s="43" t="s">
        <v>36</v>
      </c>
      <c r="N177" s="44" t="s">
        <v>209</v>
      </c>
      <c r="O177" s="45">
        <v>5086</v>
      </c>
      <c r="AB177" s="34">
        <v>123</v>
      </c>
    </row>
    <row r="178" spans="1:28" ht="24" customHeight="1" x14ac:dyDescent="0.2">
      <c r="A178" s="35" t="s">
        <v>62</v>
      </c>
      <c r="B178" s="36" t="s">
        <v>273</v>
      </c>
      <c r="C178" s="37" t="s">
        <v>589</v>
      </c>
      <c r="D178" s="38" t="s">
        <v>590</v>
      </c>
      <c r="E178" s="38" t="s">
        <v>591</v>
      </c>
      <c r="F178" s="38">
        <v>65255</v>
      </c>
      <c r="G178" s="39" t="s">
        <v>33</v>
      </c>
      <c r="H178" s="40" t="s">
        <v>49</v>
      </c>
      <c r="I178" s="41">
        <v>26271</v>
      </c>
      <c r="J178" s="41">
        <v>100028</v>
      </c>
      <c r="K178" s="42" t="s">
        <v>208</v>
      </c>
      <c r="L178" s="43">
        <v>43113</v>
      </c>
      <c r="M178" s="43" t="s">
        <v>36</v>
      </c>
      <c r="N178" s="44" t="s">
        <v>465</v>
      </c>
      <c r="O178" s="45">
        <v>223</v>
      </c>
      <c r="AB178" s="34">
        <v>123</v>
      </c>
    </row>
    <row r="179" spans="1:28" ht="24" customHeight="1" x14ac:dyDescent="0.2">
      <c r="A179" s="35" t="s">
        <v>62</v>
      </c>
      <c r="B179" s="36" t="s">
        <v>200</v>
      </c>
      <c r="C179" s="37" t="s">
        <v>592</v>
      </c>
      <c r="D179" s="38" t="s">
        <v>593</v>
      </c>
      <c r="E179" s="38" t="s">
        <v>594</v>
      </c>
      <c r="F179" s="38">
        <v>65256</v>
      </c>
      <c r="G179" s="39" t="s">
        <v>33</v>
      </c>
      <c r="H179" s="40" t="s">
        <v>49</v>
      </c>
      <c r="I179" s="41">
        <v>26292</v>
      </c>
      <c r="J179" s="41">
        <v>35</v>
      </c>
      <c r="K179" s="42" t="s">
        <v>90</v>
      </c>
      <c r="L179" s="43">
        <v>43113</v>
      </c>
      <c r="M179" s="43" t="s">
        <v>36</v>
      </c>
      <c r="N179" s="44" t="s">
        <v>37</v>
      </c>
      <c r="O179" s="50" t="s">
        <v>595</v>
      </c>
      <c r="AB179" s="34">
        <v>123</v>
      </c>
    </row>
    <row r="180" spans="1:28" ht="24" customHeight="1" x14ac:dyDescent="0.2">
      <c r="A180" s="35" t="s">
        <v>62</v>
      </c>
      <c r="B180" s="36" t="s">
        <v>200</v>
      </c>
      <c r="C180" s="37" t="s">
        <v>596</v>
      </c>
      <c r="D180" s="38" t="s">
        <v>597</v>
      </c>
      <c r="E180" s="38" t="s">
        <v>598</v>
      </c>
      <c r="F180" s="38">
        <v>65257</v>
      </c>
      <c r="G180" s="39" t="s">
        <v>33</v>
      </c>
      <c r="H180" s="40" t="s">
        <v>49</v>
      </c>
      <c r="I180" s="41">
        <v>26291</v>
      </c>
      <c r="J180" s="41">
        <v>34</v>
      </c>
      <c r="K180" s="42" t="s">
        <v>90</v>
      </c>
      <c r="L180" s="43">
        <v>43113</v>
      </c>
      <c r="M180" s="43" t="s">
        <v>36</v>
      </c>
      <c r="N180" s="44" t="s">
        <v>37</v>
      </c>
      <c r="O180" s="50" t="s">
        <v>595</v>
      </c>
      <c r="AB180" s="34">
        <v>123</v>
      </c>
    </row>
    <row r="181" spans="1:28" ht="24" customHeight="1" x14ac:dyDescent="0.2">
      <c r="A181" s="35" t="s">
        <v>62</v>
      </c>
      <c r="B181" s="36" t="s">
        <v>200</v>
      </c>
      <c r="C181" s="37" t="s">
        <v>599</v>
      </c>
      <c r="D181" s="38" t="s">
        <v>600</v>
      </c>
      <c r="E181" s="38" t="s">
        <v>601</v>
      </c>
      <c r="F181" s="38">
        <v>65258</v>
      </c>
      <c r="G181" s="39" t="s">
        <v>33</v>
      </c>
      <c r="H181" s="40" t="s">
        <v>34</v>
      </c>
      <c r="I181" s="41">
        <v>26239</v>
      </c>
      <c r="J181" s="41">
        <v>21</v>
      </c>
      <c r="K181" s="42" t="s">
        <v>90</v>
      </c>
      <c r="L181" s="43">
        <v>43115</v>
      </c>
      <c r="M181" s="43" t="s">
        <v>36</v>
      </c>
      <c r="N181" s="44" t="s">
        <v>37</v>
      </c>
      <c r="O181" s="50" t="s">
        <v>595</v>
      </c>
      <c r="AB181" s="34">
        <v>123</v>
      </c>
    </row>
    <row r="182" spans="1:28" ht="24" customHeight="1" x14ac:dyDescent="0.2">
      <c r="A182" s="35" t="s">
        <v>62</v>
      </c>
      <c r="B182" s="36"/>
      <c r="C182" s="37"/>
      <c r="D182" s="38"/>
      <c r="E182" s="38"/>
      <c r="F182" s="38"/>
      <c r="G182" s="39" t="s">
        <v>33</v>
      </c>
      <c r="H182" s="40" t="s">
        <v>34</v>
      </c>
      <c r="I182" s="41" t="s">
        <v>602</v>
      </c>
      <c r="J182" s="41" t="s">
        <v>603</v>
      </c>
      <c r="K182" s="42" t="s">
        <v>471</v>
      </c>
      <c r="L182" s="43">
        <v>43115</v>
      </c>
      <c r="M182" s="43" t="s">
        <v>472</v>
      </c>
      <c r="N182" s="44" t="s">
        <v>37</v>
      </c>
      <c r="AB182" s="34">
        <v>123</v>
      </c>
    </row>
    <row r="183" spans="1:28" ht="24" customHeight="1" x14ac:dyDescent="0.2">
      <c r="A183" s="35" t="s">
        <v>28</v>
      </c>
      <c r="B183" s="36" t="s">
        <v>277</v>
      </c>
      <c r="C183" s="37" t="s">
        <v>604</v>
      </c>
      <c r="D183" s="38" t="s">
        <v>605</v>
      </c>
      <c r="E183" s="38" t="s">
        <v>606</v>
      </c>
      <c r="F183" s="38">
        <v>65259</v>
      </c>
      <c r="G183" s="39" t="s">
        <v>33</v>
      </c>
      <c r="H183" s="40" t="s">
        <v>34</v>
      </c>
      <c r="I183" s="41">
        <v>26307</v>
      </c>
      <c r="J183" s="41">
        <v>36912</v>
      </c>
      <c r="K183" s="42" t="s">
        <v>531</v>
      </c>
      <c r="L183" s="43">
        <v>43115</v>
      </c>
      <c r="M183" s="43" t="s">
        <v>36</v>
      </c>
      <c r="N183" s="44" t="s">
        <v>37</v>
      </c>
    </row>
    <row r="184" spans="1:28" ht="24" customHeight="1" x14ac:dyDescent="0.2">
      <c r="A184" s="35" t="s">
        <v>28</v>
      </c>
      <c r="B184" s="36" t="s">
        <v>277</v>
      </c>
      <c r="C184" s="37" t="s">
        <v>607</v>
      </c>
      <c r="D184" s="38" t="s">
        <v>608</v>
      </c>
      <c r="E184" s="38" t="s">
        <v>609</v>
      </c>
      <c r="F184" s="38">
        <v>65260</v>
      </c>
      <c r="G184" s="39" t="s">
        <v>33</v>
      </c>
      <c r="H184" s="40" t="s">
        <v>34</v>
      </c>
      <c r="I184" s="41">
        <v>26309</v>
      </c>
      <c r="J184" s="41">
        <v>36913</v>
      </c>
      <c r="K184" s="42" t="s">
        <v>531</v>
      </c>
      <c r="L184" s="43">
        <v>43115</v>
      </c>
      <c r="M184" s="43" t="s">
        <v>36</v>
      </c>
      <c r="N184" s="44" t="s">
        <v>37</v>
      </c>
    </row>
    <row r="185" spans="1:28" ht="24" customHeight="1" x14ac:dyDescent="0.2">
      <c r="A185" s="35" t="s">
        <v>62</v>
      </c>
      <c r="B185" s="36" t="s">
        <v>74</v>
      </c>
      <c r="C185" s="37" t="s">
        <v>610</v>
      </c>
      <c r="D185" s="38" t="s">
        <v>611</v>
      </c>
      <c r="E185" s="38" t="s">
        <v>612</v>
      </c>
      <c r="F185" s="38">
        <v>65261</v>
      </c>
      <c r="G185" s="39" t="s">
        <v>33</v>
      </c>
      <c r="H185" s="40" t="s">
        <v>49</v>
      </c>
      <c r="I185" s="41">
        <v>3435</v>
      </c>
      <c r="J185" s="41">
        <v>12</v>
      </c>
      <c r="K185" s="42" t="s">
        <v>67</v>
      </c>
      <c r="L185" s="43">
        <v>43115</v>
      </c>
      <c r="M185" s="43" t="s">
        <v>68</v>
      </c>
      <c r="N185" s="44" t="s">
        <v>37</v>
      </c>
      <c r="AB185" s="34">
        <v>123</v>
      </c>
    </row>
    <row r="186" spans="1:28" ht="24" customHeight="1" x14ac:dyDescent="0.2">
      <c r="A186" s="35" t="s">
        <v>62</v>
      </c>
      <c r="B186" s="36" t="s">
        <v>74</v>
      </c>
      <c r="C186" s="37" t="s">
        <v>613</v>
      </c>
      <c r="D186" s="38" t="s">
        <v>614</v>
      </c>
      <c r="E186" s="38" t="s">
        <v>615</v>
      </c>
      <c r="F186" s="38">
        <v>65262</v>
      </c>
      <c r="G186" s="39" t="s">
        <v>33</v>
      </c>
      <c r="H186" s="40" t="s">
        <v>49</v>
      </c>
      <c r="I186" s="41">
        <v>3435</v>
      </c>
      <c r="J186" s="41">
        <v>12</v>
      </c>
      <c r="K186" s="42" t="s">
        <v>67</v>
      </c>
      <c r="L186" s="43">
        <v>43115</v>
      </c>
      <c r="M186" s="43" t="s">
        <v>68</v>
      </c>
      <c r="N186" s="44" t="s">
        <v>37</v>
      </c>
      <c r="AB186" s="34">
        <v>123</v>
      </c>
    </row>
    <row r="187" spans="1:28" ht="24" customHeight="1" x14ac:dyDescent="0.2">
      <c r="A187" s="35" t="s">
        <v>62</v>
      </c>
      <c r="B187" s="36" t="s">
        <v>74</v>
      </c>
      <c r="C187" s="37" t="s">
        <v>616</v>
      </c>
      <c r="D187" s="38" t="s">
        <v>329</v>
      </c>
      <c r="E187" s="38" t="s">
        <v>617</v>
      </c>
      <c r="F187" s="38">
        <v>65263</v>
      </c>
      <c r="G187" s="39" t="s">
        <v>33</v>
      </c>
      <c r="H187" s="40" t="s">
        <v>49</v>
      </c>
      <c r="I187" s="41">
        <v>26301</v>
      </c>
      <c r="J187" s="41" t="s">
        <v>139</v>
      </c>
      <c r="K187" s="42" t="s">
        <v>67</v>
      </c>
      <c r="L187" s="43">
        <v>43115</v>
      </c>
      <c r="M187" s="43" t="s">
        <v>36</v>
      </c>
      <c r="N187" s="44" t="s">
        <v>37</v>
      </c>
      <c r="O187" s="45">
        <v>1653</v>
      </c>
      <c r="AB187" s="34">
        <v>123</v>
      </c>
    </row>
    <row r="188" spans="1:28" ht="24" customHeight="1" x14ac:dyDescent="0.2">
      <c r="A188" s="35" t="s">
        <v>62</v>
      </c>
      <c r="B188" s="36" t="s">
        <v>221</v>
      </c>
      <c r="C188" s="37" t="s">
        <v>618</v>
      </c>
      <c r="D188" s="38" t="s">
        <v>619</v>
      </c>
      <c r="E188" s="38" t="s">
        <v>620</v>
      </c>
      <c r="F188" s="38">
        <v>65264</v>
      </c>
      <c r="G188" s="39" t="s">
        <v>33</v>
      </c>
      <c r="H188" s="40" t="s">
        <v>49</v>
      </c>
      <c r="I188" s="41">
        <v>26293</v>
      </c>
      <c r="J188" s="41">
        <v>36</v>
      </c>
      <c r="K188" s="42" t="s">
        <v>90</v>
      </c>
      <c r="L188" s="43">
        <v>43115</v>
      </c>
      <c r="M188" s="43" t="s">
        <v>36</v>
      </c>
      <c r="N188" s="44" t="s">
        <v>37</v>
      </c>
      <c r="O188" s="45">
        <v>1904</v>
      </c>
      <c r="AB188" s="34">
        <v>123</v>
      </c>
    </row>
    <row r="189" spans="1:28" ht="24" customHeight="1" x14ac:dyDescent="0.2">
      <c r="A189" s="35" t="s">
        <v>62</v>
      </c>
      <c r="B189" s="36" t="s">
        <v>221</v>
      </c>
      <c r="C189" s="37" t="s">
        <v>621</v>
      </c>
      <c r="D189" s="38" t="s">
        <v>238</v>
      </c>
      <c r="E189" s="38" t="s">
        <v>239</v>
      </c>
      <c r="F189" s="38">
        <v>65265</v>
      </c>
      <c r="G189" s="39" t="s">
        <v>33</v>
      </c>
      <c r="H189" s="40" t="s">
        <v>49</v>
      </c>
      <c r="I189" s="41">
        <v>26296</v>
      </c>
      <c r="J189" s="41">
        <v>39</v>
      </c>
      <c r="K189" s="42" t="s">
        <v>90</v>
      </c>
      <c r="L189" s="43">
        <v>43115</v>
      </c>
      <c r="M189" s="43" t="s">
        <v>36</v>
      </c>
      <c r="N189" s="44" t="s">
        <v>37</v>
      </c>
      <c r="O189" s="45">
        <v>1904</v>
      </c>
      <c r="AB189" s="34">
        <v>123</v>
      </c>
    </row>
    <row r="190" spans="1:28" ht="24" customHeight="1" x14ac:dyDescent="0.2">
      <c r="A190" s="35" t="s">
        <v>62</v>
      </c>
      <c r="B190" s="36" t="s">
        <v>63</v>
      </c>
      <c r="C190" s="37" t="s">
        <v>299</v>
      </c>
      <c r="D190" s="38" t="s">
        <v>300</v>
      </c>
      <c r="E190" s="38" t="s">
        <v>301</v>
      </c>
      <c r="F190" s="38">
        <v>65266</v>
      </c>
      <c r="G190" s="39" t="s">
        <v>33</v>
      </c>
      <c r="H190" s="40" t="s">
        <v>49</v>
      </c>
      <c r="I190" s="41">
        <v>26310</v>
      </c>
      <c r="J190" s="41">
        <v>100028</v>
      </c>
      <c r="K190" s="42" t="s">
        <v>208</v>
      </c>
      <c r="L190" s="43">
        <v>43115</v>
      </c>
      <c r="M190" s="43" t="s">
        <v>36</v>
      </c>
      <c r="N190" s="44" t="s">
        <v>217</v>
      </c>
      <c r="O190" s="45">
        <v>986</v>
      </c>
      <c r="AB190" s="34">
        <v>123</v>
      </c>
    </row>
    <row r="191" spans="1:28" ht="24" customHeight="1" x14ac:dyDescent="0.2">
      <c r="A191" s="35" t="s">
        <v>62</v>
      </c>
      <c r="B191" s="36" t="s">
        <v>63</v>
      </c>
      <c r="C191" s="37" t="s">
        <v>622</v>
      </c>
      <c r="D191" s="38" t="s">
        <v>623</v>
      </c>
      <c r="E191" s="38" t="s">
        <v>327</v>
      </c>
      <c r="F191" s="38">
        <v>65267</v>
      </c>
      <c r="G191" s="39" t="s">
        <v>33</v>
      </c>
      <c r="H191" s="40" t="s">
        <v>49</v>
      </c>
      <c r="I191" s="41">
        <v>26311</v>
      </c>
      <c r="J191" s="41">
        <v>100028</v>
      </c>
      <c r="K191" s="42" t="s">
        <v>208</v>
      </c>
      <c r="L191" s="43">
        <v>43115</v>
      </c>
      <c r="M191" s="43" t="s">
        <v>36</v>
      </c>
      <c r="N191" s="44" t="s">
        <v>217</v>
      </c>
      <c r="O191" s="45">
        <v>986</v>
      </c>
      <c r="AB191" s="34">
        <v>123</v>
      </c>
    </row>
    <row r="192" spans="1:28" ht="24" customHeight="1" x14ac:dyDescent="0.2">
      <c r="A192" s="35" t="s">
        <v>62</v>
      </c>
      <c r="B192" s="36" t="s">
        <v>91</v>
      </c>
      <c r="C192" s="37" t="s">
        <v>624</v>
      </c>
      <c r="D192" s="38" t="s">
        <v>625</v>
      </c>
      <c r="E192" s="38" t="s">
        <v>626</v>
      </c>
      <c r="F192" s="38">
        <v>65268</v>
      </c>
      <c r="G192" s="39" t="s">
        <v>33</v>
      </c>
      <c r="H192" s="40" t="s">
        <v>49</v>
      </c>
      <c r="I192" s="41">
        <v>26313</v>
      </c>
      <c r="J192" s="41">
        <v>100028</v>
      </c>
      <c r="K192" s="42" t="s">
        <v>208</v>
      </c>
      <c r="L192" s="43">
        <v>43115</v>
      </c>
      <c r="M192" s="43" t="s">
        <v>36</v>
      </c>
      <c r="N192" s="44" t="s">
        <v>209</v>
      </c>
      <c r="O192" s="45">
        <v>5086</v>
      </c>
      <c r="AB192" s="34">
        <v>123</v>
      </c>
    </row>
    <row r="193" spans="1:28" ht="24" customHeight="1" x14ac:dyDescent="0.2">
      <c r="A193" s="35" t="s">
        <v>62</v>
      </c>
      <c r="B193" s="36" t="s">
        <v>91</v>
      </c>
      <c r="C193" s="37" t="s">
        <v>627</v>
      </c>
      <c r="D193" s="38" t="s">
        <v>285</v>
      </c>
      <c r="E193" s="38" t="s">
        <v>286</v>
      </c>
      <c r="F193" s="38">
        <v>65269</v>
      </c>
      <c r="G193" s="39" t="s">
        <v>33</v>
      </c>
      <c r="H193" s="40" t="s">
        <v>49</v>
      </c>
      <c r="I193" s="41">
        <v>3443</v>
      </c>
      <c r="J193" s="41">
        <v>15</v>
      </c>
      <c r="K193" s="42" t="s">
        <v>208</v>
      </c>
      <c r="L193" s="43">
        <v>43115</v>
      </c>
      <c r="M193" s="43" t="s">
        <v>68</v>
      </c>
      <c r="N193" s="44" t="s">
        <v>209</v>
      </c>
      <c r="AB193" s="34">
        <v>123</v>
      </c>
    </row>
    <row r="194" spans="1:28" ht="24" customHeight="1" x14ac:dyDescent="0.2">
      <c r="A194" s="35" t="s">
        <v>62</v>
      </c>
      <c r="B194" s="36" t="s">
        <v>277</v>
      </c>
      <c r="C194" s="37" t="s">
        <v>628</v>
      </c>
      <c r="D194" s="38" t="s">
        <v>629</v>
      </c>
      <c r="E194" s="38" t="s">
        <v>630</v>
      </c>
      <c r="F194" s="38">
        <v>65270</v>
      </c>
      <c r="G194" s="39" t="s">
        <v>33</v>
      </c>
      <c r="H194" s="40" t="s">
        <v>49</v>
      </c>
      <c r="I194" s="41">
        <v>3444</v>
      </c>
      <c r="J194" s="41">
        <v>16</v>
      </c>
      <c r="K194" s="42" t="s">
        <v>208</v>
      </c>
      <c r="L194" s="43">
        <v>43115</v>
      </c>
      <c r="M194" s="43" t="s">
        <v>68</v>
      </c>
      <c r="N194" s="44" t="s">
        <v>217</v>
      </c>
      <c r="AB194" s="34">
        <v>123</v>
      </c>
    </row>
    <row r="195" spans="1:28" ht="24" customHeight="1" x14ac:dyDescent="0.2">
      <c r="A195" s="35" t="s">
        <v>62</v>
      </c>
      <c r="B195" s="36" t="s">
        <v>98</v>
      </c>
      <c r="C195" s="37"/>
      <c r="D195" s="38"/>
      <c r="E195" s="38" t="s">
        <v>631</v>
      </c>
      <c r="F195" s="38" t="s">
        <v>632</v>
      </c>
      <c r="G195" s="39" t="s">
        <v>33</v>
      </c>
      <c r="H195" s="40" t="s">
        <v>34</v>
      </c>
      <c r="I195" s="41">
        <v>26330</v>
      </c>
      <c r="J195" s="41">
        <v>36916</v>
      </c>
      <c r="K195" s="42" t="s">
        <v>101</v>
      </c>
      <c r="L195" s="43">
        <v>43116</v>
      </c>
      <c r="M195" s="43" t="s">
        <v>36</v>
      </c>
      <c r="N195" s="44" t="s">
        <v>37</v>
      </c>
      <c r="P195" s="46">
        <v>7059</v>
      </c>
      <c r="Q195" s="47" t="s">
        <v>633</v>
      </c>
      <c r="AB195" s="34">
        <v>132</v>
      </c>
    </row>
    <row r="196" spans="1:28" ht="24" customHeight="1" x14ac:dyDescent="0.2">
      <c r="A196" s="35" t="s">
        <v>62</v>
      </c>
      <c r="B196" s="36" t="s">
        <v>98</v>
      </c>
      <c r="C196" s="37"/>
      <c r="D196" s="38"/>
      <c r="E196" s="38" t="s">
        <v>634</v>
      </c>
      <c r="F196" s="38" t="s">
        <v>635</v>
      </c>
      <c r="G196" s="39" t="s">
        <v>33</v>
      </c>
      <c r="H196" s="40" t="s">
        <v>34</v>
      </c>
      <c r="I196" s="41">
        <v>26330</v>
      </c>
      <c r="J196" s="41">
        <v>36917</v>
      </c>
      <c r="K196" s="42" t="s">
        <v>101</v>
      </c>
      <c r="L196" s="43">
        <v>43116</v>
      </c>
      <c r="M196" s="43" t="s">
        <v>36</v>
      </c>
      <c r="N196" s="44" t="s">
        <v>37</v>
      </c>
      <c r="AB196" s="34">
        <v>132</v>
      </c>
    </row>
    <row r="197" spans="1:28" ht="24" customHeight="1" x14ac:dyDescent="0.2">
      <c r="A197" s="35" t="s">
        <v>28</v>
      </c>
      <c r="B197" s="36"/>
      <c r="C197" s="37"/>
      <c r="D197" s="38"/>
      <c r="E197" s="38"/>
      <c r="F197" s="38"/>
      <c r="G197" s="39" t="s">
        <v>33</v>
      </c>
      <c r="H197" s="40" t="s">
        <v>34</v>
      </c>
      <c r="I197" s="41" t="s">
        <v>602</v>
      </c>
      <c r="J197" s="41">
        <v>134668</v>
      </c>
      <c r="K197" s="42" t="s">
        <v>471</v>
      </c>
      <c r="L197" s="43">
        <v>43116</v>
      </c>
      <c r="M197" s="43" t="s">
        <v>472</v>
      </c>
      <c r="N197" s="44" t="s">
        <v>37</v>
      </c>
    </row>
    <row r="198" spans="1:28" ht="24" customHeight="1" x14ac:dyDescent="0.2">
      <c r="A198" s="35" t="s">
        <v>28</v>
      </c>
      <c r="B198" s="36"/>
      <c r="C198" s="37"/>
      <c r="D198" s="38"/>
      <c r="E198" s="38"/>
      <c r="F198" s="38"/>
      <c r="G198" s="39" t="s">
        <v>33</v>
      </c>
      <c r="H198" s="40" t="s">
        <v>34</v>
      </c>
      <c r="I198" s="41" t="s">
        <v>602</v>
      </c>
      <c r="J198" s="41">
        <v>134667</v>
      </c>
      <c r="K198" s="42" t="s">
        <v>471</v>
      </c>
      <c r="L198" s="43">
        <v>43116</v>
      </c>
      <c r="M198" s="43" t="s">
        <v>472</v>
      </c>
      <c r="N198" s="44" t="s">
        <v>37</v>
      </c>
    </row>
    <row r="199" spans="1:28" ht="24" customHeight="1" x14ac:dyDescent="0.2">
      <c r="A199" s="35" t="s">
        <v>28</v>
      </c>
      <c r="B199" s="36"/>
      <c r="C199" s="37"/>
      <c r="D199" s="38"/>
      <c r="E199" s="38"/>
      <c r="F199" s="38"/>
      <c r="G199" s="39" t="s">
        <v>33</v>
      </c>
      <c r="H199" s="40" t="s">
        <v>34</v>
      </c>
      <c r="I199" s="41" t="s">
        <v>602</v>
      </c>
      <c r="J199" s="41">
        <v>134666</v>
      </c>
      <c r="K199" s="42" t="s">
        <v>471</v>
      </c>
      <c r="L199" s="43">
        <v>43116</v>
      </c>
      <c r="M199" s="43" t="s">
        <v>472</v>
      </c>
      <c r="N199" s="44" t="s">
        <v>37</v>
      </c>
    </row>
    <row r="200" spans="1:28" ht="24" customHeight="1" x14ac:dyDescent="0.2">
      <c r="A200" s="35" t="s">
        <v>62</v>
      </c>
      <c r="B200" s="36" t="s">
        <v>143</v>
      </c>
      <c r="C200" s="37" t="s">
        <v>636</v>
      </c>
      <c r="D200" s="38" t="s">
        <v>637</v>
      </c>
      <c r="E200" s="38" t="s">
        <v>638</v>
      </c>
      <c r="F200" s="38">
        <v>65271</v>
      </c>
      <c r="G200" s="39" t="s">
        <v>33</v>
      </c>
      <c r="H200" s="40" t="s">
        <v>639</v>
      </c>
      <c r="I200" s="41">
        <v>26267</v>
      </c>
      <c r="J200" s="41">
        <v>100028</v>
      </c>
      <c r="K200" s="42" t="s">
        <v>208</v>
      </c>
      <c r="L200" s="43">
        <v>43116</v>
      </c>
      <c r="M200" s="43" t="s">
        <v>36</v>
      </c>
      <c r="N200" s="44" t="s">
        <v>217</v>
      </c>
      <c r="O200" s="45">
        <v>746</v>
      </c>
      <c r="AB200" s="34">
        <v>132</v>
      </c>
    </row>
    <row r="201" spans="1:28" ht="24" customHeight="1" x14ac:dyDescent="0.2">
      <c r="A201" s="35" t="s">
        <v>62</v>
      </c>
      <c r="B201" s="36" t="s">
        <v>63</v>
      </c>
      <c r="C201" s="37" t="s">
        <v>64</v>
      </c>
      <c r="D201" s="38" t="s">
        <v>65</v>
      </c>
      <c r="E201" s="38" t="s">
        <v>66</v>
      </c>
      <c r="F201" s="38">
        <v>65273</v>
      </c>
      <c r="G201" s="39" t="s">
        <v>33</v>
      </c>
      <c r="H201" s="40" t="s">
        <v>49</v>
      </c>
      <c r="I201" s="41">
        <v>3453</v>
      </c>
      <c r="J201" s="41">
        <v>17</v>
      </c>
      <c r="K201" s="42" t="s">
        <v>67</v>
      </c>
      <c r="L201" s="43">
        <v>43116</v>
      </c>
      <c r="M201" s="43" t="s">
        <v>68</v>
      </c>
      <c r="N201" s="44" t="s">
        <v>37</v>
      </c>
      <c r="AB201" s="34">
        <v>132</v>
      </c>
    </row>
    <row r="202" spans="1:28" ht="24" customHeight="1" x14ac:dyDescent="0.2">
      <c r="A202" s="35" t="s">
        <v>62</v>
      </c>
      <c r="B202" s="36" t="s">
        <v>63</v>
      </c>
      <c r="C202" s="37" t="s">
        <v>319</v>
      </c>
      <c r="D202" s="38" t="s">
        <v>320</v>
      </c>
      <c r="E202" s="38" t="s">
        <v>321</v>
      </c>
      <c r="F202" s="38">
        <v>65274</v>
      </c>
      <c r="G202" s="39" t="s">
        <v>33</v>
      </c>
      <c r="H202" s="40" t="s">
        <v>49</v>
      </c>
      <c r="I202" s="41">
        <v>3453</v>
      </c>
      <c r="J202" s="41">
        <v>17</v>
      </c>
      <c r="K202" s="42" t="s">
        <v>67</v>
      </c>
      <c r="L202" s="43">
        <v>43116</v>
      </c>
      <c r="M202" s="43" t="s">
        <v>68</v>
      </c>
      <c r="N202" s="44" t="s">
        <v>37</v>
      </c>
      <c r="AB202" s="34">
        <v>132</v>
      </c>
    </row>
    <row r="203" spans="1:28" ht="24" customHeight="1" x14ac:dyDescent="0.2">
      <c r="A203" s="35" t="s">
        <v>62</v>
      </c>
      <c r="B203" s="36" t="s">
        <v>86</v>
      </c>
      <c r="C203" s="37" t="s">
        <v>640</v>
      </c>
      <c r="D203" s="38" t="s">
        <v>641</v>
      </c>
      <c r="E203" s="38" t="s">
        <v>642</v>
      </c>
      <c r="F203" s="38">
        <v>65275</v>
      </c>
      <c r="G203" s="39" t="s">
        <v>33</v>
      </c>
      <c r="H203" s="40" t="s">
        <v>49</v>
      </c>
      <c r="I203" s="41">
        <v>26312</v>
      </c>
      <c r="J203" s="41">
        <v>100028</v>
      </c>
      <c r="K203" s="42" t="s">
        <v>208</v>
      </c>
      <c r="L203" s="43">
        <v>43116</v>
      </c>
      <c r="M203" s="43" t="s">
        <v>36</v>
      </c>
      <c r="N203" s="44" t="s">
        <v>217</v>
      </c>
      <c r="O203" s="45">
        <v>270</v>
      </c>
      <c r="AB203" s="34">
        <v>132</v>
      </c>
    </row>
    <row r="204" spans="1:28" ht="24" customHeight="1" x14ac:dyDescent="0.2">
      <c r="A204" s="35" t="s">
        <v>62</v>
      </c>
      <c r="B204" s="36" t="s">
        <v>86</v>
      </c>
      <c r="C204" s="37" t="s">
        <v>643</v>
      </c>
      <c r="D204" s="38" t="s">
        <v>644</v>
      </c>
      <c r="E204" s="38" t="s">
        <v>645</v>
      </c>
      <c r="F204" s="38">
        <v>65276</v>
      </c>
      <c r="G204" s="39" t="s">
        <v>33</v>
      </c>
      <c r="H204" s="40" t="s">
        <v>49</v>
      </c>
      <c r="I204" s="41">
        <v>26314</v>
      </c>
      <c r="J204" s="41">
        <v>100028</v>
      </c>
      <c r="K204" s="42" t="s">
        <v>208</v>
      </c>
      <c r="L204" s="43">
        <v>43116</v>
      </c>
      <c r="M204" s="43" t="s">
        <v>36</v>
      </c>
      <c r="N204" s="44" t="s">
        <v>240</v>
      </c>
      <c r="O204" s="45">
        <v>264</v>
      </c>
      <c r="AB204" s="34">
        <v>132</v>
      </c>
    </row>
    <row r="205" spans="1:28" ht="24" customHeight="1" x14ac:dyDescent="0.2">
      <c r="A205" s="35" t="s">
        <v>62</v>
      </c>
      <c r="B205" s="36" t="s">
        <v>277</v>
      </c>
      <c r="C205" s="37" t="s">
        <v>646</v>
      </c>
      <c r="D205" s="38" t="s">
        <v>647</v>
      </c>
      <c r="E205" s="38" t="s">
        <v>648</v>
      </c>
      <c r="F205" s="38">
        <v>65277</v>
      </c>
      <c r="G205" s="39" t="s">
        <v>33</v>
      </c>
      <c r="H205" s="40" t="s">
        <v>49</v>
      </c>
      <c r="I205" s="41">
        <v>3456</v>
      </c>
      <c r="J205" s="41">
        <v>22</v>
      </c>
      <c r="K205" s="42" t="s">
        <v>208</v>
      </c>
      <c r="L205" s="43">
        <v>43116</v>
      </c>
      <c r="M205" s="43" t="s">
        <v>68</v>
      </c>
      <c r="N205" s="44" t="s">
        <v>240</v>
      </c>
      <c r="AB205" s="34">
        <v>132</v>
      </c>
    </row>
    <row r="206" spans="1:28" ht="24" customHeight="1" x14ac:dyDescent="0.2">
      <c r="A206" s="35" t="s">
        <v>62</v>
      </c>
      <c r="B206" s="36" t="s">
        <v>221</v>
      </c>
      <c r="C206" s="37" t="s">
        <v>403</v>
      </c>
      <c r="D206" s="38" t="s">
        <v>404</v>
      </c>
      <c r="E206" s="38" t="s">
        <v>405</v>
      </c>
      <c r="F206" s="38">
        <v>65278</v>
      </c>
      <c r="G206" s="39" t="s">
        <v>33</v>
      </c>
      <c r="H206" s="40" t="s">
        <v>49</v>
      </c>
      <c r="I206" s="41">
        <v>26320</v>
      </c>
      <c r="J206" s="41">
        <v>36951</v>
      </c>
      <c r="K206" s="42" t="s">
        <v>208</v>
      </c>
      <c r="L206" s="43">
        <v>43116</v>
      </c>
      <c r="M206" s="43" t="s">
        <v>36</v>
      </c>
      <c r="N206" s="44" t="s">
        <v>217</v>
      </c>
      <c r="O206" s="45">
        <v>1907</v>
      </c>
      <c r="AB206" s="34">
        <v>132</v>
      </c>
    </row>
    <row r="207" spans="1:28" ht="24" customHeight="1" x14ac:dyDescent="0.2">
      <c r="A207" s="35" t="s">
        <v>62</v>
      </c>
      <c r="B207" s="36" t="s">
        <v>221</v>
      </c>
      <c r="C207" s="37" t="s">
        <v>459</v>
      </c>
      <c r="D207" s="38" t="s">
        <v>460</v>
      </c>
      <c r="E207" s="38" t="s">
        <v>461</v>
      </c>
      <c r="F207" s="38">
        <v>65279</v>
      </c>
      <c r="G207" s="39" t="s">
        <v>33</v>
      </c>
      <c r="H207" s="40" t="s">
        <v>49</v>
      </c>
      <c r="I207" s="41">
        <v>26321</v>
      </c>
      <c r="J207" s="41">
        <v>36953</v>
      </c>
      <c r="K207" s="42" t="s">
        <v>208</v>
      </c>
      <c r="L207" s="43">
        <v>43116</v>
      </c>
      <c r="M207" s="43" t="s">
        <v>36</v>
      </c>
      <c r="N207" s="44" t="s">
        <v>217</v>
      </c>
      <c r="O207" s="45">
        <v>1907</v>
      </c>
      <c r="AB207" s="34">
        <v>132</v>
      </c>
    </row>
    <row r="208" spans="1:28" ht="24" customHeight="1" x14ac:dyDescent="0.2">
      <c r="A208" s="35" t="s">
        <v>62</v>
      </c>
      <c r="B208" s="36" t="s">
        <v>213</v>
      </c>
      <c r="C208" s="37" t="s">
        <v>649</v>
      </c>
      <c r="D208" s="38" t="s">
        <v>650</v>
      </c>
      <c r="E208" s="38" t="s">
        <v>651</v>
      </c>
      <c r="F208" s="38">
        <v>65280</v>
      </c>
      <c r="G208" s="39" t="s">
        <v>33</v>
      </c>
      <c r="H208" s="40" t="s">
        <v>49</v>
      </c>
      <c r="I208" s="41">
        <v>26299</v>
      </c>
      <c r="J208" s="41">
        <v>42</v>
      </c>
      <c r="K208" s="42" t="s">
        <v>90</v>
      </c>
      <c r="L208" s="43">
        <v>43116</v>
      </c>
      <c r="M208" s="43" t="s">
        <v>36</v>
      </c>
      <c r="N208" s="44" t="s">
        <v>37</v>
      </c>
      <c r="O208" s="45">
        <v>2720</v>
      </c>
      <c r="AB208" s="34">
        <v>132</v>
      </c>
    </row>
    <row r="209" spans="1:28" ht="24" customHeight="1" x14ac:dyDescent="0.2">
      <c r="A209" s="35" t="s">
        <v>62</v>
      </c>
      <c r="B209" s="36" t="s">
        <v>213</v>
      </c>
      <c r="C209" s="37" t="s">
        <v>652</v>
      </c>
      <c r="D209" s="38" t="s">
        <v>653</v>
      </c>
      <c r="E209" s="38" t="s">
        <v>654</v>
      </c>
      <c r="F209" s="38">
        <v>65281</v>
      </c>
      <c r="G209" s="39" t="s">
        <v>33</v>
      </c>
      <c r="H209" s="40" t="s">
        <v>49</v>
      </c>
      <c r="I209" s="41">
        <v>26295</v>
      </c>
      <c r="J209" s="41">
        <v>38</v>
      </c>
      <c r="K209" s="42" t="s">
        <v>90</v>
      </c>
      <c r="L209" s="43">
        <v>43116</v>
      </c>
      <c r="M209" s="43" t="s">
        <v>36</v>
      </c>
      <c r="N209" s="44" t="s">
        <v>37</v>
      </c>
      <c r="O209" s="45">
        <v>2720</v>
      </c>
      <c r="AB209" s="34">
        <v>132</v>
      </c>
    </row>
    <row r="210" spans="1:28" ht="24" customHeight="1" x14ac:dyDescent="0.2">
      <c r="A210" s="35" t="s">
        <v>62</v>
      </c>
      <c r="B210" s="36" t="s">
        <v>98</v>
      </c>
      <c r="C210" s="37"/>
      <c r="D210" s="38"/>
      <c r="E210" s="38" t="s">
        <v>655</v>
      </c>
      <c r="F210" s="38" t="s">
        <v>656</v>
      </c>
      <c r="G210" s="39" t="s">
        <v>33</v>
      </c>
      <c r="H210" s="40" t="s">
        <v>34</v>
      </c>
      <c r="I210" s="41">
        <v>26329</v>
      </c>
      <c r="J210" s="41">
        <v>36918</v>
      </c>
      <c r="K210" s="42" t="s">
        <v>101</v>
      </c>
      <c r="L210" s="43">
        <v>43117</v>
      </c>
      <c r="M210" s="43" t="s">
        <v>36</v>
      </c>
      <c r="N210" s="44" t="s">
        <v>37</v>
      </c>
      <c r="P210" s="46">
        <v>7059</v>
      </c>
      <c r="Q210" s="47" t="s">
        <v>657</v>
      </c>
      <c r="AB210" s="34">
        <v>132</v>
      </c>
    </row>
    <row r="211" spans="1:28" ht="24" customHeight="1" x14ac:dyDescent="0.2">
      <c r="A211" s="35" t="s">
        <v>62</v>
      </c>
      <c r="B211" s="36" t="s">
        <v>98</v>
      </c>
      <c r="C211" s="37"/>
      <c r="D211" s="38"/>
      <c r="E211" s="38" t="s">
        <v>658</v>
      </c>
      <c r="F211" s="38" t="s">
        <v>659</v>
      </c>
      <c r="G211" s="39" t="s">
        <v>33</v>
      </c>
      <c r="H211" s="40" t="s">
        <v>34</v>
      </c>
      <c r="I211" s="41">
        <v>26329</v>
      </c>
      <c r="J211" s="41">
        <v>36919</v>
      </c>
      <c r="K211" s="42" t="s">
        <v>101</v>
      </c>
      <c r="L211" s="43">
        <v>43117</v>
      </c>
      <c r="M211" s="43" t="s">
        <v>36</v>
      </c>
      <c r="N211" s="44" t="s">
        <v>37</v>
      </c>
      <c r="P211" s="46">
        <v>7059</v>
      </c>
      <c r="Q211" s="47" t="s">
        <v>657</v>
      </c>
      <c r="AB211" s="34">
        <v>132</v>
      </c>
    </row>
    <row r="212" spans="1:28" ht="24" customHeight="1" x14ac:dyDescent="0.2">
      <c r="A212" s="35" t="s">
        <v>28</v>
      </c>
      <c r="B212" s="36"/>
      <c r="C212" s="37"/>
      <c r="D212" s="38"/>
      <c r="E212" s="38"/>
      <c r="F212" s="38"/>
      <c r="G212" s="39" t="s">
        <v>33</v>
      </c>
      <c r="H212" s="40" t="s">
        <v>34</v>
      </c>
      <c r="I212" s="41" t="s">
        <v>660</v>
      </c>
      <c r="J212" s="41" t="s">
        <v>661</v>
      </c>
      <c r="K212" s="42" t="s">
        <v>471</v>
      </c>
      <c r="L212" s="43">
        <v>43117</v>
      </c>
      <c r="M212" s="43" t="s">
        <v>472</v>
      </c>
      <c r="N212" s="44" t="s">
        <v>37</v>
      </c>
    </row>
    <row r="213" spans="1:28" ht="24" customHeight="1" x14ac:dyDescent="0.2">
      <c r="A213" s="35" t="s">
        <v>62</v>
      </c>
      <c r="B213" s="36" t="s">
        <v>98</v>
      </c>
      <c r="C213" s="37"/>
      <c r="D213" s="38"/>
      <c r="E213" s="38" t="s">
        <v>662</v>
      </c>
      <c r="F213" s="38" t="s">
        <v>663</v>
      </c>
      <c r="G213" s="39" t="s">
        <v>33</v>
      </c>
      <c r="H213" s="40" t="s">
        <v>34</v>
      </c>
      <c r="I213" s="41">
        <v>26329</v>
      </c>
      <c r="J213" s="41">
        <v>36920</v>
      </c>
      <c r="K213" s="42" t="s">
        <v>101</v>
      </c>
      <c r="L213" s="43">
        <v>43117</v>
      </c>
      <c r="M213" s="43" t="s">
        <v>36</v>
      </c>
      <c r="N213" s="44" t="s">
        <v>37</v>
      </c>
      <c r="P213" s="46">
        <v>7059</v>
      </c>
      <c r="Q213" s="47" t="s">
        <v>657</v>
      </c>
    </row>
    <row r="214" spans="1:28" ht="24" customHeight="1" x14ac:dyDescent="0.2">
      <c r="A214" s="35" t="s">
        <v>62</v>
      </c>
      <c r="B214" s="36" t="s">
        <v>213</v>
      </c>
      <c r="C214" s="37" t="s">
        <v>214</v>
      </c>
      <c r="D214" s="38" t="s">
        <v>215</v>
      </c>
      <c r="E214" s="38" t="s">
        <v>664</v>
      </c>
      <c r="F214" s="38">
        <v>65282</v>
      </c>
      <c r="G214" s="39" t="s">
        <v>33</v>
      </c>
      <c r="H214" s="40" t="s">
        <v>639</v>
      </c>
      <c r="I214" s="41" t="s">
        <v>665</v>
      </c>
      <c r="J214" s="41" t="s">
        <v>666</v>
      </c>
      <c r="K214" s="42" t="s">
        <v>90</v>
      </c>
      <c r="L214" s="43">
        <v>43117</v>
      </c>
      <c r="M214" s="43" t="s">
        <v>36</v>
      </c>
      <c r="N214" s="44" t="s">
        <v>37</v>
      </c>
      <c r="O214" s="45">
        <v>2717</v>
      </c>
      <c r="AB214" s="34">
        <v>132</v>
      </c>
    </row>
    <row r="215" spans="1:28" ht="24" customHeight="1" x14ac:dyDescent="0.2">
      <c r="A215" s="35" t="s">
        <v>28</v>
      </c>
      <c r="B215" s="36"/>
      <c r="C215" s="37"/>
      <c r="D215" s="38"/>
      <c r="E215" s="38"/>
      <c r="F215" s="38"/>
      <c r="G215" s="39" t="s">
        <v>33</v>
      </c>
      <c r="H215" s="40" t="s">
        <v>34</v>
      </c>
      <c r="I215" s="41" t="s">
        <v>602</v>
      </c>
      <c r="J215" s="41">
        <v>134654</v>
      </c>
      <c r="K215" s="42" t="s">
        <v>471</v>
      </c>
      <c r="L215" s="43">
        <v>43117</v>
      </c>
      <c r="M215" s="43" t="s">
        <v>472</v>
      </c>
      <c r="N215" s="44" t="s">
        <v>37</v>
      </c>
    </row>
    <row r="216" spans="1:28" ht="24" customHeight="1" x14ac:dyDescent="0.2">
      <c r="A216" s="35" t="s">
        <v>28</v>
      </c>
      <c r="B216" s="36" t="s">
        <v>103</v>
      </c>
      <c r="C216" s="37"/>
      <c r="D216" s="38" t="s">
        <v>667</v>
      </c>
      <c r="E216" s="38" t="s">
        <v>668</v>
      </c>
      <c r="F216" s="38" t="s">
        <v>669</v>
      </c>
      <c r="G216" s="39" t="s">
        <v>33</v>
      </c>
      <c r="H216" s="40" t="s">
        <v>49</v>
      </c>
      <c r="I216" s="41">
        <v>26331</v>
      </c>
      <c r="J216" s="41">
        <v>36751</v>
      </c>
      <c r="K216" s="42" t="s">
        <v>120</v>
      </c>
      <c r="L216" s="43">
        <v>43117</v>
      </c>
      <c r="M216" s="43" t="s">
        <v>36</v>
      </c>
      <c r="N216" s="44" t="s">
        <v>37</v>
      </c>
      <c r="P216" s="46">
        <v>7059</v>
      </c>
      <c r="Q216" s="47" t="s">
        <v>670</v>
      </c>
    </row>
    <row r="217" spans="1:28" ht="24" customHeight="1" x14ac:dyDescent="0.2">
      <c r="A217" s="35" t="s">
        <v>62</v>
      </c>
      <c r="B217" s="36" t="s">
        <v>63</v>
      </c>
      <c r="C217" s="37" t="s">
        <v>671</v>
      </c>
      <c r="D217" s="38" t="s">
        <v>672</v>
      </c>
      <c r="E217" s="38" t="s">
        <v>673</v>
      </c>
      <c r="F217" s="38">
        <v>65284</v>
      </c>
      <c r="G217" s="39" t="s">
        <v>33</v>
      </c>
      <c r="H217" s="40" t="s">
        <v>49</v>
      </c>
      <c r="I217" s="41" t="s">
        <v>674</v>
      </c>
      <c r="J217" s="41">
        <v>14</v>
      </c>
      <c r="K217" s="42" t="s">
        <v>67</v>
      </c>
      <c r="L217" s="43">
        <v>43117</v>
      </c>
      <c r="M217" s="43" t="s">
        <v>36</v>
      </c>
      <c r="N217" s="44" t="s">
        <v>37</v>
      </c>
      <c r="AB217" s="34">
        <v>132</v>
      </c>
    </row>
    <row r="218" spans="1:28" ht="24" customHeight="1" x14ac:dyDescent="0.2">
      <c r="A218" s="35" t="s">
        <v>28</v>
      </c>
      <c r="B218" s="36" t="s">
        <v>103</v>
      </c>
      <c r="C218" s="37"/>
      <c r="D218" s="38" t="s">
        <v>667</v>
      </c>
      <c r="E218" s="38" t="s">
        <v>675</v>
      </c>
      <c r="F218" s="38" t="s">
        <v>676</v>
      </c>
      <c r="G218" s="39" t="s">
        <v>33</v>
      </c>
      <c r="H218" s="40" t="s">
        <v>49</v>
      </c>
      <c r="I218" s="41">
        <v>26332</v>
      </c>
      <c r="J218" s="41">
        <v>36752</v>
      </c>
      <c r="K218" s="42" t="s">
        <v>120</v>
      </c>
      <c r="L218" s="43">
        <v>43117</v>
      </c>
      <c r="M218" s="43" t="s">
        <v>36</v>
      </c>
      <c r="N218" s="44" t="s">
        <v>37</v>
      </c>
      <c r="P218" s="46">
        <v>7059</v>
      </c>
      <c r="Q218" s="47" t="s">
        <v>670</v>
      </c>
    </row>
    <row r="219" spans="1:28" ht="24" customHeight="1" x14ac:dyDescent="0.2">
      <c r="A219" s="35" t="s">
        <v>62</v>
      </c>
      <c r="B219" s="36" t="s">
        <v>63</v>
      </c>
      <c r="C219" s="37" t="s">
        <v>419</v>
      </c>
      <c r="D219" s="38" t="s">
        <v>420</v>
      </c>
      <c r="E219" s="38" t="s">
        <v>421</v>
      </c>
      <c r="F219" s="38">
        <v>65285</v>
      </c>
      <c r="G219" s="39" t="s">
        <v>33</v>
      </c>
      <c r="H219" s="40" t="s">
        <v>49</v>
      </c>
      <c r="I219" s="41">
        <v>3450</v>
      </c>
      <c r="J219" s="41">
        <v>14</v>
      </c>
      <c r="K219" s="42" t="s">
        <v>67</v>
      </c>
      <c r="L219" s="43">
        <v>43117</v>
      </c>
      <c r="M219" s="43" t="s">
        <v>68</v>
      </c>
      <c r="N219" s="44" t="s">
        <v>37</v>
      </c>
      <c r="AB219" s="34">
        <v>132</v>
      </c>
    </row>
    <row r="220" spans="1:28" ht="24" customHeight="1" x14ac:dyDescent="0.2">
      <c r="A220" s="35" t="s">
        <v>28</v>
      </c>
      <c r="B220" s="36" t="s">
        <v>103</v>
      </c>
      <c r="C220" s="37"/>
      <c r="D220" s="38" t="s">
        <v>667</v>
      </c>
      <c r="E220" s="38" t="s">
        <v>677</v>
      </c>
      <c r="F220" s="38" t="s">
        <v>678</v>
      </c>
      <c r="G220" s="39" t="s">
        <v>33</v>
      </c>
      <c r="H220" s="40" t="s">
        <v>49</v>
      </c>
      <c r="I220" s="41">
        <v>26333</v>
      </c>
      <c r="J220" s="41">
        <v>36753</v>
      </c>
      <c r="K220" s="42" t="s">
        <v>120</v>
      </c>
      <c r="L220" s="43">
        <v>43117</v>
      </c>
      <c r="M220" s="43" t="s">
        <v>36</v>
      </c>
      <c r="N220" s="44" t="s">
        <v>37</v>
      </c>
      <c r="P220" s="46">
        <v>7059</v>
      </c>
      <c r="Q220" s="47" t="s">
        <v>670</v>
      </c>
    </row>
    <row r="221" spans="1:28" ht="24" customHeight="1" x14ac:dyDescent="0.2">
      <c r="A221" s="35" t="s">
        <v>28</v>
      </c>
      <c r="B221" s="36" t="s">
        <v>103</v>
      </c>
      <c r="C221" s="37"/>
      <c r="D221" s="38" t="s">
        <v>667</v>
      </c>
      <c r="E221" s="38" t="s">
        <v>679</v>
      </c>
      <c r="F221" s="38" t="s">
        <v>680</v>
      </c>
      <c r="G221" s="39" t="s">
        <v>33</v>
      </c>
      <c r="H221" s="40" t="s">
        <v>49</v>
      </c>
      <c r="I221" s="41">
        <v>26334</v>
      </c>
      <c r="J221" s="41">
        <v>36754</v>
      </c>
      <c r="K221" s="42" t="s">
        <v>120</v>
      </c>
      <c r="L221" s="43">
        <v>43117</v>
      </c>
      <c r="M221" s="43" t="s">
        <v>36</v>
      </c>
      <c r="N221" s="44" t="s">
        <v>37</v>
      </c>
      <c r="P221" s="46">
        <v>7059</v>
      </c>
      <c r="Q221" s="47" t="s">
        <v>670</v>
      </c>
    </row>
    <row r="222" spans="1:28" ht="24" customHeight="1" x14ac:dyDescent="0.2">
      <c r="A222" s="35" t="s">
        <v>28</v>
      </c>
      <c r="B222" s="36" t="s">
        <v>277</v>
      </c>
      <c r="C222" s="37" t="s">
        <v>681</v>
      </c>
      <c r="D222" s="38" t="s">
        <v>682</v>
      </c>
      <c r="E222" s="38" t="s">
        <v>683</v>
      </c>
      <c r="F222" s="38">
        <v>65286</v>
      </c>
      <c r="G222" s="39" t="s">
        <v>33</v>
      </c>
      <c r="H222" s="40" t="s">
        <v>49</v>
      </c>
      <c r="I222" s="41" t="s">
        <v>684</v>
      </c>
      <c r="J222" s="41" t="s">
        <v>685</v>
      </c>
      <c r="K222" s="42" t="s">
        <v>531</v>
      </c>
      <c r="L222" s="43">
        <v>43117</v>
      </c>
      <c r="M222" s="43" t="s">
        <v>36</v>
      </c>
      <c r="N222" s="44" t="s">
        <v>37</v>
      </c>
    </row>
    <row r="223" spans="1:28" ht="24" customHeight="1" x14ac:dyDescent="0.2">
      <c r="A223" s="35" t="s">
        <v>62</v>
      </c>
      <c r="B223" s="36" t="s">
        <v>273</v>
      </c>
      <c r="C223" s="37" t="s">
        <v>686</v>
      </c>
      <c r="D223" s="38" t="s">
        <v>687</v>
      </c>
      <c r="E223" s="38" t="s">
        <v>688</v>
      </c>
      <c r="F223" s="38">
        <v>65287</v>
      </c>
      <c r="G223" s="39" t="s">
        <v>33</v>
      </c>
      <c r="H223" s="40" t="s">
        <v>49</v>
      </c>
      <c r="I223" s="41" t="s">
        <v>689</v>
      </c>
      <c r="J223" s="41">
        <v>21</v>
      </c>
      <c r="K223" s="42" t="s">
        <v>208</v>
      </c>
      <c r="L223" s="43">
        <v>43117</v>
      </c>
      <c r="M223" s="43" t="s">
        <v>68</v>
      </c>
      <c r="N223" s="44" t="s">
        <v>465</v>
      </c>
      <c r="AB223" s="34">
        <v>132</v>
      </c>
    </row>
    <row r="224" spans="1:28" ht="24" customHeight="1" x14ac:dyDescent="0.2">
      <c r="A224" s="35" t="s">
        <v>62</v>
      </c>
      <c r="B224" s="36" t="s">
        <v>91</v>
      </c>
      <c r="C224" s="37" t="s">
        <v>92</v>
      </c>
      <c r="D224" s="38" t="s">
        <v>93</v>
      </c>
      <c r="E224" s="38" t="s">
        <v>94</v>
      </c>
      <c r="F224" s="38">
        <v>65288</v>
      </c>
      <c r="G224" s="39" t="s">
        <v>33</v>
      </c>
      <c r="H224" s="40" t="s">
        <v>34</v>
      </c>
      <c r="I224" s="41">
        <v>26297</v>
      </c>
      <c r="J224" s="41">
        <v>40</v>
      </c>
      <c r="K224" s="42" t="s">
        <v>90</v>
      </c>
      <c r="L224" s="43">
        <v>43118</v>
      </c>
      <c r="M224" s="43" t="s">
        <v>36</v>
      </c>
      <c r="N224" s="44" t="s">
        <v>37</v>
      </c>
      <c r="O224" s="45">
        <v>5088</v>
      </c>
      <c r="AB224" s="34">
        <v>132</v>
      </c>
    </row>
    <row r="225" spans="1:28" ht="24" customHeight="1" x14ac:dyDescent="0.2">
      <c r="A225" s="35" t="s">
        <v>62</v>
      </c>
      <c r="B225" s="36" t="s">
        <v>91</v>
      </c>
      <c r="C225" s="37" t="s">
        <v>228</v>
      </c>
      <c r="D225" s="38" t="s">
        <v>229</v>
      </c>
      <c r="E225" s="38" t="s">
        <v>230</v>
      </c>
      <c r="F225" s="38">
        <v>65289</v>
      </c>
      <c r="G225" s="39" t="s">
        <v>33</v>
      </c>
      <c r="H225" s="40" t="s">
        <v>34</v>
      </c>
      <c r="I225" s="41">
        <v>26368</v>
      </c>
      <c r="J225" s="41">
        <v>100028</v>
      </c>
      <c r="K225" s="42" t="s">
        <v>208</v>
      </c>
      <c r="L225" s="43">
        <v>43118</v>
      </c>
      <c r="M225" s="43" t="s">
        <v>36</v>
      </c>
      <c r="N225" s="44" t="s">
        <v>209</v>
      </c>
      <c r="O225" s="45">
        <v>5098</v>
      </c>
      <c r="AB225" s="34">
        <v>132</v>
      </c>
    </row>
    <row r="226" spans="1:28" ht="24" customHeight="1" x14ac:dyDescent="0.2">
      <c r="A226" s="35" t="s">
        <v>28</v>
      </c>
      <c r="B226" s="36"/>
      <c r="C226" s="37"/>
      <c r="D226" s="38"/>
      <c r="E226" s="38"/>
      <c r="F226" s="38"/>
      <c r="G226" s="39" t="s">
        <v>33</v>
      </c>
      <c r="H226" s="40" t="s">
        <v>34</v>
      </c>
      <c r="I226" s="41" t="s">
        <v>690</v>
      </c>
      <c r="J226" s="41">
        <v>136242</v>
      </c>
      <c r="K226" s="42" t="s">
        <v>471</v>
      </c>
      <c r="L226" s="43">
        <v>43118</v>
      </c>
      <c r="M226" s="43" t="s">
        <v>472</v>
      </c>
      <c r="N226" s="44" t="s">
        <v>37</v>
      </c>
    </row>
    <row r="227" spans="1:28" ht="24" customHeight="1" x14ac:dyDescent="0.2">
      <c r="A227" s="35" t="s">
        <v>28</v>
      </c>
      <c r="B227" s="36"/>
      <c r="C227" s="37"/>
      <c r="D227" s="38"/>
      <c r="E227" s="38"/>
      <c r="F227" s="38"/>
      <c r="G227" s="39" t="s">
        <v>33</v>
      </c>
      <c r="H227" s="40" t="s">
        <v>34</v>
      </c>
      <c r="I227" s="41" t="s">
        <v>690</v>
      </c>
      <c r="J227" s="41">
        <v>136240</v>
      </c>
      <c r="K227" s="42" t="s">
        <v>471</v>
      </c>
      <c r="L227" s="43">
        <v>43118</v>
      </c>
      <c r="M227" s="43" t="s">
        <v>472</v>
      </c>
      <c r="N227" s="44" t="s">
        <v>37</v>
      </c>
    </row>
    <row r="228" spans="1:28" ht="24" customHeight="1" x14ac:dyDescent="0.2">
      <c r="A228" s="35" t="s">
        <v>28</v>
      </c>
      <c r="B228" s="36"/>
      <c r="C228" s="37"/>
      <c r="D228" s="38"/>
      <c r="E228" s="38"/>
      <c r="F228" s="38"/>
      <c r="G228" s="39" t="s">
        <v>33</v>
      </c>
      <c r="H228" s="40" t="s">
        <v>34</v>
      </c>
      <c r="I228" s="41" t="s">
        <v>690</v>
      </c>
      <c r="J228" s="41">
        <v>136239</v>
      </c>
      <c r="K228" s="42" t="s">
        <v>471</v>
      </c>
      <c r="L228" s="43">
        <v>43118</v>
      </c>
      <c r="M228" s="43" t="s">
        <v>472</v>
      </c>
      <c r="N228" s="44" t="s">
        <v>37</v>
      </c>
    </row>
    <row r="229" spans="1:28" ht="24" customHeight="1" x14ac:dyDescent="0.2">
      <c r="A229" s="35" t="s">
        <v>28</v>
      </c>
      <c r="B229" s="36"/>
      <c r="C229" s="37"/>
      <c r="D229" s="38"/>
      <c r="E229" s="38"/>
      <c r="F229" s="38"/>
      <c r="G229" s="39" t="s">
        <v>33</v>
      </c>
      <c r="H229" s="40" t="s">
        <v>34</v>
      </c>
      <c r="I229" s="41" t="s">
        <v>690</v>
      </c>
      <c r="J229" s="41">
        <v>136237</v>
      </c>
      <c r="K229" s="42" t="s">
        <v>471</v>
      </c>
      <c r="L229" s="43">
        <v>43118</v>
      </c>
      <c r="M229" s="43" t="s">
        <v>472</v>
      </c>
      <c r="N229" s="44" t="s">
        <v>37</v>
      </c>
    </row>
    <row r="230" spans="1:28" ht="24" customHeight="1" x14ac:dyDescent="0.2">
      <c r="A230" s="35" t="s">
        <v>28</v>
      </c>
      <c r="B230" s="36"/>
      <c r="C230" s="37"/>
      <c r="D230" s="38"/>
      <c r="E230" s="38"/>
      <c r="F230" s="38"/>
      <c r="G230" s="39" t="s">
        <v>33</v>
      </c>
      <c r="H230" s="40" t="s">
        <v>34</v>
      </c>
      <c r="I230" s="41" t="s">
        <v>690</v>
      </c>
      <c r="J230" s="41">
        <v>136236</v>
      </c>
      <c r="K230" s="42" t="s">
        <v>471</v>
      </c>
      <c r="L230" s="43">
        <v>43118</v>
      </c>
      <c r="M230" s="43" t="s">
        <v>472</v>
      </c>
      <c r="N230" s="44" t="s">
        <v>37</v>
      </c>
    </row>
    <row r="231" spans="1:28" ht="24" customHeight="1" x14ac:dyDescent="0.2">
      <c r="A231" s="35" t="s">
        <v>28</v>
      </c>
      <c r="B231" s="36" t="s">
        <v>103</v>
      </c>
      <c r="C231" s="37"/>
      <c r="D231" s="38" t="s">
        <v>691</v>
      </c>
      <c r="E231" s="38" t="s">
        <v>692</v>
      </c>
      <c r="F231" s="38" t="s">
        <v>693</v>
      </c>
      <c r="G231" s="39" t="s">
        <v>33</v>
      </c>
      <c r="H231" s="40" t="s">
        <v>49</v>
      </c>
      <c r="I231" s="41">
        <v>26335</v>
      </c>
      <c r="J231" s="41">
        <v>36712</v>
      </c>
      <c r="K231" s="42" t="s">
        <v>108</v>
      </c>
      <c r="L231" s="43">
        <v>43118</v>
      </c>
      <c r="M231" s="43" t="s">
        <v>36</v>
      </c>
      <c r="N231" s="44" t="s">
        <v>37</v>
      </c>
      <c r="P231" s="46">
        <v>7062</v>
      </c>
      <c r="S231" s="34">
        <v>9158223720</v>
      </c>
    </row>
    <row r="232" spans="1:28" ht="24" customHeight="1" x14ac:dyDescent="0.2">
      <c r="A232" s="35" t="s">
        <v>28</v>
      </c>
      <c r="B232" s="36" t="s">
        <v>103</v>
      </c>
      <c r="C232" s="37"/>
      <c r="D232" s="38" t="s">
        <v>691</v>
      </c>
      <c r="E232" s="38" t="s">
        <v>694</v>
      </c>
      <c r="F232" s="38" t="s">
        <v>695</v>
      </c>
      <c r="G232" s="39" t="s">
        <v>33</v>
      </c>
      <c r="H232" s="40" t="s">
        <v>49</v>
      </c>
      <c r="I232" s="41">
        <v>26336</v>
      </c>
      <c r="J232" s="41">
        <v>36713</v>
      </c>
      <c r="K232" s="42" t="s">
        <v>108</v>
      </c>
      <c r="L232" s="43">
        <v>43118</v>
      </c>
      <c r="M232" s="43" t="s">
        <v>36</v>
      </c>
      <c r="N232" s="44" t="s">
        <v>37</v>
      </c>
      <c r="P232" s="46">
        <v>7062</v>
      </c>
      <c r="S232" s="34">
        <v>9158223744</v>
      </c>
    </row>
    <row r="233" spans="1:28" ht="24" customHeight="1" x14ac:dyDescent="0.2">
      <c r="A233" s="35" t="s">
        <v>28</v>
      </c>
      <c r="B233" s="36" t="s">
        <v>103</v>
      </c>
      <c r="C233" s="37"/>
      <c r="D233" s="38" t="s">
        <v>696</v>
      </c>
      <c r="E233" s="38" t="s">
        <v>697</v>
      </c>
      <c r="F233" s="38" t="s">
        <v>698</v>
      </c>
      <c r="G233" s="39" t="s">
        <v>33</v>
      </c>
      <c r="H233" s="40" t="s">
        <v>49</v>
      </c>
      <c r="I233" s="41" t="s">
        <v>699</v>
      </c>
      <c r="J233" s="41">
        <v>36744</v>
      </c>
      <c r="K233" s="42" t="s">
        <v>108</v>
      </c>
      <c r="L233" s="43">
        <v>43118</v>
      </c>
      <c r="M233" s="43" t="s">
        <v>36</v>
      </c>
      <c r="N233" s="44" t="s">
        <v>37</v>
      </c>
      <c r="P233" s="46" t="s">
        <v>700</v>
      </c>
      <c r="Q233" s="47" t="s">
        <v>701</v>
      </c>
      <c r="S233" s="34">
        <v>9158223761</v>
      </c>
    </row>
    <row r="234" spans="1:28" ht="24" customHeight="1" x14ac:dyDescent="0.2">
      <c r="A234" s="35" t="s">
        <v>28</v>
      </c>
      <c r="B234" s="36" t="s">
        <v>103</v>
      </c>
      <c r="C234" s="37"/>
      <c r="D234" s="38" t="s">
        <v>696</v>
      </c>
      <c r="E234" s="38" t="s">
        <v>702</v>
      </c>
      <c r="F234" s="38" t="s">
        <v>703</v>
      </c>
      <c r="G234" s="39" t="s">
        <v>33</v>
      </c>
      <c r="H234" s="40" t="s">
        <v>49</v>
      </c>
      <c r="I234" s="41" t="s">
        <v>704</v>
      </c>
      <c r="J234" s="41">
        <v>36745</v>
      </c>
      <c r="K234" s="42" t="s">
        <v>108</v>
      </c>
      <c r="L234" s="43">
        <v>43118</v>
      </c>
      <c r="M234" s="43" t="s">
        <v>36</v>
      </c>
      <c r="N234" s="44" t="s">
        <v>37</v>
      </c>
      <c r="P234" s="46" t="s">
        <v>700</v>
      </c>
      <c r="Q234" s="47" t="s">
        <v>701</v>
      </c>
      <c r="S234" s="34">
        <v>9158223799</v>
      </c>
    </row>
    <row r="235" spans="1:28" ht="24" customHeight="1" x14ac:dyDescent="0.2">
      <c r="A235" s="35" t="s">
        <v>28</v>
      </c>
      <c r="B235" s="36" t="s">
        <v>522</v>
      </c>
      <c r="C235" s="37"/>
      <c r="D235" s="38" t="s">
        <v>705</v>
      </c>
      <c r="E235" s="38" t="s">
        <v>706</v>
      </c>
      <c r="F235" s="38" t="s">
        <v>707</v>
      </c>
      <c r="G235" s="39" t="s">
        <v>33</v>
      </c>
      <c r="H235" s="40" t="s">
        <v>49</v>
      </c>
      <c r="I235" s="41" t="s">
        <v>708</v>
      </c>
      <c r="J235" s="41">
        <v>170915</v>
      </c>
      <c r="K235" s="42" t="s">
        <v>52</v>
      </c>
      <c r="L235" s="43">
        <v>43118</v>
      </c>
      <c r="M235" s="43" t="s">
        <v>36</v>
      </c>
      <c r="N235" s="44" t="s">
        <v>37</v>
      </c>
      <c r="P235" s="46">
        <v>7061</v>
      </c>
      <c r="Q235" s="47" t="s">
        <v>709</v>
      </c>
      <c r="U235" s="48">
        <v>43146</v>
      </c>
      <c r="V235" s="46">
        <v>3008</v>
      </c>
    </row>
    <row r="236" spans="1:28" ht="24" customHeight="1" x14ac:dyDescent="0.2">
      <c r="A236" s="35" t="s">
        <v>62</v>
      </c>
      <c r="B236" s="36" t="s">
        <v>143</v>
      </c>
      <c r="C236" s="37" t="s">
        <v>710</v>
      </c>
      <c r="D236" s="38" t="s">
        <v>711</v>
      </c>
      <c r="E236" s="38" t="s">
        <v>712</v>
      </c>
      <c r="F236" s="38">
        <v>65290</v>
      </c>
      <c r="G236" s="39" t="s">
        <v>33</v>
      </c>
      <c r="H236" s="40" t="s">
        <v>49</v>
      </c>
      <c r="I236" s="41">
        <v>26322</v>
      </c>
      <c r="J236" s="41">
        <v>36954</v>
      </c>
      <c r="K236" s="42" t="s">
        <v>208</v>
      </c>
      <c r="L236" s="43">
        <v>43118</v>
      </c>
      <c r="M236" s="43" t="s">
        <v>36</v>
      </c>
      <c r="N236" s="44" t="s">
        <v>217</v>
      </c>
      <c r="O236" s="45">
        <v>746</v>
      </c>
      <c r="AB236" s="34">
        <v>132</v>
      </c>
    </row>
    <row r="237" spans="1:28" ht="24" customHeight="1" x14ac:dyDescent="0.2">
      <c r="A237" s="35" t="s">
        <v>62</v>
      </c>
      <c r="B237" s="36" t="s">
        <v>200</v>
      </c>
      <c r="C237" s="37" t="s">
        <v>713</v>
      </c>
      <c r="D237" s="38" t="s">
        <v>714</v>
      </c>
      <c r="E237" s="38" t="s">
        <v>715</v>
      </c>
      <c r="F237" s="38">
        <v>65291</v>
      </c>
      <c r="G237" s="39" t="s">
        <v>33</v>
      </c>
      <c r="H237" s="40" t="s">
        <v>49</v>
      </c>
      <c r="I237" s="41">
        <v>26290</v>
      </c>
      <c r="J237" s="41">
        <v>33</v>
      </c>
      <c r="K237" s="42" t="s">
        <v>90</v>
      </c>
      <c r="L237" s="43">
        <v>43118</v>
      </c>
      <c r="M237" s="43" t="s">
        <v>36</v>
      </c>
      <c r="N237" s="44" t="s">
        <v>37</v>
      </c>
      <c r="O237" s="50" t="s">
        <v>595</v>
      </c>
      <c r="AB237" s="34">
        <v>132</v>
      </c>
    </row>
    <row r="238" spans="1:28" ht="24" customHeight="1" x14ac:dyDescent="0.2">
      <c r="A238" s="35" t="s">
        <v>62</v>
      </c>
      <c r="B238" s="36" t="s">
        <v>86</v>
      </c>
      <c r="C238" s="37" t="s">
        <v>716</v>
      </c>
      <c r="D238" s="38" t="s">
        <v>717</v>
      </c>
      <c r="E238" s="38" t="s">
        <v>718</v>
      </c>
      <c r="F238" s="38">
        <v>65292</v>
      </c>
      <c r="G238" s="39" t="s">
        <v>33</v>
      </c>
      <c r="H238" s="40" t="s">
        <v>49</v>
      </c>
      <c r="I238" s="41">
        <v>26294</v>
      </c>
      <c r="J238" s="41">
        <v>37</v>
      </c>
      <c r="K238" s="42" t="s">
        <v>90</v>
      </c>
      <c r="L238" s="43">
        <v>43118</v>
      </c>
      <c r="M238" s="43" t="s">
        <v>36</v>
      </c>
      <c r="N238" s="44" t="s">
        <v>37</v>
      </c>
      <c r="O238" s="45">
        <v>273</v>
      </c>
      <c r="AB238" s="34">
        <v>132</v>
      </c>
    </row>
    <row r="239" spans="1:28" ht="24" customHeight="1" x14ac:dyDescent="0.2">
      <c r="A239" s="35" t="s">
        <v>62</v>
      </c>
      <c r="B239" s="36" t="s">
        <v>98</v>
      </c>
      <c r="C239" s="37"/>
      <c r="D239" s="38"/>
      <c r="E239" s="38" t="s">
        <v>719</v>
      </c>
      <c r="F239" s="38" t="s">
        <v>720</v>
      </c>
      <c r="G239" s="39" t="s">
        <v>33</v>
      </c>
      <c r="H239" s="40" t="s">
        <v>34</v>
      </c>
      <c r="I239" s="41">
        <v>26328</v>
      </c>
      <c r="J239" s="41">
        <v>36921</v>
      </c>
      <c r="K239" s="42" t="s">
        <v>101</v>
      </c>
      <c r="L239" s="43">
        <v>43119</v>
      </c>
      <c r="M239" s="43" t="s">
        <v>36</v>
      </c>
      <c r="N239" s="44" t="s">
        <v>37</v>
      </c>
      <c r="P239" s="46">
        <v>7077</v>
      </c>
      <c r="Q239" s="47" t="s">
        <v>721</v>
      </c>
      <c r="AB239" s="34">
        <v>132</v>
      </c>
    </row>
    <row r="240" spans="1:28" ht="24" customHeight="1" x14ac:dyDescent="0.2">
      <c r="A240" s="35" t="s">
        <v>62</v>
      </c>
      <c r="B240" s="36" t="s">
        <v>98</v>
      </c>
      <c r="C240" s="37"/>
      <c r="D240" s="38"/>
      <c r="E240" s="38" t="s">
        <v>722</v>
      </c>
      <c r="F240" s="38" t="s">
        <v>723</v>
      </c>
      <c r="G240" s="39" t="s">
        <v>33</v>
      </c>
      <c r="H240" s="40" t="s">
        <v>34</v>
      </c>
      <c r="I240" s="41">
        <v>26328</v>
      </c>
      <c r="J240" s="41">
        <v>36922</v>
      </c>
      <c r="K240" s="42" t="s">
        <v>101</v>
      </c>
      <c r="L240" s="43">
        <v>43119</v>
      </c>
      <c r="M240" s="43" t="s">
        <v>36</v>
      </c>
      <c r="N240" s="44" t="s">
        <v>37</v>
      </c>
      <c r="AB240" s="34">
        <v>132</v>
      </c>
    </row>
    <row r="241" spans="1:28" ht="24" customHeight="1" x14ac:dyDescent="0.2">
      <c r="A241" s="35" t="s">
        <v>62</v>
      </c>
      <c r="B241" s="36" t="s">
        <v>98</v>
      </c>
      <c r="C241" s="37"/>
      <c r="D241" s="38"/>
      <c r="E241" s="38" t="s">
        <v>724</v>
      </c>
      <c r="F241" s="38" t="s">
        <v>725</v>
      </c>
      <c r="G241" s="39" t="s">
        <v>33</v>
      </c>
      <c r="H241" s="40" t="s">
        <v>34</v>
      </c>
      <c r="I241" s="41">
        <v>26328</v>
      </c>
      <c r="J241" s="41">
        <v>36923</v>
      </c>
      <c r="K241" s="42" t="s">
        <v>101</v>
      </c>
      <c r="L241" s="43">
        <v>43119</v>
      </c>
      <c r="M241" s="43" t="s">
        <v>36</v>
      </c>
      <c r="N241" s="44" t="s">
        <v>37</v>
      </c>
      <c r="AB241" s="34">
        <v>132</v>
      </c>
    </row>
    <row r="242" spans="1:28" ht="24" customHeight="1" x14ac:dyDescent="0.2">
      <c r="A242" s="35" t="s">
        <v>62</v>
      </c>
      <c r="B242" s="36" t="s">
        <v>98</v>
      </c>
      <c r="C242" s="37"/>
      <c r="D242" s="38"/>
      <c r="E242" s="38" t="s">
        <v>726</v>
      </c>
      <c r="F242" s="38" t="s">
        <v>727</v>
      </c>
      <c r="G242" s="39" t="s">
        <v>33</v>
      </c>
      <c r="H242" s="40" t="s">
        <v>34</v>
      </c>
      <c r="I242" s="41">
        <v>26328</v>
      </c>
      <c r="J242" s="41">
        <v>36925</v>
      </c>
      <c r="K242" s="42" t="s">
        <v>101</v>
      </c>
      <c r="L242" s="43">
        <v>43119</v>
      </c>
      <c r="M242" s="43" t="s">
        <v>36</v>
      </c>
      <c r="N242" s="44" t="s">
        <v>37</v>
      </c>
      <c r="AB242" s="34">
        <v>132</v>
      </c>
    </row>
    <row r="243" spans="1:28" ht="24" customHeight="1" x14ac:dyDescent="0.2">
      <c r="A243" s="35" t="s">
        <v>62</v>
      </c>
      <c r="B243" s="36" t="s">
        <v>98</v>
      </c>
      <c r="C243" s="37"/>
      <c r="D243" s="38"/>
      <c r="E243" s="38" t="s">
        <v>728</v>
      </c>
      <c r="F243" s="38" t="s">
        <v>729</v>
      </c>
      <c r="G243" s="39" t="s">
        <v>33</v>
      </c>
      <c r="H243" s="40" t="s">
        <v>34</v>
      </c>
      <c r="I243" s="41">
        <v>26328</v>
      </c>
      <c r="J243" s="41">
        <v>36926</v>
      </c>
      <c r="K243" s="42" t="s">
        <v>101</v>
      </c>
      <c r="L243" s="43">
        <v>43119</v>
      </c>
      <c r="M243" s="43" t="s">
        <v>36</v>
      </c>
      <c r="N243" s="44" t="s">
        <v>37</v>
      </c>
      <c r="AB243" s="34">
        <v>132</v>
      </c>
    </row>
    <row r="244" spans="1:28" ht="24" customHeight="1" x14ac:dyDescent="0.2">
      <c r="A244" s="35" t="s">
        <v>28</v>
      </c>
      <c r="B244" s="36" t="s">
        <v>103</v>
      </c>
      <c r="C244" s="37"/>
      <c r="D244" s="38" t="s">
        <v>730</v>
      </c>
      <c r="E244" s="38" t="s">
        <v>731</v>
      </c>
      <c r="F244" s="38" t="s">
        <v>732</v>
      </c>
      <c r="G244" s="39" t="s">
        <v>33</v>
      </c>
      <c r="H244" s="40" t="s">
        <v>49</v>
      </c>
      <c r="I244" s="41">
        <v>26339</v>
      </c>
      <c r="J244" s="41">
        <v>36707</v>
      </c>
      <c r="K244" s="42" t="s">
        <v>108</v>
      </c>
      <c r="L244" s="43">
        <v>43119</v>
      </c>
      <c r="M244" s="43" t="s">
        <v>36</v>
      </c>
      <c r="N244" s="44" t="s">
        <v>37</v>
      </c>
      <c r="P244" s="46">
        <v>7059</v>
      </c>
      <c r="Q244" s="47" t="s">
        <v>733</v>
      </c>
    </row>
    <row r="245" spans="1:28" ht="24" customHeight="1" x14ac:dyDescent="0.2">
      <c r="A245" s="35" t="s">
        <v>62</v>
      </c>
      <c r="B245" s="36" t="s">
        <v>86</v>
      </c>
      <c r="C245" s="37" t="s">
        <v>575</v>
      </c>
      <c r="D245" s="38" t="s">
        <v>251</v>
      </c>
      <c r="E245" s="38" t="s">
        <v>252</v>
      </c>
      <c r="F245" s="38">
        <v>65295</v>
      </c>
      <c r="G245" s="39" t="s">
        <v>33</v>
      </c>
      <c r="H245" s="40" t="s">
        <v>49</v>
      </c>
      <c r="I245" s="41">
        <v>26345</v>
      </c>
      <c r="J245" s="41">
        <v>36683</v>
      </c>
      <c r="K245" s="42" t="s">
        <v>67</v>
      </c>
      <c r="L245" s="43">
        <v>43119</v>
      </c>
      <c r="M245" s="43" t="s">
        <v>36</v>
      </c>
      <c r="N245" s="44" t="s">
        <v>37</v>
      </c>
      <c r="O245" s="45">
        <v>270</v>
      </c>
      <c r="AB245" s="34">
        <v>132</v>
      </c>
    </row>
    <row r="246" spans="1:28" ht="24" customHeight="1" x14ac:dyDescent="0.2">
      <c r="A246" s="35" t="s">
        <v>28</v>
      </c>
      <c r="B246" s="36" t="s">
        <v>103</v>
      </c>
      <c r="C246" s="37"/>
      <c r="D246" s="38" t="s">
        <v>730</v>
      </c>
      <c r="E246" s="38" t="s">
        <v>734</v>
      </c>
      <c r="F246" s="38" t="s">
        <v>735</v>
      </c>
      <c r="G246" s="39" t="s">
        <v>33</v>
      </c>
      <c r="H246" s="40" t="s">
        <v>49</v>
      </c>
      <c r="I246" s="41">
        <v>26340</v>
      </c>
      <c r="J246" s="41">
        <v>36708</v>
      </c>
      <c r="K246" s="42" t="s">
        <v>108</v>
      </c>
      <c r="L246" s="43">
        <v>43119</v>
      </c>
      <c r="M246" s="43" t="s">
        <v>36</v>
      </c>
      <c r="N246" s="44" t="s">
        <v>37</v>
      </c>
      <c r="P246" s="46">
        <v>7059</v>
      </c>
      <c r="Q246" s="47" t="s">
        <v>733</v>
      </c>
    </row>
    <row r="247" spans="1:28" ht="24" customHeight="1" x14ac:dyDescent="0.2">
      <c r="A247" s="35" t="s">
        <v>62</v>
      </c>
      <c r="B247" s="36" t="s">
        <v>86</v>
      </c>
      <c r="C247" s="37" t="s">
        <v>87</v>
      </c>
      <c r="D247" s="38" t="s">
        <v>88</v>
      </c>
      <c r="E247" s="38" t="s">
        <v>736</v>
      </c>
      <c r="F247" s="38">
        <v>65296</v>
      </c>
      <c r="G247" s="39" t="s">
        <v>33</v>
      </c>
      <c r="H247" s="40" t="s">
        <v>49</v>
      </c>
      <c r="I247" s="41">
        <v>26383</v>
      </c>
      <c r="J247" s="41" t="s">
        <v>139</v>
      </c>
      <c r="K247" s="42" t="s">
        <v>67</v>
      </c>
      <c r="L247" s="43">
        <v>43119</v>
      </c>
      <c r="M247" s="43" t="s">
        <v>36</v>
      </c>
      <c r="N247" s="44" t="s">
        <v>37</v>
      </c>
      <c r="O247" s="45">
        <v>275</v>
      </c>
      <c r="AB247" s="34">
        <v>132</v>
      </c>
    </row>
    <row r="248" spans="1:28" ht="24" customHeight="1" x14ac:dyDescent="0.2">
      <c r="A248" s="35" t="s">
        <v>28</v>
      </c>
      <c r="B248" s="36" t="s">
        <v>103</v>
      </c>
      <c r="C248" s="37"/>
      <c r="D248" s="38" t="s">
        <v>730</v>
      </c>
      <c r="E248" s="38" t="s">
        <v>737</v>
      </c>
      <c r="F248" s="38" t="s">
        <v>738</v>
      </c>
      <c r="G248" s="39" t="s">
        <v>33</v>
      </c>
      <c r="H248" s="40" t="s">
        <v>49</v>
      </c>
      <c r="I248" s="41">
        <v>26341</v>
      </c>
      <c r="J248" s="41">
        <v>36709</v>
      </c>
      <c r="K248" s="42" t="s">
        <v>108</v>
      </c>
      <c r="L248" s="43">
        <v>43119</v>
      </c>
      <c r="M248" s="43" t="s">
        <v>36</v>
      </c>
      <c r="N248" s="44" t="s">
        <v>37</v>
      </c>
      <c r="P248" s="46">
        <v>7059</v>
      </c>
      <c r="Q248" s="47" t="s">
        <v>733</v>
      </c>
    </row>
    <row r="249" spans="1:28" ht="24" customHeight="1" x14ac:dyDescent="0.2">
      <c r="A249" s="35" t="s">
        <v>62</v>
      </c>
      <c r="B249" s="36" t="s">
        <v>86</v>
      </c>
      <c r="C249" s="37" t="s">
        <v>739</v>
      </c>
      <c r="D249" s="38" t="s">
        <v>740</v>
      </c>
      <c r="E249" s="38" t="s">
        <v>741</v>
      </c>
      <c r="F249" s="38">
        <v>65297</v>
      </c>
      <c r="G249" s="39" t="s">
        <v>33</v>
      </c>
      <c r="H249" s="40" t="s">
        <v>49</v>
      </c>
      <c r="I249" s="41">
        <v>26418</v>
      </c>
      <c r="J249" s="41">
        <v>37033</v>
      </c>
      <c r="K249" s="42" t="s">
        <v>67</v>
      </c>
      <c r="L249" s="43">
        <v>43119</v>
      </c>
      <c r="M249" s="43" t="s">
        <v>36</v>
      </c>
      <c r="N249" s="44" t="s">
        <v>37</v>
      </c>
      <c r="O249" s="45">
        <v>270</v>
      </c>
      <c r="AB249" s="34">
        <v>132</v>
      </c>
    </row>
    <row r="250" spans="1:28" ht="24" customHeight="1" x14ac:dyDescent="0.2">
      <c r="A250" s="35" t="s">
        <v>28</v>
      </c>
      <c r="B250" s="36" t="s">
        <v>103</v>
      </c>
      <c r="C250" s="37"/>
      <c r="D250" s="38" t="s">
        <v>730</v>
      </c>
      <c r="E250" s="38" t="s">
        <v>742</v>
      </c>
      <c r="F250" s="38" t="s">
        <v>743</v>
      </c>
      <c r="G250" s="39" t="s">
        <v>33</v>
      </c>
      <c r="H250" s="40" t="s">
        <v>49</v>
      </c>
      <c r="I250" s="41">
        <v>26342</v>
      </c>
      <c r="J250" s="41">
        <v>36710</v>
      </c>
      <c r="K250" s="42" t="s">
        <v>108</v>
      </c>
      <c r="L250" s="43">
        <v>43119</v>
      </c>
      <c r="M250" s="43" t="s">
        <v>36</v>
      </c>
      <c r="N250" s="44" t="s">
        <v>37</v>
      </c>
      <c r="P250" s="46">
        <v>7059</v>
      </c>
      <c r="Q250" s="47" t="s">
        <v>733</v>
      </c>
    </row>
    <row r="251" spans="1:28" ht="24" customHeight="1" x14ac:dyDescent="0.2">
      <c r="A251" s="35" t="s">
        <v>28</v>
      </c>
      <c r="B251" s="36" t="s">
        <v>103</v>
      </c>
      <c r="C251" s="37"/>
      <c r="D251" s="38" t="s">
        <v>730</v>
      </c>
      <c r="E251" s="38" t="s">
        <v>744</v>
      </c>
      <c r="F251" s="38" t="s">
        <v>745</v>
      </c>
      <c r="G251" s="39" t="s">
        <v>33</v>
      </c>
      <c r="H251" s="40" t="s">
        <v>49</v>
      </c>
      <c r="I251" s="41" t="s">
        <v>746</v>
      </c>
      <c r="J251" s="41">
        <v>36711</v>
      </c>
      <c r="K251" s="42" t="s">
        <v>108</v>
      </c>
      <c r="L251" s="43">
        <v>43119</v>
      </c>
      <c r="M251" s="43" t="s">
        <v>36</v>
      </c>
      <c r="N251" s="44" t="s">
        <v>37</v>
      </c>
      <c r="P251" s="46" t="s">
        <v>700</v>
      </c>
      <c r="Q251" s="47" t="s">
        <v>733</v>
      </c>
      <c r="R251" s="47">
        <v>9158225188</v>
      </c>
    </row>
    <row r="252" spans="1:28" ht="24" customHeight="1" x14ac:dyDescent="0.2">
      <c r="A252" s="35" t="s">
        <v>28</v>
      </c>
      <c r="B252" s="36" t="s">
        <v>522</v>
      </c>
      <c r="C252" s="37"/>
      <c r="D252" s="38" t="s">
        <v>747</v>
      </c>
      <c r="E252" s="38" t="s">
        <v>748</v>
      </c>
      <c r="F252" s="38" t="s">
        <v>749</v>
      </c>
      <c r="G252" s="39" t="s">
        <v>33</v>
      </c>
      <c r="H252" s="40" t="s">
        <v>49</v>
      </c>
      <c r="I252" s="41">
        <v>26416</v>
      </c>
      <c r="J252" s="41">
        <v>170917</v>
      </c>
      <c r="K252" s="42" t="s">
        <v>52</v>
      </c>
      <c r="L252" s="43">
        <v>43119</v>
      </c>
      <c r="M252" s="43" t="s">
        <v>36</v>
      </c>
      <c r="N252" s="44" t="s">
        <v>37</v>
      </c>
      <c r="P252" s="46">
        <v>7085</v>
      </c>
      <c r="Q252" s="47" t="s">
        <v>750</v>
      </c>
      <c r="U252" s="48">
        <v>43146</v>
      </c>
      <c r="V252" s="46">
        <v>3008</v>
      </c>
    </row>
    <row r="253" spans="1:28" ht="24" customHeight="1" x14ac:dyDescent="0.2">
      <c r="A253" s="35" t="s">
        <v>28</v>
      </c>
      <c r="B253" s="36" t="s">
        <v>522</v>
      </c>
      <c r="C253" s="37"/>
      <c r="D253" s="38" t="s">
        <v>747</v>
      </c>
      <c r="E253" s="38" t="s">
        <v>751</v>
      </c>
      <c r="F253" s="38" t="s">
        <v>752</v>
      </c>
      <c r="G253" s="39" t="s">
        <v>33</v>
      </c>
      <c r="H253" s="40" t="s">
        <v>49</v>
      </c>
      <c r="I253" s="41">
        <v>26417</v>
      </c>
      <c r="J253" s="41">
        <v>170918</v>
      </c>
      <c r="K253" s="42" t="s">
        <v>52</v>
      </c>
      <c r="L253" s="43">
        <v>43119</v>
      </c>
      <c r="M253" s="43" t="s">
        <v>36</v>
      </c>
      <c r="N253" s="44" t="s">
        <v>37</v>
      </c>
      <c r="P253" s="46">
        <v>7085</v>
      </c>
      <c r="Q253" s="47" t="s">
        <v>750</v>
      </c>
      <c r="U253" s="48">
        <v>43146</v>
      </c>
      <c r="V253" s="46">
        <v>3008</v>
      </c>
    </row>
    <row r="254" spans="1:28" ht="24" customHeight="1" x14ac:dyDescent="0.2">
      <c r="A254" s="35" t="s">
        <v>62</v>
      </c>
      <c r="B254" s="36" t="s">
        <v>74</v>
      </c>
      <c r="C254" s="37" t="s">
        <v>753</v>
      </c>
      <c r="D254" s="38" t="s">
        <v>549</v>
      </c>
      <c r="E254" s="38" t="s">
        <v>550</v>
      </c>
      <c r="F254" s="38">
        <v>65298</v>
      </c>
      <c r="G254" s="39" t="s">
        <v>33</v>
      </c>
      <c r="H254" s="40" t="s">
        <v>34</v>
      </c>
      <c r="I254" s="41" t="s">
        <v>754</v>
      </c>
      <c r="J254" s="41">
        <v>16</v>
      </c>
      <c r="K254" s="42" t="s">
        <v>67</v>
      </c>
      <c r="L254" s="43">
        <v>43120</v>
      </c>
      <c r="M254" s="43" t="s">
        <v>68</v>
      </c>
      <c r="N254" s="44" t="s">
        <v>37</v>
      </c>
      <c r="AB254" s="34">
        <v>132</v>
      </c>
    </row>
    <row r="255" spans="1:28" ht="24" customHeight="1" x14ac:dyDescent="0.2">
      <c r="A255" s="35" t="s">
        <v>62</v>
      </c>
      <c r="B255" s="36" t="s">
        <v>74</v>
      </c>
      <c r="C255" s="37" t="s">
        <v>168</v>
      </c>
      <c r="D255" s="38" t="s">
        <v>169</v>
      </c>
      <c r="E255" s="38" t="s">
        <v>755</v>
      </c>
      <c r="F255" s="38">
        <v>65299</v>
      </c>
      <c r="G255" s="39" t="s">
        <v>33</v>
      </c>
      <c r="H255" s="40" t="s">
        <v>34</v>
      </c>
      <c r="I255" s="41">
        <v>3452</v>
      </c>
      <c r="J255" s="41">
        <v>16</v>
      </c>
      <c r="K255" s="42" t="s">
        <v>67</v>
      </c>
      <c r="L255" s="43">
        <v>43120</v>
      </c>
      <c r="M255" s="43" t="s">
        <v>68</v>
      </c>
      <c r="N255" s="44" t="s">
        <v>37</v>
      </c>
      <c r="AB255" s="34">
        <v>132</v>
      </c>
    </row>
    <row r="256" spans="1:28" ht="24" customHeight="1" x14ac:dyDescent="0.2">
      <c r="A256" s="35" t="s">
        <v>62</v>
      </c>
      <c r="B256" s="36" t="s">
        <v>63</v>
      </c>
      <c r="C256" s="37" t="s">
        <v>319</v>
      </c>
      <c r="D256" s="38" t="s">
        <v>320</v>
      </c>
      <c r="E256" s="38" t="s">
        <v>321</v>
      </c>
      <c r="F256" s="38">
        <v>65300</v>
      </c>
      <c r="G256" s="39" t="s">
        <v>33</v>
      </c>
      <c r="H256" s="40" t="s">
        <v>34</v>
      </c>
      <c r="I256" s="41">
        <v>3459</v>
      </c>
      <c r="J256" s="41">
        <v>18</v>
      </c>
      <c r="K256" s="42" t="s">
        <v>67</v>
      </c>
      <c r="L256" s="43">
        <v>43120</v>
      </c>
      <c r="M256" s="43" t="s">
        <v>68</v>
      </c>
      <c r="N256" s="44" t="s">
        <v>37</v>
      </c>
      <c r="AB256" s="34">
        <v>132</v>
      </c>
    </row>
    <row r="257" spans="1:28" ht="24" customHeight="1" x14ac:dyDescent="0.2">
      <c r="A257" s="35" t="s">
        <v>62</v>
      </c>
      <c r="B257" s="36" t="s">
        <v>63</v>
      </c>
      <c r="C257" s="37" t="s">
        <v>126</v>
      </c>
      <c r="D257" s="38" t="s">
        <v>127</v>
      </c>
      <c r="E257" s="38" t="s">
        <v>128</v>
      </c>
      <c r="F257" s="38">
        <v>65931</v>
      </c>
      <c r="G257" s="39" t="s">
        <v>33</v>
      </c>
      <c r="H257" s="40" t="s">
        <v>34</v>
      </c>
      <c r="I257" s="41">
        <v>3459</v>
      </c>
      <c r="J257" s="41">
        <v>18</v>
      </c>
      <c r="K257" s="42" t="s">
        <v>67</v>
      </c>
      <c r="L257" s="43">
        <v>43120</v>
      </c>
      <c r="M257" s="43" t="s">
        <v>68</v>
      </c>
      <c r="N257" s="44" t="s">
        <v>37</v>
      </c>
      <c r="AB257" s="34">
        <v>132</v>
      </c>
    </row>
    <row r="258" spans="1:28" ht="24" customHeight="1" x14ac:dyDescent="0.2">
      <c r="A258" s="35" t="s">
        <v>62</v>
      </c>
      <c r="B258" s="36" t="s">
        <v>86</v>
      </c>
      <c r="C258" s="37" t="s">
        <v>756</v>
      </c>
      <c r="D258" s="38" t="s">
        <v>757</v>
      </c>
      <c r="E258" s="38" t="s">
        <v>758</v>
      </c>
      <c r="F258" s="38">
        <v>65932</v>
      </c>
      <c r="G258" s="39" t="s">
        <v>33</v>
      </c>
      <c r="H258" s="40" t="s">
        <v>34</v>
      </c>
      <c r="I258" s="41">
        <v>3460</v>
      </c>
      <c r="J258" s="41">
        <v>19</v>
      </c>
      <c r="K258" s="42" t="s">
        <v>67</v>
      </c>
      <c r="L258" s="43">
        <v>43120</v>
      </c>
      <c r="M258" s="43" t="s">
        <v>68</v>
      </c>
      <c r="N258" s="44" t="s">
        <v>37</v>
      </c>
      <c r="AB258" s="34">
        <v>132</v>
      </c>
    </row>
    <row r="259" spans="1:28" ht="24" customHeight="1" x14ac:dyDescent="0.2">
      <c r="A259" s="35" t="s">
        <v>62</v>
      </c>
      <c r="B259" s="36" t="s">
        <v>86</v>
      </c>
      <c r="C259" s="37" t="s">
        <v>515</v>
      </c>
      <c r="D259" s="38" t="s">
        <v>288</v>
      </c>
      <c r="E259" s="38" t="s">
        <v>516</v>
      </c>
      <c r="F259" s="38">
        <v>65933</v>
      </c>
      <c r="G259" s="39" t="s">
        <v>33</v>
      </c>
      <c r="H259" s="40" t="s">
        <v>34</v>
      </c>
      <c r="I259" s="41">
        <v>3460</v>
      </c>
      <c r="J259" s="41">
        <v>19</v>
      </c>
      <c r="K259" s="42" t="s">
        <v>67</v>
      </c>
      <c r="L259" s="43">
        <v>43120</v>
      </c>
      <c r="M259" s="43" t="s">
        <v>68</v>
      </c>
      <c r="N259" s="44" t="s">
        <v>37</v>
      </c>
      <c r="AB259" s="34">
        <v>132</v>
      </c>
    </row>
    <row r="260" spans="1:28" ht="24" customHeight="1" x14ac:dyDescent="0.2">
      <c r="A260" s="35" t="s">
        <v>62</v>
      </c>
      <c r="B260" s="36" t="s">
        <v>74</v>
      </c>
      <c r="C260" s="37" t="s">
        <v>759</v>
      </c>
      <c r="D260" s="38" t="s">
        <v>760</v>
      </c>
      <c r="E260" s="38" t="s">
        <v>761</v>
      </c>
      <c r="F260" s="38">
        <v>65934</v>
      </c>
      <c r="G260" s="39" t="s">
        <v>33</v>
      </c>
      <c r="H260" s="40" t="s">
        <v>34</v>
      </c>
      <c r="I260" s="41">
        <v>26380</v>
      </c>
      <c r="J260" s="41">
        <v>1</v>
      </c>
      <c r="K260" s="42" t="s">
        <v>762</v>
      </c>
      <c r="L260" s="43">
        <v>43120</v>
      </c>
      <c r="M260" s="43" t="s">
        <v>36</v>
      </c>
      <c r="N260" s="44" t="s">
        <v>37</v>
      </c>
      <c r="O260" s="45">
        <v>1657</v>
      </c>
      <c r="AB260" s="34">
        <v>132</v>
      </c>
    </row>
    <row r="261" spans="1:28" ht="24" customHeight="1" x14ac:dyDescent="0.2">
      <c r="A261" s="35" t="s">
        <v>62</v>
      </c>
      <c r="B261" s="36" t="s">
        <v>213</v>
      </c>
      <c r="C261" s="37" t="s">
        <v>532</v>
      </c>
      <c r="D261" s="38" t="s">
        <v>533</v>
      </c>
      <c r="E261" s="38" t="s">
        <v>534</v>
      </c>
      <c r="F261" s="38">
        <v>65936</v>
      </c>
      <c r="G261" s="39" t="s">
        <v>33</v>
      </c>
      <c r="H261" s="40" t="s">
        <v>34</v>
      </c>
      <c r="I261" s="41">
        <v>26381</v>
      </c>
      <c r="J261" s="41">
        <v>1</v>
      </c>
      <c r="K261" s="42" t="s">
        <v>763</v>
      </c>
      <c r="L261" s="43">
        <v>43120</v>
      </c>
      <c r="M261" s="43" t="s">
        <v>36</v>
      </c>
      <c r="N261" s="44" t="s">
        <v>37</v>
      </c>
      <c r="O261" s="45">
        <v>2733</v>
      </c>
      <c r="AB261" s="34">
        <v>132</v>
      </c>
    </row>
    <row r="262" spans="1:28" ht="24" customHeight="1" x14ac:dyDescent="0.2">
      <c r="A262" s="35" t="s">
        <v>28</v>
      </c>
      <c r="B262" s="36" t="s">
        <v>411</v>
      </c>
      <c r="C262" s="37" t="s">
        <v>764</v>
      </c>
      <c r="D262" s="38" t="s">
        <v>765</v>
      </c>
      <c r="E262" s="38" t="s">
        <v>766</v>
      </c>
      <c r="F262" s="38">
        <v>65293</v>
      </c>
      <c r="G262" s="39" t="s">
        <v>33</v>
      </c>
      <c r="H262" s="40" t="s">
        <v>34</v>
      </c>
      <c r="I262" s="41">
        <v>26369</v>
      </c>
      <c r="J262" s="41">
        <v>36989</v>
      </c>
      <c r="K262" s="42" t="s">
        <v>415</v>
      </c>
      <c r="L262" s="43">
        <v>43120</v>
      </c>
      <c r="M262" s="43" t="s">
        <v>36</v>
      </c>
      <c r="N262" s="44" t="s">
        <v>37</v>
      </c>
    </row>
    <row r="263" spans="1:28" ht="24" customHeight="1" x14ac:dyDescent="0.2">
      <c r="A263" s="35" t="s">
        <v>28</v>
      </c>
      <c r="B263" s="36" t="s">
        <v>411</v>
      </c>
      <c r="C263" s="37" t="s">
        <v>767</v>
      </c>
      <c r="D263" s="38" t="s">
        <v>768</v>
      </c>
      <c r="E263" s="38" t="s">
        <v>769</v>
      </c>
      <c r="F263" s="38">
        <v>65294</v>
      </c>
      <c r="G263" s="39" t="s">
        <v>33</v>
      </c>
      <c r="H263" s="40" t="s">
        <v>34</v>
      </c>
      <c r="I263" s="41">
        <v>26370</v>
      </c>
      <c r="J263" s="41">
        <v>36990</v>
      </c>
      <c r="K263" s="42" t="s">
        <v>415</v>
      </c>
      <c r="L263" s="43">
        <v>43120</v>
      </c>
      <c r="M263" s="43" t="s">
        <v>36</v>
      </c>
      <c r="N263" s="44" t="s">
        <v>37</v>
      </c>
    </row>
    <row r="264" spans="1:28" ht="24" customHeight="1" x14ac:dyDescent="0.2">
      <c r="A264" s="35" t="s">
        <v>62</v>
      </c>
      <c r="B264" s="36" t="s">
        <v>98</v>
      </c>
      <c r="C264" s="37"/>
      <c r="D264" s="38"/>
      <c r="E264" s="38" t="s">
        <v>770</v>
      </c>
      <c r="F264" s="38" t="s">
        <v>771</v>
      </c>
      <c r="G264" s="39" t="s">
        <v>33</v>
      </c>
      <c r="H264" s="40" t="s">
        <v>34</v>
      </c>
      <c r="I264" s="41">
        <v>26328</v>
      </c>
      <c r="J264" s="41">
        <v>36924</v>
      </c>
      <c r="K264" s="42" t="s">
        <v>101</v>
      </c>
      <c r="L264" s="43">
        <v>43120</v>
      </c>
      <c r="M264" s="43" t="s">
        <v>36</v>
      </c>
      <c r="N264" s="44" t="s">
        <v>37</v>
      </c>
    </row>
    <row r="265" spans="1:28" ht="24" customHeight="1" x14ac:dyDescent="0.2">
      <c r="A265" s="35" t="s">
        <v>28</v>
      </c>
      <c r="B265" s="36"/>
      <c r="C265" s="37"/>
      <c r="D265" s="38"/>
      <c r="E265" s="38"/>
      <c r="F265" s="38"/>
      <c r="G265" s="39" t="s">
        <v>33</v>
      </c>
      <c r="H265" s="40" t="s">
        <v>34</v>
      </c>
      <c r="I265" s="41" t="s">
        <v>772</v>
      </c>
      <c r="J265" s="41">
        <v>136249</v>
      </c>
      <c r="K265" s="42" t="s">
        <v>471</v>
      </c>
      <c r="L265" s="43">
        <v>43122</v>
      </c>
      <c r="M265" s="43" t="s">
        <v>472</v>
      </c>
      <c r="N265" s="44" t="s">
        <v>37</v>
      </c>
    </row>
    <row r="266" spans="1:28" ht="24" customHeight="1" x14ac:dyDescent="0.2">
      <c r="A266" s="35" t="s">
        <v>28</v>
      </c>
      <c r="B266" s="36"/>
      <c r="C266" s="37"/>
      <c r="D266" s="38"/>
      <c r="E266" s="38"/>
      <c r="F266" s="38"/>
      <c r="G266" s="39" t="s">
        <v>33</v>
      </c>
      <c r="H266" s="40" t="s">
        <v>34</v>
      </c>
      <c r="I266" s="41" t="s">
        <v>772</v>
      </c>
      <c r="J266" s="41">
        <v>136248</v>
      </c>
      <c r="K266" s="42" t="s">
        <v>471</v>
      </c>
      <c r="L266" s="43">
        <v>43122</v>
      </c>
      <c r="M266" s="43" t="s">
        <v>472</v>
      </c>
      <c r="N266" s="44" t="s">
        <v>37</v>
      </c>
    </row>
    <row r="267" spans="1:28" ht="24" customHeight="1" x14ac:dyDescent="0.2">
      <c r="A267" s="35" t="s">
        <v>28</v>
      </c>
      <c r="B267" s="36"/>
      <c r="C267" s="37"/>
      <c r="D267" s="38"/>
      <c r="E267" s="38"/>
      <c r="F267" s="38"/>
      <c r="G267" s="39" t="s">
        <v>33</v>
      </c>
      <c r="H267" s="40" t="s">
        <v>34</v>
      </c>
      <c r="I267" s="41" t="s">
        <v>772</v>
      </c>
      <c r="J267" s="41">
        <v>136235</v>
      </c>
      <c r="K267" s="42" t="s">
        <v>471</v>
      </c>
      <c r="L267" s="43">
        <v>43122</v>
      </c>
      <c r="M267" s="43" t="s">
        <v>472</v>
      </c>
      <c r="N267" s="44" t="s">
        <v>37</v>
      </c>
    </row>
    <row r="268" spans="1:28" ht="24" customHeight="1" x14ac:dyDescent="0.2">
      <c r="A268" s="35" t="s">
        <v>28</v>
      </c>
      <c r="B268" s="36"/>
      <c r="C268" s="37"/>
      <c r="D268" s="38"/>
      <c r="E268" s="38"/>
      <c r="F268" s="38"/>
      <c r="G268" s="39" t="s">
        <v>33</v>
      </c>
      <c r="H268" s="40" t="s">
        <v>34</v>
      </c>
      <c r="I268" s="41" t="s">
        <v>772</v>
      </c>
      <c r="J268" s="41">
        <v>136234</v>
      </c>
      <c r="K268" s="42" t="s">
        <v>471</v>
      </c>
      <c r="L268" s="43">
        <v>43122</v>
      </c>
      <c r="M268" s="43" t="s">
        <v>472</v>
      </c>
      <c r="N268" s="44" t="s">
        <v>37</v>
      </c>
    </row>
    <row r="269" spans="1:28" ht="24" customHeight="1" x14ac:dyDescent="0.2">
      <c r="A269" s="35" t="s">
        <v>28</v>
      </c>
      <c r="B269" s="36" t="s">
        <v>773</v>
      </c>
      <c r="C269" s="37" t="s">
        <v>774</v>
      </c>
      <c r="D269" s="38" t="s">
        <v>775</v>
      </c>
      <c r="E269" s="38" t="s">
        <v>776</v>
      </c>
      <c r="F269" s="38">
        <v>65937</v>
      </c>
      <c r="G269" s="39" t="s">
        <v>33</v>
      </c>
      <c r="H269" s="40" t="s">
        <v>34</v>
      </c>
      <c r="I269" s="41" t="s">
        <v>777</v>
      </c>
      <c r="J269" s="41" t="s">
        <v>778</v>
      </c>
      <c r="K269" s="42" t="s">
        <v>35</v>
      </c>
      <c r="L269" s="43">
        <v>43122</v>
      </c>
      <c r="M269" s="43" t="s">
        <v>36</v>
      </c>
      <c r="N269" s="44" t="s">
        <v>37</v>
      </c>
    </row>
    <row r="270" spans="1:28" ht="24" customHeight="1" x14ac:dyDescent="0.2">
      <c r="A270" s="35" t="s">
        <v>28</v>
      </c>
      <c r="B270" s="36" t="s">
        <v>773</v>
      </c>
      <c r="C270" s="37" t="s">
        <v>779</v>
      </c>
      <c r="D270" s="38" t="s">
        <v>780</v>
      </c>
      <c r="E270" s="38" t="s">
        <v>781</v>
      </c>
      <c r="F270" s="38">
        <v>65938</v>
      </c>
      <c r="G270" s="39" t="s">
        <v>33</v>
      </c>
      <c r="H270" s="40" t="s">
        <v>34</v>
      </c>
      <c r="I270" s="41">
        <v>26351</v>
      </c>
      <c r="J270" s="41">
        <v>36969</v>
      </c>
      <c r="K270" s="42" t="s">
        <v>35</v>
      </c>
      <c r="L270" s="43">
        <v>43122</v>
      </c>
      <c r="M270" s="43" t="s">
        <v>36</v>
      </c>
      <c r="N270" s="44" t="s">
        <v>37</v>
      </c>
    </row>
    <row r="271" spans="1:28" ht="24" customHeight="1" x14ac:dyDescent="0.2">
      <c r="A271" s="35" t="s">
        <v>28</v>
      </c>
      <c r="B271" s="36" t="s">
        <v>782</v>
      </c>
      <c r="C271" s="37" t="s">
        <v>783</v>
      </c>
      <c r="D271" s="38" t="s">
        <v>784</v>
      </c>
      <c r="E271" s="38" t="s">
        <v>785</v>
      </c>
      <c r="F271" s="38">
        <v>65939</v>
      </c>
      <c r="G271" s="39" t="s">
        <v>33</v>
      </c>
      <c r="H271" s="40" t="s">
        <v>34</v>
      </c>
      <c r="I271" s="41">
        <v>26352</v>
      </c>
      <c r="J271" s="41">
        <v>36970</v>
      </c>
      <c r="K271" s="42" t="s">
        <v>35</v>
      </c>
      <c r="L271" s="43">
        <v>43122</v>
      </c>
      <c r="M271" s="43" t="s">
        <v>36</v>
      </c>
      <c r="N271" s="44" t="s">
        <v>37</v>
      </c>
    </row>
    <row r="272" spans="1:28" ht="24" customHeight="1" x14ac:dyDescent="0.2">
      <c r="A272" s="35" t="s">
        <v>28</v>
      </c>
      <c r="B272" s="36" t="s">
        <v>782</v>
      </c>
      <c r="C272" s="37" t="s">
        <v>786</v>
      </c>
      <c r="D272" s="38" t="s">
        <v>787</v>
      </c>
      <c r="E272" s="38" t="s">
        <v>788</v>
      </c>
      <c r="F272" s="38">
        <v>65940</v>
      </c>
      <c r="G272" s="39" t="s">
        <v>33</v>
      </c>
      <c r="H272" s="40" t="s">
        <v>34</v>
      </c>
      <c r="I272" s="41">
        <v>26353</v>
      </c>
      <c r="J272" s="41">
        <v>36971</v>
      </c>
      <c r="K272" s="42" t="s">
        <v>35</v>
      </c>
      <c r="L272" s="43">
        <v>43122</v>
      </c>
      <c r="M272" s="43" t="s">
        <v>36</v>
      </c>
      <c r="N272" s="44" t="s">
        <v>37</v>
      </c>
    </row>
    <row r="273" spans="1:28" ht="24" customHeight="1" x14ac:dyDescent="0.2">
      <c r="A273" s="35" t="s">
        <v>28</v>
      </c>
      <c r="B273" s="36" t="s">
        <v>789</v>
      </c>
      <c r="C273" s="37" t="s">
        <v>790</v>
      </c>
      <c r="D273" s="38" t="s">
        <v>791</v>
      </c>
      <c r="E273" s="38" t="s">
        <v>792</v>
      </c>
      <c r="F273" s="38">
        <v>65941</v>
      </c>
      <c r="G273" s="39" t="s">
        <v>33</v>
      </c>
      <c r="H273" s="40" t="s">
        <v>34</v>
      </c>
      <c r="I273" s="41">
        <v>26371</v>
      </c>
      <c r="J273" s="41">
        <v>36991</v>
      </c>
      <c r="K273" s="42" t="s">
        <v>415</v>
      </c>
      <c r="L273" s="43">
        <v>43122</v>
      </c>
      <c r="M273" s="43" t="s">
        <v>36</v>
      </c>
      <c r="N273" s="44" t="s">
        <v>37</v>
      </c>
    </row>
    <row r="274" spans="1:28" ht="24" customHeight="1" x14ac:dyDescent="0.2">
      <c r="A274" s="35" t="s">
        <v>28</v>
      </c>
      <c r="B274" s="36" t="s">
        <v>789</v>
      </c>
      <c r="C274" s="37" t="s">
        <v>793</v>
      </c>
      <c r="D274" s="38" t="s">
        <v>794</v>
      </c>
      <c r="E274" s="38" t="s">
        <v>795</v>
      </c>
      <c r="F274" s="38">
        <v>65942</v>
      </c>
      <c r="G274" s="39" t="s">
        <v>33</v>
      </c>
      <c r="H274" s="40" t="s">
        <v>34</v>
      </c>
      <c r="I274" s="41">
        <v>26372</v>
      </c>
      <c r="J274" s="41">
        <v>36992</v>
      </c>
      <c r="K274" s="42" t="s">
        <v>415</v>
      </c>
      <c r="L274" s="43">
        <v>43122</v>
      </c>
      <c r="M274" s="43" t="s">
        <v>36</v>
      </c>
      <c r="N274" s="44" t="s">
        <v>37</v>
      </c>
    </row>
    <row r="275" spans="1:28" ht="24" customHeight="1" x14ac:dyDescent="0.2">
      <c r="A275" s="35" t="s">
        <v>62</v>
      </c>
      <c r="B275" s="36" t="s">
        <v>86</v>
      </c>
      <c r="C275" s="37" t="s">
        <v>512</v>
      </c>
      <c r="D275" s="38" t="s">
        <v>248</v>
      </c>
      <c r="E275" s="38" t="s">
        <v>249</v>
      </c>
      <c r="F275" s="38">
        <v>65950</v>
      </c>
      <c r="G275" s="39" t="s">
        <v>33</v>
      </c>
      <c r="H275" s="40" t="s">
        <v>34</v>
      </c>
      <c r="I275" s="41" t="s">
        <v>796</v>
      </c>
      <c r="J275" s="41" t="s">
        <v>797</v>
      </c>
      <c r="K275" s="42" t="s">
        <v>90</v>
      </c>
      <c r="L275" s="43">
        <v>43122</v>
      </c>
      <c r="M275" s="43" t="s">
        <v>36</v>
      </c>
      <c r="N275" s="44" t="s">
        <v>37</v>
      </c>
      <c r="O275" s="45">
        <v>272</v>
      </c>
      <c r="AB275" s="34">
        <v>132</v>
      </c>
    </row>
    <row r="276" spans="1:28" ht="24" customHeight="1" x14ac:dyDescent="0.2">
      <c r="A276" s="35" t="s">
        <v>62</v>
      </c>
      <c r="B276" s="36" t="s">
        <v>63</v>
      </c>
      <c r="C276" s="37" t="s">
        <v>419</v>
      </c>
      <c r="D276" s="38" t="s">
        <v>420</v>
      </c>
      <c r="E276" s="38" t="s">
        <v>421</v>
      </c>
      <c r="F276" s="38">
        <v>65943</v>
      </c>
      <c r="G276" s="39" t="s">
        <v>33</v>
      </c>
      <c r="H276" s="40" t="s">
        <v>49</v>
      </c>
      <c r="I276" s="41">
        <v>3461</v>
      </c>
      <c r="J276" s="41">
        <v>20</v>
      </c>
      <c r="K276" s="42" t="s">
        <v>67</v>
      </c>
      <c r="L276" s="43">
        <v>43122</v>
      </c>
      <c r="M276" s="43" t="s">
        <v>68</v>
      </c>
      <c r="N276" s="44" t="s">
        <v>37</v>
      </c>
      <c r="AB276" s="34">
        <v>132</v>
      </c>
    </row>
    <row r="277" spans="1:28" ht="24" customHeight="1" x14ac:dyDescent="0.2">
      <c r="A277" s="35" t="s">
        <v>62</v>
      </c>
      <c r="B277" s="36" t="s">
        <v>63</v>
      </c>
      <c r="C277" s="37" t="s">
        <v>798</v>
      </c>
      <c r="D277" s="38" t="s">
        <v>799</v>
      </c>
      <c r="E277" s="38" t="s">
        <v>180</v>
      </c>
      <c r="F277" s="38">
        <v>65944</v>
      </c>
      <c r="G277" s="39" t="s">
        <v>33</v>
      </c>
      <c r="H277" s="40" t="s">
        <v>49</v>
      </c>
      <c r="I277" s="41">
        <v>3461</v>
      </c>
      <c r="J277" s="41">
        <v>20</v>
      </c>
      <c r="K277" s="42" t="s">
        <v>67</v>
      </c>
      <c r="L277" s="43">
        <v>43122</v>
      </c>
      <c r="M277" s="43" t="s">
        <v>68</v>
      </c>
      <c r="N277" s="44" t="s">
        <v>37</v>
      </c>
      <c r="AB277" s="34">
        <v>132</v>
      </c>
    </row>
    <row r="278" spans="1:28" ht="24" customHeight="1" x14ac:dyDescent="0.2">
      <c r="A278" s="35" t="s">
        <v>62</v>
      </c>
      <c r="B278" s="36" t="s">
        <v>213</v>
      </c>
      <c r="C278" s="37" t="s">
        <v>519</v>
      </c>
      <c r="D278" s="38" t="s">
        <v>520</v>
      </c>
      <c r="E278" s="38" t="s">
        <v>521</v>
      </c>
      <c r="F278" s="38">
        <v>65945</v>
      </c>
      <c r="G278" s="39" t="s">
        <v>33</v>
      </c>
      <c r="H278" s="40" t="s">
        <v>49</v>
      </c>
      <c r="I278" s="41">
        <v>26413</v>
      </c>
      <c r="J278" s="41">
        <v>100028</v>
      </c>
      <c r="K278" s="42" t="s">
      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 s="34">
        <v>132</v>
      </c>
    </row>
    <row r="279" spans="1:28" ht="24" customHeight="1" x14ac:dyDescent="0.2">
      <c r="A279" s="35" t="s">
        <v>28</v>
      </c>
      <c r="B279" s="36" t="s">
        <v>800</v>
      </c>
      <c r="C279" s="37" t="s">
        <v>801</v>
      </c>
      <c r="D279" s="38" t="s">
        <v>802</v>
      </c>
      <c r="E279" s="38" t="s">
        <v>803</v>
      </c>
      <c r="F279" s="38">
        <v>65946</v>
      </c>
      <c r="G279" s="39" t="s">
        <v>33</v>
      </c>
      <c r="H279" s="40" t="s">
        <v>49</v>
      </c>
      <c r="I279" s="41" t="s">
        <v>804</v>
      </c>
      <c r="J279" s="41" t="s">
        <v>805</v>
      </c>
      <c r="K279" s="42" t="s">
        <v>35</v>
      </c>
      <c r="L279" s="43">
        <v>43122</v>
      </c>
      <c r="M279" s="43" t="s">
        <v>36</v>
      </c>
      <c r="N279" s="44" t="s">
        <v>37</v>
      </c>
    </row>
    <row r="280" spans="1:28" ht="24" customHeight="1" x14ac:dyDescent="0.2">
      <c r="A280" s="35" t="s">
        <v>62</v>
      </c>
      <c r="B280" s="36" t="s">
        <v>213</v>
      </c>
      <c r="C280" s="37" t="s">
        <v>308</v>
      </c>
      <c r="D280" s="38" t="s">
        <v>806</v>
      </c>
      <c r="E280" s="38" t="s">
        <v>807</v>
      </c>
      <c r="F280" s="38">
        <v>65947</v>
      </c>
      <c r="G280" s="39" t="s">
        <v>33</v>
      </c>
      <c r="H280" s="40" t="s">
        <v>49</v>
      </c>
      <c r="I280" s="41">
        <v>26388</v>
      </c>
      <c r="J280" s="41">
        <v>43</v>
      </c>
      <c r="K280" s="42" t="s">
        <v>90</v>
      </c>
      <c r="L280" s="43">
        <v>43122</v>
      </c>
      <c r="M280" s="43" t="s">
        <v>36</v>
      </c>
      <c r="N280" s="44" t="s">
        <v>37</v>
      </c>
      <c r="O280" s="45">
        <v>2726</v>
      </c>
      <c r="AB280" s="34">
        <v>132</v>
      </c>
    </row>
    <row r="281" spans="1:28" ht="24" customHeight="1" x14ac:dyDescent="0.2">
      <c r="A281" s="35" t="s">
        <v>62</v>
      </c>
      <c r="B281" s="36" t="s">
        <v>86</v>
      </c>
      <c r="C281" s="37" t="s">
        <v>808</v>
      </c>
      <c r="D281" s="38" t="s">
        <v>809</v>
      </c>
      <c r="E281" s="38" t="s">
        <v>810</v>
      </c>
      <c r="F281" s="38">
        <v>65948</v>
      </c>
      <c r="G281" s="39" t="s">
        <v>33</v>
      </c>
      <c r="H281" s="40" t="s">
        <v>49</v>
      </c>
      <c r="I281" s="41">
        <v>26396</v>
      </c>
      <c r="J281" s="41">
        <v>53</v>
      </c>
      <c r="K281" s="42" t="s">
        <v>90</v>
      </c>
      <c r="L281" s="43">
        <v>43122</v>
      </c>
      <c r="M281" s="43" t="s">
        <v>36</v>
      </c>
      <c r="N281" s="44" t="s">
        <v>37</v>
      </c>
      <c r="O281" s="45">
        <v>275</v>
      </c>
      <c r="AB281" s="34">
        <v>132</v>
      </c>
    </row>
    <row r="282" spans="1:28" ht="24" customHeight="1" x14ac:dyDescent="0.2">
      <c r="A282" s="35" t="s">
        <v>62</v>
      </c>
      <c r="B282" s="36" t="s">
        <v>86</v>
      </c>
      <c r="C282" s="37" t="s">
        <v>406</v>
      </c>
      <c r="D282" s="38" t="s">
        <v>188</v>
      </c>
      <c r="E282" s="38" t="s">
        <v>407</v>
      </c>
      <c r="F282" s="38">
        <v>65949</v>
      </c>
      <c r="G282" s="39" t="s">
        <v>33</v>
      </c>
      <c r="H282" s="40" t="s">
        <v>49</v>
      </c>
      <c r="I282" s="41">
        <v>26397</v>
      </c>
      <c r="J282" s="41">
        <v>54</v>
      </c>
      <c r="K282" s="42" t="s">
        <v>90</v>
      </c>
      <c r="L282" s="43">
        <v>43122</v>
      </c>
      <c r="M282" s="43" t="s">
        <v>36</v>
      </c>
      <c r="N282" s="44" t="s">
        <v>37</v>
      </c>
      <c r="O282" s="45">
        <v>275</v>
      </c>
      <c r="AB282" s="34">
        <v>132</v>
      </c>
    </row>
    <row r="283" spans="1:28" ht="24" customHeight="1" x14ac:dyDescent="0.2">
      <c r="A283" s="35" t="s">
        <v>62</v>
      </c>
      <c r="B283" s="36" t="s">
        <v>98</v>
      </c>
      <c r="C283" s="37"/>
      <c r="D283" s="38"/>
      <c r="E283" s="38" t="s">
        <v>811</v>
      </c>
      <c r="F283" s="38" t="s">
        <v>812</v>
      </c>
      <c r="G283" s="39" t="s">
        <v>33</v>
      </c>
      <c r="H283" s="40" t="s">
        <v>34</v>
      </c>
      <c r="I283" s="41">
        <v>26454</v>
      </c>
      <c r="J283" s="41">
        <v>36931</v>
      </c>
      <c r="K283" s="42" t="s">
        <v>101</v>
      </c>
      <c r="L283" s="43">
        <v>43123</v>
      </c>
      <c r="M283" s="43" t="s">
        <v>36</v>
      </c>
      <c r="N283" s="44" t="s">
        <v>37</v>
      </c>
      <c r="P283" s="46">
        <v>7077</v>
      </c>
      <c r="Q283" s="47" t="s">
        <v>813</v>
      </c>
      <c r="AB283" s="34">
        <v>132</v>
      </c>
    </row>
    <row r="284" spans="1:28" ht="24" customHeight="1" x14ac:dyDescent="0.2">
      <c r="A284" s="35" t="s">
        <v>62</v>
      </c>
      <c r="B284" s="36" t="s">
        <v>98</v>
      </c>
      <c r="C284" s="37"/>
      <c r="D284" s="38"/>
      <c r="E284" s="38" t="s">
        <v>814</v>
      </c>
      <c r="F284" s="38" t="s">
        <v>815</v>
      </c>
      <c r="G284" s="39" t="s">
        <v>33</v>
      </c>
      <c r="H284" s="40" t="s">
        <v>34</v>
      </c>
      <c r="I284" s="41">
        <v>26454</v>
      </c>
      <c r="J284" s="41">
        <v>36932</v>
      </c>
      <c r="K284" s="42" t="s">
        <v>101</v>
      </c>
      <c r="L284" s="43">
        <v>43123</v>
      </c>
      <c r="M284" s="43" t="s">
        <v>36</v>
      </c>
      <c r="N284" s="44" t="s">
        <v>37</v>
      </c>
      <c r="P284" s="46">
        <v>7077</v>
      </c>
      <c r="Q284" s="47" t="s">
        <v>813</v>
      </c>
      <c r="AB284" s="34">
        <v>132</v>
      </c>
    </row>
    <row r="285" spans="1:28" ht="24" customHeight="1" x14ac:dyDescent="0.2">
      <c r="A285" s="35" t="s">
        <v>62</v>
      </c>
      <c r="B285" s="36" t="s">
        <v>98</v>
      </c>
      <c r="C285" s="37"/>
      <c r="D285" s="38"/>
      <c r="E285" s="38" t="s">
        <v>816</v>
      </c>
      <c r="F285" s="38" t="s">
        <v>817</v>
      </c>
      <c r="G285" s="39" t="s">
        <v>33</v>
      </c>
      <c r="H285" s="40" t="s">
        <v>34</v>
      </c>
      <c r="I285" s="41">
        <v>26454</v>
      </c>
      <c r="J285" s="41">
        <v>36933</v>
      </c>
      <c r="K285" s="42" t="s">
        <v>101</v>
      </c>
      <c r="L285" s="43">
        <v>43123</v>
      </c>
      <c r="M285" s="43" t="s">
        <v>36</v>
      </c>
      <c r="N285" s="44" t="s">
        <v>37</v>
      </c>
      <c r="P285" s="46">
        <v>7077</v>
      </c>
      <c r="Q285" s="47" t="s">
        <v>813</v>
      </c>
      <c r="AB285" s="34">
        <v>132</v>
      </c>
    </row>
    <row r="286" spans="1:28" ht="24" customHeight="1" x14ac:dyDescent="0.2">
      <c r="A286" s="35" t="s">
        <v>62</v>
      </c>
      <c r="B286" s="36" t="s">
        <v>98</v>
      </c>
      <c r="C286" s="37"/>
      <c r="D286" s="38"/>
      <c r="E286" s="38" t="s">
        <v>818</v>
      </c>
      <c r="F286" s="38" t="s">
        <v>819</v>
      </c>
      <c r="G286" s="39" t="s">
        <v>33</v>
      </c>
      <c r="H286" s="40" t="s">
        <v>34</v>
      </c>
      <c r="I286" s="41">
        <v>26454</v>
      </c>
      <c r="J286" s="41">
        <v>36935</v>
      </c>
      <c r="K286" s="42" t="s">
        <v>101</v>
      </c>
      <c r="L286" s="43">
        <v>43123</v>
      </c>
      <c r="M286" s="43" t="s">
        <v>36</v>
      </c>
      <c r="N286" s="44" t="s">
        <v>37</v>
      </c>
      <c r="P286" s="46">
        <v>7077</v>
      </c>
      <c r="Q286" s="47" t="s">
        <v>813</v>
      </c>
      <c r="AB286" s="34">
        <v>132</v>
      </c>
    </row>
    <row r="287" spans="1:28" ht="24" customHeight="1" x14ac:dyDescent="0.2">
      <c r="A287" s="35" t="s">
        <v>28</v>
      </c>
      <c r="B287" s="36"/>
      <c r="C287" s="37"/>
      <c r="D287" s="38"/>
      <c r="E287" s="38"/>
      <c r="F287" s="38"/>
      <c r="G287" s="39" t="s">
        <v>33</v>
      </c>
      <c r="H287" s="40" t="s">
        <v>34</v>
      </c>
      <c r="I287" s="41" t="s">
        <v>527</v>
      </c>
      <c r="J287" s="41">
        <v>136259</v>
      </c>
      <c r="K287" s="42" t="s">
        <v>471</v>
      </c>
      <c r="L287" s="43">
        <v>43123</v>
      </c>
      <c r="M287" s="43" t="s">
        <v>472</v>
      </c>
      <c r="N287" s="44" t="s">
        <v>37</v>
      </c>
    </row>
    <row r="288" spans="1:28" ht="24" customHeight="1" x14ac:dyDescent="0.2">
      <c r="A288" s="35" t="s">
        <v>28</v>
      </c>
      <c r="B288" s="36"/>
      <c r="C288" s="37"/>
      <c r="D288" s="38"/>
      <c r="E288" s="38"/>
      <c r="F288" s="38"/>
      <c r="G288" s="39" t="s">
        <v>33</v>
      </c>
      <c r="H288" s="40" t="s">
        <v>34</v>
      </c>
      <c r="I288" s="41" t="s">
        <v>527</v>
      </c>
      <c r="J288" s="41">
        <v>136258</v>
      </c>
      <c r="K288" s="42" t="s">
        <v>471</v>
      </c>
      <c r="L288" s="43">
        <v>43123</v>
      </c>
      <c r="M288" s="43" t="s">
        <v>472</v>
      </c>
      <c r="N288" s="44" t="s">
        <v>37</v>
      </c>
    </row>
    <row r="289" spans="1:28" ht="24" customHeight="1" x14ac:dyDescent="0.2">
      <c r="A289" s="35" t="s">
        <v>28</v>
      </c>
      <c r="B289" s="36"/>
      <c r="C289" s="37"/>
      <c r="D289" s="38"/>
      <c r="E289" s="38"/>
      <c r="F289" s="38"/>
      <c r="G289" s="39" t="s">
        <v>33</v>
      </c>
      <c r="H289" s="40" t="s">
        <v>34</v>
      </c>
      <c r="I289" s="41" t="s">
        <v>527</v>
      </c>
      <c r="J289" s="41">
        <v>136252</v>
      </c>
      <c r="K289" s="42" t="s">
        <v>471</v>
      </c>
      <c r="L289" s="43">
        <v>43123</v>
      </c>
      <c r="M289" s="43" t="s">
        <v>472</v>
      </c>
      <c r="N289" s="44" t="s">
        <v>37</v>
      </c>
    </row>
    <row r="290" spans="1:28" ht="24" customHeight="1" x14ac:dyDescent="0.2">
      <c r="A290" s="35" t="s">
        <v>62</v>
      </c>
      <c r="B290" s="36" t="s">
        <v>63</v>
      </c>
      <c r="C290" s="37" t="s">
        <v>299</v>
      </c>
      <c r="D290" s="38" t="s">
        <v>300</v>
      </c>
      <c r="E290" s="38" t="s">
        <v>301</v>
      </c>
      <c r="F290" s="38">
        <v>65951</v>
      </c>
      <c r="G290" s="39" t="s">
        <v>33</v>
      </c>
      <c r="H290" s="40" t="s">
        <v>49</v>
      </c>
      <c r="I290" s="41">
        <v>26422</v>
      </c>
      <c r="J290" s="41">
        <v>2</v>
      </c>
      <c r="K290" s="42" t="s">
        <v>762</v>
      </c>
      <c r="L290" s="43">
        <v>43123</v>
      </c>
      <c r="M290" s="43" t="s">
        <v>36</v>
      </c>
      <c r="N290" s="44" t="s">
        <v>37</v>
      </c>
      <c r="O290" s="45">
        <v>993</v>
      </c>
      <c r="AB290" s="34">
        <v>132</v>
      </c>
    </row>
    <row r="291" spans="1:28" ht="24" customHeight="1" x14ac:dyDescent="0.2">
      <c r="A291" s="35" t="s">
        <v>62</v>
      </c>
      <c r="B291" s="36" t="s">
        <v>63</v>
      </c>
      <c r="C291" s="37" t="s">
        <v>622</v>
      </c>
      <c r="D291" s="38" t="s">
        <v>623</v>
      </c>
      <c r="E291" s="38" t="s">
        <v>327</v>
      </c>
      <c r="F291" s="38">
        <v>65952</v>
      </c>
      <c r="G291" s="39" t="s">
        <v>33</v>
      </c>
      <c r="H291" s="40" t="s">
        <v>49</v>
      </c>
      <c r="I291" s="41">
        <v>26423</v>
      </c>
      <c r="J291" s="41">
        <v>3</v>
      </c>
      <c r="K291" s="42" t="s">
        <v>762</v>
      </c>
      <c r="L291" s="43">
        <v>43123</v>
      </c>
      <c r="M291" s="43" t="s">
        <v>36</v>
      </c>
      <c r="N291" s="44" t="s">
        <v>37</v>
      </c>
      <c r="O291" s="45">
        <v>993</v>
      </c>
      <c r="AB291" s="34">
        <v>132</v>
      </c>
    </row>
    <row r="292" spans="1:28" ht="24" customHeight="1" x14ac:dyDescent="0.2">
      <c r="A292" s="35" t="s">
        <v>62</v>
      </c>
      <c r="B292" s="36" t="s">
        <v>86</v>
      </c>
      <c r="C292" s="37" t="s">
        <v>575</v>
      </c>
      <c r="D292" s="38" t="s">
        <v>251</v>
      </c>
      <c r="E292" s="38" t="s">
        <v>252</v>
      </c>
      <c r="F292" s="38">
        <v>65953</v>
      </c>
      <c r="G292" s="39" t="s">
        <v>33</v>
      </c>
      <c r="H292" s="40" t="s">
        <v>49</v>
      </c>
      <c r="I292" s="41">
        <v>26346</v>
      </c>
      <c r="J292" s="41">
        <v>36684</v>
      </c>
      <c r="K292" s="42" t="s">
        <v>67</v>
      </c>
      <c r="L292" s="43">
        <v>43123</v>
      </c>
      <c r="M292" s="43" t="s">
        <v>36</v>
      </c>
      <c r="N292" s="44" t="s">
        <v>37</v>
      </c>
      <c r="O292" s="45">
        <v>275</v>
      </c>
      <c r="AB292" s="34">
        <v>132</v>
      </c>
    </row>
    <row r="293" spans="1:28" ht="24" customHeight="1" x14ac:dyDescent="0.2">
      <c r="A293" s="35" t="s">
        <v>62</v>
      </c>
      <c r="B293" s="36" t="s">
        <v>86</v>
      </c>
      <c r="C293" s="37" t="s">
        <v>514</v>
      </c>
      <c r="D293" s="38" t="s">
        <v>242</v>
      </c>
      <c r="E293" s="38" t="s">
        <v>820</v>
      </c>
      <c r="F293" s="38">
        <v>65954</v>
      </c>
      <c r="G293" s="39" t="s">
        <v>33</v>
      </c>
      <c r="H293" s="40" t="s">
        <v>49</v>
      </c>
      <c r="I293" s="41">
        <v>26419</v>
      </c>
      <c r="J293" s="41" t="s">
        <v>821</v>
      </c>
      <c r="K293" s="42" t="s">
        <v>67</v>
      </c>
      <c r="L293" s="43">
        <v>43123</v>
      </c>
      <c r="M293" s="43" t="s">
        <v>36</v>
      </c>
      <c r="N293" s="44" t="s">
        <v>37</v>
      </c>
      <c r="O293" s="45">
        <v>275</v>
      </c>
      <c r="AB293" s="34">
        <v>132</v>
      </c>
    </row>
    <row r="294" spans="1:28" ht="24" customHeight="1" x14ac:dyDescent="0.2">
      <c r="A294" s="35" t="s">
        <v>62</v>
      </c>
      <c r="B294" s="36" t="s">
        <v>200</v>
      </c>
      <c r="C294" s="37" t="s">
        <v>822</v>
      </c>
      <c r="D294" s="38" t="s">
        <v>823</v>
      </c>
      <c r="E294" s="38" t="s">
        <v>824</v>
      </c>
      <c r="F294" s="38">
        <v>65955</v>
      </c>
      <c r="G294" s="39" t="s">
        <v>33</v>
      </c>
      <c r="H294" s="40" t="s">
        <v>49</v>
      </c>
      <c r="I294" s="41">
        <v>26400</v>
      </c>
      <c r="J294" s="41">
        <v>57</v>
      </c>
      <c r="K294" s="42" t="s">
        <v>90</v>
      </c>
      <c r="L294" s="43">
        <v>43123</v>
      </c>
      <c r="M294" s="43" t="s">
        <v>36</v>
      </c>
      <c r="N294" s="44" t="s">
        <v>37</v>
      </c>
      <c r="O294" s="50" t="s">
        <v>825</v>
      </c>
      <c r="AB294" s="34">
        <v>132</v>
      </c>
    </row>
    <row r="295" spans="1:28" ht="24" customHeight="1" x14ac:dyDescent="0.2">
      <c r="A295" s="35" t="s">
        <v>62</v>
      </c>
      <c r="B295" s="36" t="s">
        <v>91</v>
      </c>
      <c r="C295" s="37" t="s">
        <v>95</v>
      </c>
      <c r="D295" s="38" t="s">
        <v>96</v>
      </c>
      <c r="E295" s="38" t="s">
        <v>97</v>
      </c>
      <c r="F295" s="38">
        <v>65956</v>
      </c>
      <c r="G295" s="39" t="s">
        <v>33</v>
      </c>
      <c r="H295" s="40" t="s">
        <v>49</v>
      </c>
      <c r="I295" s="41">
        <v>26391</v>
      </c>
      <c r="J295" s="41">
        <v>46</v>
      </c>
      <c r="K295" s="42" t="s">
        <v>90</v>
      </c>
      <c r="L295" s="43">
        <v>43123</v>
      </c>
      <c r="M295" s="43" t="s">
        <v>36</v>
      </c>
      <c r="N295" s="44" t="s">
        <v>37</v>
      </c>
      <c r="O295" s="45">
        <v>5088</v>
      </c>
      <c r="AB295" s="34">
        <v>132</v>
      </c>
    </row>
    <row r="296" spans="1:28" ht="24" customHeight="1" x14ac:dyDescent="0.2">
      <c r="A296" s="35" t="s">
        <v>62</v>
      </c>
      <c r="B296" s="36" t="s">
        <v>143</v>
      </c>
      <c r="C296" s="37" t="s">
        <v>826</v>
      </c>
      <c r="D296" s="38" t="s">
        <v>341</v>
      </c>
      <c r="E296" s="38" t="s">
        <v>342</v>
      </c>
      <c r="F296" s="38">
        <v>65957</v>
      </c>
      <c r="G296" s="39" t="s">
        <v>33</v>
      </c>
      <c r="H296" s="40" t="s">
        <v>49</v>
      </c>
      <c r="I296" s="41">
        <v>3430</v>
      </c>
      <c r="J296" s="41">
        <v>19</v>
      </c>
      <c r="K296" s="42" t="s">
        <v>208</v>
      </c>
      <c r="L296" s="43">
        <v>43123</v>
      </c>
      <c r="M296" s="43" t="s">
        <v>68</v>
      </c>
      <c r="N296" s="44" t="s">
        <v>217</v>
      </c>
      <c r="AB296" s="34">
        <v>132</v>
      </c>
    </row>
    <row r="297" spans="1:28" ht="24" customHeight="1" x14ac:dyDescent="0.2">
      <c r="A297" s="35" t="s">
        <v>62</v>
      </c>
      <c r="B297" s="36" t="s">
        <v>91</v>
      </c>
      <c r="C297" s="37" t="s">
        <v>827</v>
      </c>
      <c r="D297" s="38" t="s">
        <v>625</v>
      </c>
      <c r="E297" s="38" t="s">
        <v>626</v>
      </c>
      <c r="F297" s="38">
        <v>65958</v>
      </c>
      <c r="G297" s="39" t="s">
        <v>33</v>
      </c>
      <c r="H297" s="40" t="s">
        <v>49</v>
      </c>
      <c r="I297" s="41">
        <v>3457</v>
      </c>
      <c r="J297" s="41">
        <v>23</v>
      </c>
      <c r="K297" s="42" t="s">
        <v>208</v>
      </c>
      <c r="L297" s="43">
        <v>43123</v>
      </c>
      <c r="M297" s="43" t="s">
        <v>68</v>
      </c>
      <c r="N297" s="44" t="s">
        <v>209</v>
      </c>
      <c r="AB297" s="34">
        <v>132</v>
      </c>
    </row>
    <row r="298" spans="1:28" ht="24" customHeight="1" x14ac:dyDescent="0.2">
      <c r="A298" s="35" t="s">
        <v>62</v>
      </c>
      <c r="B298" s="36" t="s">
        <v>98</v>
      </c>
      <c r="C298" s="37"/>
      <c r="D298" s="38"/>
      <c r="E298" s="38" t="s">
        <v>828</v>
      </c>
      <c r="F298" s="38" t="s">
        <v>829</v>
      </c>
      <c r="G298" s="39" t="s">
        <v>33</v>
      </c>
      <c r="H298" s="40" t="s">
        <v>34</v>
      </c>
      <c r="I298" s="41">
        <v>26452</v>
      </c>
      <c r="J298" s="41">
        <v>36927</v>
      </c>
      <c r="K298" s="42" t="s">
        <v>101</v>
      </c>
      <c r="L298" s="43">
        <v>43124</v>
      </c>
      <c r="M298" s="43" t="s">
        <v>36</v>
      </c>
      <c r="N298" s="44" t="s">
        <v>37</v>
      </c>
      <c r="P298" s="46">
        <v>7077</v>
      </c>
      <c r="Q298" s="47" t="s">
        <v>830</v>
      </c>
      <c r="AB298" s="34">
        <v>132</v>
      </c>
    </row>
    <row r="299" spans="1:28" ht="24" customHeight="1" x14ac:dyDescent="0.2">
      <c r="A299" s="35" t="s">
        <v>62</v>
      </c>
      <c r="B299" s="36" t="s">
        <v>98</v>
      </c>
      <c r="C299" s="37"/>
      <c r="D299" s="38"/>
      <c r="E299" s="38" t="s">
        <v>831</v>
      </c>
      <c r="F299" s="38" t="s">
        <v>832</v>
      </c>
      <c r="G299" s="39" t="s">
        <v>33</v>
      </c>
      <c r="H299" s="40" t="s">
        <v>34</v>
      </c>
      <c r="I299" s="41">
        <v>26452</v>
      </c>
      <c r="J299" s="41">
        <v>36928</v>
      </c>
      <c r="K299" s="42" t="s">
        <v>101</v>
      </c>
      <c r="L299" s="43">
        <v>43124</v>
      </c>
      <c r="M299" s="43" t="s">
        <v>36</v>
      </c>
      <c r="N299" s="44" t="s">
        <v>37</v>
      </c>
      <c r="P299" s="46">
        <v>7077</v>
      </c>
      <c r="Q299" s="47" t="s">
        <v>830</v>
      </c>
      <c r="AB299" s="34">
        <v>132</v>
      </c>
    </row>
    <row r="300" spans="1:28" ht="24" customHeight="1" x14ac:dyDescent="0.2">
      <c r="A300" s="35" t="s">
        <v>62</v>
      </c>
      <c r="B300" s="36" t="s">
        <v>98</v>
      </c>
      <c r="C300" s="37"/>
      <c r="D300" s="38"/>
      <c r="E300" s="38" t="s">
        <v>833</v>
      </c>
      <c r="F300" s="38" t="s">
        <v>834</v>
      </c>
      <c r="G300" s="39" t="s">
        <v>33</v>
      </c>
      <c r="H300" s="40" t="s">
        <v>34</v>
      </c>
      <c r="I300" s="41">
        <v>26452</v>
      </c>
      <c r="J300" s="41">
        <v>36929</v>
      </c>
      <c r="K300" s="42" t="s">
        <v>101</v>
      </c>
      <c r="L300" s="43">
        <v>43124</v>
      </c>
      <c r="M300" s="43" t="s">
        <v>36</v>
      </c>
      <c r="N300" s="44" t="s">
        <v>37</v>
      </c>
      <c r="P300" s="46">
        <v>7077</v>
      </c>
      <c r="Q300" s="47" t="s">
        <v>830</v>
      </c>
      <c r="AB300" s="34">
        <v>132</v>
      </c>
    </row>
    <row r="301" spans="1:28" ht="24" customHeight="1" x14ac:dyDescent="0.2">
      <c r="A301" s="35" t="s">
        <v>62</v>
      </c>
      <c r="B301" s="36" t="s">
        <v>98</v>
      </c>
      <c r="C301" s="37"/>
      <c r="D301" s="38"/>
      <c r="E301" s="38" t="s">
        <v>835</v>
      </c>
      <c r="F301" s="38" t="s">
        <v>836</v>
      </c>
      <c r="G301" s="39" t="s">
        <v>33</v>
      </c>
      <c r="H301" s="40" t="s">
        <v>34</v>
      </c>
      <c r="I301" s="41">
        <v>26452</v>
      </c>
      <c r="J301" s="41">
        <v>36930</v>
      </c>
      <c r="K301" s="42" t="s">
        <v>101</v>
      </c>
      <c r="L301" s="43">
        <v>43124</v>
      </c>
      <c r="M301" s="43" t="s">
        <v>36</v>
      </c>
      <c r="N301" s="44" t="s">
        <v>37</v>
      </c>
      <c r="P301" s="46">
        <v>7077</v>
      </c>
      <c r="Q301" s="47" t="s">
        <v>830</v>
      </c>
      <c r="AB301" s="34">
        <v>132</v>
      </c>
    </row>
    <row r="302" spans="1:28" ht="24" customHeight="1" x14ac:dyDescent="0.2">
      <c r="A302" s="35" t="s">
        <v>62</v>
      </c>
      <c r="B302" s="36"/>
      <c r="C302" s="37"/>
      <c r="D302" s="38"/>
      <c r="E302" s="38"/>
      <c r="F302" s="38"/>
      <c r="G302" s="39" t="s">
        <v>33</v>
      </c>
      <c r="H302" s="40" t="s">
        <v>34</v>
      </c>
      <c r="I302" s="41" t="s">
        <v>527</v>
      </c>
      <c r="J302" s="41">
        <v>1012018</v>
      </c>
      <c r="K302" s="42" t="s">
        <v>471</v>
      </c>
      <c r="L302" s="43">
        <v>43124</v>
      </c>
      <c r="M302" s="43" t="s">
        <v>472</v>
      </c>
      <c r="N302" s="44" t="s">
        <v>37</v>
      </c>
      <c r="Y302" s="34">
        <v>132</v>
      </c>
    </row>
    <row r="303" spans="1:28" ht="24" customHeight="1" x14ac:dyDescent="0.2">
      <c r="A303" s="35" t="s">
        <v>62</v>
      </c>
      <c r="B303" s="36"/>
      <c r="C303" s="37"/>
      <c r="D303" s="38"/>
      <c r="E303" s="38"/>
      <c r="F303" s="38"/>
      <c r="G303" s="39" t="s">
        <v>33</v>
      </c>
      <c r="H303" s="40" t="s">
        <v>34</v>
      </c>
      <c r="I303" s="41" t="s">
        <v>527</v>
      </c>
      <c r="J303" s="41">
        <v>2012018</v>
      </c>
      <c r="K303" s="42" t="s">
        <v>471</v>
      </c>
      <c r="L303" s="43">
        <v>43124</v>
      </c>
      <c r="M303" s="43" t="s">
        <v>472</v>
      </c>
      <c r="N303" s="44" t="s">
        <v>37</v>
      </c>
      <c r="Y303" s="34">
        <v>132</v>
      </c>
    </row>
    <row r="304" spans="1:28" ht="24" customHeight="1" x14ac:dyDescent="0.2">
      <c r="A304" s="35" t="s">
        <v>62</v>
      </c>
      <c r="B304" s="36"/>
      <c r="C304" s="37"/>
      <c r="D304" s="38"/>
      <c r="E304" s="38"/>
      <c r="F304" s="38"/>
      <c r="G304" s="39" t="s">
        <v>33</v>
      </c>
      <c r="H304" s="40" t="s">
        <v>34</v>
      </c>
      <c r="I304" s="41" t="s">
        <v>527</v>
      </c>
      <c r="J304" s="41">
        <v>3012018</v>
      </c>
      <c r="K304" s="42" t="s">
        <v>471</v>
      </c>
      <c r="L304" s="43">
        <v>43124</v>
      </c>
      <c r="M304" s="43" t="s">
        <v>472</v>
      </c>
      <c r="N304" s="44" t="s">
        <v>37</v>
      </c>
      <c r="Y304" s="34">
        <v>132</v>
      </c>
    </row>
    <row r="305" spans="1:28" ht="24" customHeight="1" x14ac:dyDescent="0.2">
      <c r="A305" s="35" t="s">
        <v>62</v>
      </c>
      <c r="B305" s="36"/>
      <c r="C305" s="37"/>
      <c r="D305" s="38"/>
      <c r="E305" s="38"/>
      <c r="F305" s="38"/>
      <c r="G305" s="39" t="s">
        <v>33</v>
      </c>
      <c r="H305" s="40" t="s">
        <v>34</v>
      </c>
      <c r="I305" s="41" t="s">
        <v>527</v>
      </c>
      <c r="J305" s="41">
        <v>4012018</v>
      </c>
      <c r="K305" s="42" t="s">
        <v>471</v>
      </c>
      <c r="L305" s="43">
        <v>43124</v>
      </c>
      <c r="M305" s="43" t="s">
        <v>472</v>
      </c>
      <c r="N305" s="44" t="s">
        <v>37</v>
      </c>
      <c r="Y305" s="34">
        <v>132</v>
      </c>
    </row>
    <row r="306" spans="1:28" ht="24" customHeight="1" x14ac:dyDescent="0.2">
      <c r="A306" s="35" t="s">
        <v>28</v>
      </c>
      <c r="B306" s="36" t="s">
        <v>522</v>
      </c>
      <c r="C306" s="37"/>
      <c r="D306" s="38"/>
      <c r="E306" s="38" t="s">
        <v>837</v>
      </c>
      <c r="F306" s="38" t="s">
        <v>838</v>
      </c>
      <c r="G306" s="39" t="s">
        <v>33</v>
      </c>
      <c r="H306" s="40" t="s">
        <v>49</v>
      </c>
      <c r="I306" s="41" t="s">
        <v>839</v>
      </c>
      <c r="J306" s="41" t="s">
        <v>840</v>
      </c>
      <c r="K306" s="42" t="s">
        <v>52</v>
      </c>
      <c r="L306" s="43">
        <v>43124</v>
      </c>
      <c r="M306" s="43" t="s">
        <v>36</v>
      </c>
      <c r="N306" s="44" t="s">
        <v>37</v>
      </c>
      <c r="P306" s="46">
        <v>7079</v>
      </c>
      <c r="Q306" s="47" t="s">
        <v>841</v>
      </c>
      <c r="U306" s="48">
        <v>43146</v>
      </c>
      <c r="V306" s="46">
        <v>3008</v>
      </c>
    </row>
    <row r="307" spans="1:28" ht="24" customHeight="1" x14ac:dyDescent="0.2">
      <c r="A307" s="35" t="s">
        <v>62</v>
      </c>
      <c r="B307" s="36" t="s">
        <v>74</v>
      </c>
      <c r="C307" s="37" t="s">
        <v>842</v>
      </c>
      <c r="D307" s="38" t="s">
        <v>843</v>
      </c>
      <c r="E307" s="38" t="s">
        <v>152</v>
      </c>
      <c r="F307" s="38">
        <v>65959</v>
      </c>
      <c r="G307" s="39" t="s">
        <v>33</v>
      </c>
      <c r="H307" s="40" t="s">
        <v>49</v>
      </c>
      <c r="I307" s="41">
        <v>3462</v>
      </c>
      <c r="J307" s="41">
        <v>21</v>
      </c>
      <c r="K307" s="42" t="s">
        <v>67</v>
      </c>
      <c r="L307" s="43">
        <v>43124</v>
      </c>
      <c r="M307" s="43" t="s">
        <v>68</v>
      </c>
      <c r="N307" s="44" t="s">
        <v>37</v>
      </c>
      <c r="AB307" s="34">
        <v>132</v>
      </c>
    </row>
    <row r="308" spans="1:28" ht="24" customHeight="1" x14ac:dyDescent="0.2">
      <c r="A308" s="35" t="s">
        <v>62</v>
      </c>
      <c r="B308" s="36" t="s">
        <v>74</v>
      </c>
      <c r="C308" s="37" t="s">
        <v>844</v>
      </c>
      <c r="D308" s="38" t="s">
        <v>845</v>
      </c>
      <c r="E308" s="38" t="s">
        <v>846</v>
      </c>
      <c r="F308" s="38">
        <v>65960</v>
      </c>
      <c r="G308" s="39" t="s">
        <v>33</v>
      </c>
      <c r="H308" s="40" t="s">
        <v>49</v>
      </c>
      <c r="I308" s="41">
        <v>26414</v>
      </c>
      <c r="J308" s="41">
        <v>36686</v>
      </c>
      <c r="K308" s="42" t="s">
        <v>67</v>
      </c>
      <c r="L308" s="43">
        <v>43124</v>
      </c>
      <c r="M308" s="43" t="s">
        <v>36</v>
      </c>
      <c r="N308" s="44" t="s">
        <v>37</v>
      </c>
      <c r="O308" s="45">
        <v>1659</v>
      </c>
      <c r="AB308" s="34">
        <v>132</v>
      </c>
    </row>
    <row r="309" spans="1:28" ht="24" customHeight="1" x14ac:dyDescent="0.2">
      <c r="A309" s="35" t="s">
        <v>62</v>
      </c>
      <c r="B309" s="36" t="s">
        <v>86</v>
      </c>
      <c r="C309" s="37" t="s">
        <v>847</v>
      </c>
      <c r="D309" s="38" t="s">
        <v>848</v>
      </c>
      <c r="E309" s="38" t="s">
        <v>849</v>
      </c>
      <c r="F309" s="38">
        <v>65961</v>
      </c>
      <c r="G309" s="39" t="s">
        <v>33</v>
      </c>
      <c r="H309" s="40" t="s">
        <v>49</v>
      </c>
      <c r="I309" s="41">
        <v>3414</v>
      </c>
      <c r="J309" s="41">
        <v>1</v>
      </c>
      <c r="K309" s="42" t="s">
        <v>67</v>
      </c>
      <c r="L309" s="43">
        <v>43124</v>
      </c>
      <c r="M309" s="43" t="s">
        <v>68</v>
      </c>
      <c r="N309" s="44" t="s">
        <v>37</v>
      </c>
      <c r="AB309" s="34">
        <v>132</v>
      </c>
    </row>
    <row r="310" spans="1:28" ht="24" customHeight="1" x14ac:dyDescent="0.2">
      <c r="A310" s="35" t="s">
        <v>62</v>
      </c>
      <c r="B310" s="36" t="s">
        <v>91</v>
      </c>
      <c r="C310" s="37" t="s">
        <v>92</v>
      </c>
      <c r="D310" s="38" t="s">
        <v>93</v>
      </c>
      <c r="E310" s="38" t="s">
        <v>94</v>
      </c>
      <c r="F310" s="38">
        <v>65962</v>
      </c>
      <c r="G310" s="39" t="s">
        <v>33</v>
      </c>
      <c r="H310" s="40" t="s">
        <v>49</v>
      </c>
      <c r="I310" s="41">
        <v>26390</v>
      </c>
      <c r="J310" s="41">
        <v>45</v>
      </c>
      <c r="K310" s="42" t="s">
        <v>90</v>
      </c>
      <c r="L310" s="43">
        <v>43124</v>
      </c>
      <c r="M310" s="43" t="s">
        <v>36</v>
      </c>
      <c r="N310" s="44" t="s">
        <v>37</v>
      </c>
      <c r="O310" s="45">
        <v>5098</v>
      </c>
      <c r="AB310" s="34">
        <v>132</v>
      </c>
    </row>
    <row r="311" spans="1:28" ht="24" customHeight="1" x14ac:dyDescent="0.2">
      <c r="A311" s="35" t="s">
        <v>62</v>
      </c>
      <c r="B311" s="36" t="s">
        <v>86</v>
      </c>
      <c r="C311" s="37" t="s">
        <v>850</v>
      </c>
      <c r="D311" s="38" t="s">
        <v>851</v>
      </c>
      <c r="E311" s="38" t="s">
        <v>852</v>
      </c>
      <c r="F311" s="38">
        <v>65963</v>
      </c>
      <c r="G311" s="39" t="s">
        <v>33</v>
      </c>
      <c r="H311" s="40" t="s">
        <v>49</v>
      </c>
      <c r="I311" s="41">
        <v>26395</v>
      </c>
      <c r="J311" s="41">
        <v>50</v>
      </c>
      <c r="K311" s="42" t="s">
        <v>90</v>
      </c>
      <c r="L311" s="43">
        <v>43124</v>
      </c>
      <c r="M311" s="43" t="s">
        <v>36</v>
      </c>
      <c r="N311" s="44" t="s">
        <v>37</v>
      </c>
      <c r="O311" s="45">
        <v>285</v>
      </c>
      <c r="AB311" s="34">
        <v>132</v>
      </c>
    </row>
    <row r="312" spans="1:28" ht="24" customHeight="1" x14ac:dyDescent="0.2">
      <c r="A312" s="35" t="s">
        <v>62</v>
      </c>
      <c r="B312" s="36" t="s">
        <v>273</v>
      </c>
      <c r="C312" s="37" t="s">
        <v>274</v>
      </c>
      <c r="D312" s="38" t="s">
        <v>853</v>
      </c>
      <c r="E312" s="38" t="s">
        <v>276</v>
      </c>
      <c r="F312" s="38">
        <v>65964</v>
      </c>
      <c r="G312" s="39" t="s">
        <v>33</v>
      </c>
      <c r="H312" s="40" t="s">
        <v>49</v>
      </c>
      <c r="I312" s="41">
        <v>3463</v>
      </c>
      <c r="J312" s="41">
        <v>25</v>
      </c>
      <c r="K312" s="42" t="s">
        <v>208</v>
      </c>
      <c r="L312" s="43">
        <v>43124</v>
      </c>
      <c r="M312" s="43" t="s">
        <v>68</v>
      </c>
      <c r="N312" s="44" t="s">
        <v>217</v>
      </c>
      <c r="AB312" s="34">
        <v>132</v>
      </c>
    </row>
    <row r="313" spans="1:28" ht="24" customHeight="1" x14ac:dyDescent="0.2">
      <c r="A313" s="35" t="s">
        <v>62</v>
      </c>
      <c r="B313" s="36" t="s">
        <v>63</v>
      </c>
      <c r="C313" s="37" t="s">
        <v>131</v>
      </c>
      <c r="D313" s="38" t="s">
        <v>65</v>
      </c>
      <c r="E313" s="38" t="s">
        <v>66</v>
      </c>
      <c r="F313" s="38">
        <v>65965</v>
      </c>
      <c r="G313" s="39" t="s">
        <v>33</v>
      </c>
      <c r="H313" s="40" t="s">
        <v>49</v>
      </c>
      <c r="I313" s="41" t="s">
        <v>854</v>
      </c>
      <c r="J313" s="41">
        <v>24</v>
      </c>
      <c r="K313" s="42" t="s">
        <v>208</v>
      </c>
      <c r="L313" s="43">
        <v>43124</v>
      </c>
      <c r="M313" s="43" t="s">
        <v>68</v>
      </c>
      <c r="N313" s="44" t="s">
        <v>217</v>
      </c>
      <c r="AB313" s="34">
        <v>132</v>
      </c>
    </row>
    <row r="314" spans="1:28" ht="24" customHeight="1" x14ac:dyDescent="0.2">
      <c r="A314" s="35" t="s">
        <v>62</v>
      </c>
      <c r="B314" s="36" t="s">
        <v>98</v>
      </c>
      <c r="C314" s="37"/>
      <c r="D314" s="38"/>
      <c r="E314" s="38" t="s">
        <v>855</v>
      </c>
      <c r="F314" s="38" t="s">
        <v>856</v>
      </c>
      <c r="G314" s="39" t="s">
        <v>33</v>
      </c>
      <c r="H314" s="40" t="s">
        <v>34</v>
      </c>
      <c r="I314" s="41">
        <v>26453</v>
      </c>
      <c r="J314" s="41">
        <v>36936</v>
      </c>
      <c r="K314" s="42" t="s">
        <v>101</v>
      </c>
      <c r="L314" s="43">
        <v>43125</v>
      </c>
      <c r="M314" s="43" t="s">
        <v>36</v>
      </c>
      <c r="N314" s="44" t="s">
        <v>37</v>
      </c>
      <c r="P314" s="46">
        <v>7077</v>
      </c>
      <c r="Q314" s="47" t="s">
        <v>857</v>
      </c>
      <c r="AB314" s="34">
        <v>132</v>
      </c>
    </row>
    <row r="315" spans="1:28" ht="24" customHeight="1" x14ac:dyDescent="0.2">
      <c r="A315" s="35" t="s">
        <v>62</v>
      </c>
      <c r="B315" s="36" t="s">
        <v>98</v>
      </c>
      <c r="C315" s="37"/>
      <c r="D315" s="38"/>
      <c r="E315" s="38" t="s">
        <v>858</v>
      </c>
      <c r="F315" s="38" t="s">
        <v>859</v>
      </c>
      <c r="G315" s="39" t="s">
        <v>33</v>
      </c>
      <c r="H315" s="40" t="s">
        <v>34</v>
      </c>
      <c r="I315" s="41">
        <v>26453</v>
      </c>
      <c r="J315" s="41">
        <v>36937</v>
      </c>
      <c r="K315" s="42" t="s">
        <v>101</v>
      </c>
      <c r="L315" s="43">
        <v>43125</v>
      </c>
      <c r="M315" s="43" t="s">
        <v>36</v>
      </c>
      <c r="N315" s="44" t="s">
        <v>37</v>
      </c>
      <c r="AB315" s="34">
        <v>132</v>
      </c>
    </row>
    <row r="316" spans="1:28" ht="24" customHeight="1" x14ac:dyDescent="0.2">
      <c r="A316" s="35" t="s">
        <v>62</v>
      </c>
      <c r="B316" s="36" t="s">
        <v>98</v>
      </c>
      <c r="C316" s="37"/>
      <c r="D316" s="38"/>
      <c r="E316" s="38" t="s">
        <v>860</v>
      </c>
      <c r="F316" s="38" t="s">
        <v>861</v>
      </c>
      <c r="G316" s="39" t="s">
        <v>33</v>
      </c>
      <c r="H316" s="40" t="s">
        <v>34</v>
      </c>
      <c r="I316" s="41">
        <v>26453</v>
      </c>
      <c r="J316" s="41">
        <v>36938</v>
      </c>
      <c r="K316" s="42" t="s">
        <v>101</v>
      </c>
      <c r="L316" s="43">
        <v>43125</v>
      </c>
      <c r="M316" s="43" t="s">
        <v>36</v>
      </c>
      <c r="N316" s="44" t="s">
        <v>37</v>
      </c>
      <c r="AB316" s="34">
        <v>132</v>
      </c>
    </row>
    <row r="317" spans="1:28" ht="24" customHeight="1" x14ac:dyDescent="0.2">
      <c r="A317" s="35" t="s">
        <v>28</v>
      </c>
      <c r="B317" s="36"/>
      <c r="C317" s="37"/>
      <c r="D317" s="38"/>
      <c r="E317" s="38"/>
      <c r="F317" s="38"/>
      <c r="G317" s="39" t="s">
        <v>33</v>
      </c>
      <c r="H317" s="40" t="s">
        <v>34</v>
      </c>
      <c r="I317" s="41" t="s">
        <v>660</v>
      </c>
      <c r="J317" s="41">
        <v>136254</v>
      </c>
      <c r="K317" s="42" t="s">
        <v>471</v>
      </c>
      <c r="L317" s="43">
        <v>43125</v>
      </c>
      <c r="M317" s="43" t="s">
        <v>472</v>
      </c>
      <c r="N317" s="44" t="s">
        <v>37</v>
      </c>
    </row>
    <row r="318" spans="1:28" ht="24" customHeight="1" x14ac:dyDescent="0.2">
      <c r="A318" s="35" t="s">
        <v>28</v>
      </c>
      <c r="B318" s="36"/>
      <c r="C318" s="37"/>
      <c r="D318" s="38"/>
      <c r="E318" s="38"/>
      <c r="F318" s="38"/>
      <c r="G318" s="39" t="s">
        <v>33</v>
      </c>
      <c r="H318" s="40" t="s">
        <v>34</v>
      </c>
      <c r="I318" s="41" t="s">
        <v>660</v>
      </c>
      <c r="J318" s="41">
        <v>136253</v>
      </c>
      <c r="K318" s="42" t="s">
        <v>471</v>
      </c>
      <c r="L318" s="43">
        <v>43125</v>
      </c>
      <c r="M318" s="43" t="s">
        <v>472</v>
      </c>
      <c r="N318" s="44" t="s">
        <v>37</v>
      </c>
    </row>
    <row r="319" spans="1:28" ht="24" customHeight="1" x14ac:dyDescent="0.2">
      <c r="A319" s="35" t="s">
        <v>28</v>
      </c>
      <c r="B319" s="36"/>
      <c r="C319" s="37"/>
      <c r="D319" s="38"/>
      <c r="E319" s="38"/>
      <c r="F319" s="38"/>
      <c r="G319" s="39" t="s">
        <v>33</v>
      </c>
      <c r="H319" s="40" t="s">
        <v>34</v>
      </c>
      <c r="I319" s="41" t="s">
        <v>660</v>
      </c>
      <c r="J319" s="41">
        <v>136241</v>
      </c>
      <c r="K319" s="42" t="s">
        <v>471</v>
      </c>
      <c r="L319" s="43">
        <v>43125</v>
      </c>
      <c r="M319" s="43" t="s">
        <v>472</v>
      </c>
      <c r="N319" s="44" t="s">
        <v>37</v>
      </c>
    </row>
    <row r="320" spans="1:28" ht="24" customHeight="1" x14ac:dyDescent="0.2">
      <c r="A320" s="35" t="s">
        <v>28</v>
      </c>
      <c r="B320" s="36"/>
      <c r="C320" s="37"/>
      <c r="D320" s="38"/>
      <c r="E320" s="38"/>
      <c r="F320" s="38"/>
      <c r="G320" s="39" t="s">
        <v>33</v>
      </c>
      <c r="H320" s="40" t="s">
        <v>34</v>
      </c>
      <c r="I320" s="41" t="s">
        <v>660</v>
      </c>
      <c r="J320" s="41">
        <v>136238</v>
      </c>
      <c r="K320" s="42" t="s">
        <v>471</v>
      </c>
      <c r="L320" s="43">
        <v>43125</v>
      </c>
      <c r="M320" s="43" t="s">
        <v>472</v>
      </c>
      <c r="N320" s="44" t="s">
        <v>37</v>
      </c>
    </row>
    <row r="321" spans="1:22" ht="24" customHeight="1" x14ac:dyDescent="0.2">
      <c r="A321" s="35" t="s">
        <v>28</v>
      </c>
      <c r="B321" s="36"/>
      <c r="C321" s="37"/>
      <c r="D321" s="38"/>
      <c r="E321" s="38"/>
      <c r="F321" s="38"/>
      <c r="G321" s="39" t="s">
        <v>33</v>
      </c>
      <c r="H321" s="40" t="s">
        <v>34</v>
      </c>
      <c r="I321" s="41" t="s">
        <v>660</v>
      </c>
      <c r="J321" s="41">
        <v>136251</v>
      </c>
      <c r="K321" s="42" t="s">
        <v>471</v>
      </c>
      <c r="L321" s="43">
        <v>43125</v>
      </c>
      <c r="M321" s="43" t="s">
        <v>472</v>
      </c>
      <c r="N321" s="44" t="s">
        <v>37</v>
      </c>
    </row>
    <row r="322" spans="1:22" ht="24" customHeight="1" x14ac:dyDescent="0.2">
      <c r="A322" s="35" t="s">
        <v>28</v>
      </c>
      <c r="B322" s="36" t="s">
        <v>103</v>
      </c>
      <c r="C322" s="37"/>
      <c r="D322" s="38" t="s">
        <v>862</v>
      </c>
      <c r="E322" s="38" t="s">
        <v>863</v>
      </c>
      <c r="F322" s="38" t="s">
        <v>864</v>
      </c>
      <c r="G322" s="39" t="s">
        <v>33</v>
      </c>
      <c r="H322" s="40" t="s">
        <v>49</v>
      </c>
      <c r="I322" s="41">
        <v>26431</v>
      </c>
      <c r="J322" s="41">
        <v>36755</v>
      </c>
      <c r="K322" s="42" t="s">
        <v>120</v>
      </c>
      <c r="L322" s="43">
        <v>43125</v>
      </c>
      <c r="M322" s="43" t="s">
        <v>36</v>
      </c>
      <c r="N322" s="44" t="s">
        <v>37</v>
      </c>
      <c r="P322" s="46">
        <v>7073</v>
      </c>
      <c r="Q322" s="47" t="s">
        <v>865</v>
      </c>
    </row>
    <row r="323" spans="1:22" ht="24" customHeight="1" x14ac:dyDescent="0.2">
      <c r="A323" s="35" t="s">
        <v>28</v>
      </c>
      <c r="B323" s="36" t="s">
        <v>103</v>
      </c>
      <c r="C323" s="37"/>
      <c r="D323" s="38" t="s">
        <v>862</v>
      </c>
      <c r="E323" s="38" t="s">
        <v>866</v>
      </c>
      <c r="F323" s="38" t="s">
        <v>867</v>
      </c>
      <c r="G323" s="39" t="s">
        <v>33</v>
      </c>
      <c r="H323" s="40" t="s">
        <v>49</v>
      </c>
      <c r="I323" s="41">
        <v>26432</v>
      </c>
      <c r="J323" s="41">
        <v>36756</v>
      </c>
      <c r="K323" s="42" t="s">
        <v>120</v>
      </c>
      <c r="L323" s="43">
        <v>43125</v>
      </c>
      <c r="M323" s="43" t="s">
        <v>36</v>
      </c>
      <c r="N323" s="44" t="s">
        <v>37</v>
      </c>
      <c r="P323" s="46">
        <v>7073</v>
      </c>
      <c r="Q323" s="47" t="s">
        <v>865</v>
      </c>
    </row>
    <row r="324" spans="1:22" ht="24" customHeight="1" x14ac:dyDescent="0.2">
      <c r="A324" s="35" t="s">
        <v>28</v>
      </c>
      <c r="B324" s="36" t="s">
        <v>103</v>
      </c>
      <c r="C324" s="37"/>
      <c r="D324" s="38" t="s">
        <v>862</v>
      </c>
      <c r="E324" s="38" t="s">
        <v>868</v>
      </c>
      <c r="F324" s="38" t="s">
        <v>869</v>
      </c>
      <c r="G324" s="39" t="s">
        <v>33</v>
      </c>
      <c r="H324" s="40" t="s">
        <v>49</v>
      </c>
      <c r="I324" s="41">
        <v>26433</v>
      </c>
      <c r="J324" s="41">
        <v>36757</v>
      </c>
      <c r="K324" s="42" t="s">
        <v>120</v>
      </c>
      <c r="L324" s="43">
        <v>43125</v>
      </c>
      <c r="M324" s="43" t="s">
        <v>36</v>
      </c>
      <c r="N324" s="44" t="s">
        <v>37</v>
      </c>
      <c r="P324" s="46">
        <v>7073</v>
      </c>
      <c r="Q324" s="47" t="s">
        <v>865</v>
      </c>
    </row>
    <row r="325" spans="1:22" ht="24" customHeight="1" x14ac:dyDescent="0.2">
      <c r="A325" s="35" t="s">
        <v>28</v>
      </c>
      <c r="B325" s="36" t="s">
        <v>103</v>
      </c>
      <c r="C325" s="37"/>
      <c r="D325" s="38" t="s">
        <v>862</v>
      </c>
      <c r="E325" s="38" t="s">
        <v>870</v>
      </c>
      <c r="F325" s="38" t="s">
        <v>871</v>
      </c>
      <c r="G325" s="39" t="s">
        <v>33</v>
      </c>
      <c r="H325" s="40" t="s">
        <v>49</v>
      </c>
      <c r="I325" s="41">
        <v>26456</v>
      </c>
      <c r="J325" s="41">
        <v>36762</v>
      </c>
      <c r="K325" s="42" t="s">
        <v>120</v>
      </c>
      <c r="L325" s="43">
        <v>43125</v>
      </c>
      <c r="M325" s="43" t="s">
        <v>36</v>
      </c>
      <c r="N325" s="44" t="s">
        <v>37</v>
      </c>
      <c r="P325" s="46">
        <v>7073</v>
      </c>
      <c r="Q325" s="47" t="s">
        <v>865</v>
      </c>
    </row>
    <row r="326" spans="1:22" ht="24" customHeight="1" x14ac:dyDescent="0.2">
      <c r="A326" s="35" t="s">
        <v>28</v>
      </c>
      <c r="B326" s="36" t="s">
        <v>872</v>
      </c>
      <c r="C326" s="37"/>
      <c r="D326" s="38">
        <v>80792647</v>
      </c>
      <c r="E326" s="38" t="s">
        <v>873</v>
      </c>
      <c r="F326" s="38" t="s">
        <v>874</v>
      </c>
      <c r="G326" s="39" t="s">
        <v>33</v>
      </c>
      <c r="H326" s="40" t="s">
        <v>49</v>
      </c>
      <c r="I326" s="41">
        <v>26460</v>
      </c>
      <c r="J326" s="41">
        <v>180003</v>
      </c>
      <c r="K326" s="42" t="s">
        <v>52</v>
      </c>
      <c r="L326" s="43">
        <v>43125</v>
      </c>
      <c r="M326" s="43" t="s">
        <v>36</v>
      </c>
      <c r="N326" s="44" t="s">
        <v>37</v>
      </c>
      <c r="U326" s="48">
        <v>43146</v>
      </c>
      <c r="V326" s="46">
        <v>3008</v>
      </c>
    </row>
    <row r="327" spans="1:22" ht="24" customHeight="1" x14ac:dyDescent="0.2">
      <c r="A327" s="35" t="s">
        <v>28</v>
      </c>
      <c r="B327" s="36" t="s">
        <v>522</v>
      </c>
      <c r="C327" s="37"/>
      <c r="D327" s="38" t="s">
        <v>875</v>
      </c>
      <c r="E327" s="38" t="s">
        <v>876</v>
      </c>
      <c r="F327" s="38" t="s">
        <v>877</v>
      </c>
      <c r="G327" s="39" t="s">
        <v>33</v>
      </c>
      <c r="H327" s="40" t="s">
        <v>49</v>
      </c>
      <c r="I327" s="41">
        <v>26457</v>
      </c>
      <c r="J327" s="41">
        <v>170916</v>
      </c>
      <c r="K327" s="42" t="s">
        <v>52</v>
      </c>
      <c r="L327" s="43">
        <v>43125</v>
      </c>
      <c r="M327" s="43" t="s">
        <v>36</v>
      </c>
      <c r="N327" s="44" t="s">
        <v>37</v>
      </c>
      <c r="P327" s="46">
        <v>7079</v>
      </c>
      <c r="Q327" s="47" t="s">
        <v>878</v>
      </c>
      <c r="U327" s="48">
        <v>43146</v>
      </c>
      <c r="V327" s="46">
        <v>3008</v>
      </c>
    </row>
    <row r="328" spans="1:22" ht="24" customHeight="1" x14ac:dyDescent="0.2">
      <c r="A328" s="35" t="s">
        <v>28</v>
      </c>
      <c r="B328" s="36" t="s">
        <v>872</v>
      </c>
      <c r="C328" s="37"/>
      <c r="D328" s="38">
        <v>80792688</v>
      </c>
      <c r="E328" s="38" t="s">
        <v>879</v>
      </c>
      <c r="F328" s="38" t="s">
        <v>880</v>
      </c>
      <c r="G328" s="39" t="s">
        <v>33</v>
      </c>
      <c r="H328" s="40" t="s">
        <v>49</v>
      </c>
      <c r="I328" s="41">
        <v>26461</v>
      </c>
      <c r="J328" s="41">
        <v>180002</v>
      </c>
      <c r="K328" s="42" t="s">
        <v>52</v>
      </c>
      <c r="L328" s="43">
        <v>43125</v>
      </c>
      <c r="M328" s="43" t="s">
        <v>36</v>
      </c>
      <c r="N328" s="44" t="s">
        <v>37</v>
      </c>
      <c r="U328" s="48">
        <v>43146</v>
      </c>
      <c r="V328" s="46">
        <v>3008</v>
      </c>
    </row>
    <row r="329" spans="1:22" ht="24" customHeight="1" x14ac:dyDescent="0.2">
      <c r="A329" s="35" t="s">
        <v>28</v>
      </c>
      <c r="B329" s="36" t="s">
        <v>522</v>
      </c>
      <c r="C329" s="37"/>
      <c r="D329" s="38" t="s">
        <v>875</v>
      </c>
      <c r="E329" s="38" t="s">
        <v>881</v>
      </c>
      <c r="F329" s="38" t="s">
        <v>882</v>
      </c>
      <c r="G329" s="39" t="s">
        <v>33</v>
      </c>
      <c r="H329" s="40" t="s">
        <v>49</v>
      </c>
      <c r="I329" s="41">
        <v>26458</v>
      </c>
      <c r="J329" s="41">
        <v>170919</v>
      </c>
      <c r="K329" s="42" t="s">
        <v>52</v>
      </c>
      <c r="L329" s="43">
        <v>43125</v>
      </c>
      <c r="M329" s="43" t="s">
        <v>36</v>
      </c>
      <c r="N329" s="44" t="s">
        <v>37</v>
      </c>
      <c r="P329" s="46">
        <v>7079</v>
      </c>
      <c r="Q329" s="47" t="s">
        <v>878</v>
      </c>
      <c r="U329" s="48">
        <v>43146</v>
      </c>
      <c r="V329" s="46">
        <v>3008</v>
      </c>
    </row>
    <row r="330" spans="1:22" ht="24" customHeight="1" x14ac:dyDescent="0.2">
      <c r="A330" s="35" t="s">
        <v>28</v>
      </c>
      <c r="B330" s="36" t="s">
        <v>522</v>
      </c>
      <c r="C330" s="37"/>
      <c r="D330" s="38" t="s">
        <v>875</v>
      </c>
      <c r="E330" s="38" t="s">
        <v>883</v>
      </c>
      <c r="F330" s="38" t="s">
        <v>884</v>
      </c>
      <c r="G330" s="39" t="s">
        <v>33</v>
      </c>
      <c r="H330" s="40" t="s">
        <v>49</v>
      </c>
      <c r="I330" s="41">
        <v>26459</v>
      </c>
      <c r="J330" s="41">
        <v>170920</v>
      </c>
      <c r="K330" s="42" t="s">
        <v>52</v>
      </c>
      <c r="L330" s="43">
        <v>43125</v>
      </c>
      <c r="M330" s="43" t="s">
        <v>36</v>
      </c>
      <c r="N330" s="44" t="s">
        <v>37</v>
      </c>
      <c r="P330" s="46">
        <v>7079</v>
      </c>
      <c r="Q330" s="47" t="s">
        <v>878</v>
      </c>
      <c r="U330" s="48">
        <v>43146</v>
      </c>
      <c r="V330" s="46">
        <v>3008</v>
      </c>
    </row>
    <row r="331" spans="1:22" ht="24" customHeight="1" x14ac:dyDescent="0.2">
      <c r="A331" s="35" t="s">
        <v>28</v>
      </c>
      <c r="B331" s="36"/>
      <c r="C331" s="37"/>
      <c r="D331" s="38"/>
      <c r="E331" s="38"/>
      <c r="F331" s="38"/>
      <c r="G331" s="39" t="s">
        <v>33</v>
      </c>
      <c r="H331" s="40" t="s">
        <v>34</v>
      </c>
      <c r="I331" s="41" t="s">
        <v>660</v>
      </c>
      <c r="J331" s="41">
        <v>136264</v>
      </c>
      <c r="K331" s="42" t="s">
        <v>471</v>
      </c>
      <c r="L331" s="43">
        <v>43126</v>
      </c>
      <c r="M331" s="43" t="s">
        <v>36</v>
      </c>
      <c r="N331" s="44" t="s">
        <v>37</v>
      </c>
    </row>
    <row r="332" spans="1:22" ht="24" customHeight="1" x14ac:dyDescent="0.2">
      <c r="A332" s="35" t="s">
        <v>28</v>
      </c>
      <c r="B332" s="36"/>
      <c r="C332" s="37"/>
      <c r="D332" s="38"/>
      <c r="E332" s="38"/>
      <c r="F332" s="38"/>
      <c r="G332" s="39" t="s">
        <v>33</v>
      </c>
      <c r="H332" s="40" t="s">
        <v>34</v>
      </c>
      <c r="I332" s="41" t="s">
        <v>660</v>
      </c>
      <c r="J332" s="41">
        <v>136263</v>
      </c>
      <c r="K332" s="42" t="s">
        <v>471</v>
      </c>
      <c r="L332" s="43">
        <v>43126</v>
      </c>
      <c r="M332" s="43" t="s">
        <v>472</v>
      </c>
      <c r="N332" s="44" t="s">
        <v>37</v>
      </c>
    </row>
    <row r="333" spans="1:22" ht="24" customHeight="1" x14ac:dyDescent="0.2">
      <c r="A333" s="35" t="s">
        <v>28</v>
      </c>
      <c r="B333" s="36" t="s">
        <v>885</v>
      </c>
      <c r="C333" s="37" t="s">
        <v>886</v>
      </c>
      <c r="D333" s="38" t="s">
        <v>887</v>
      </c>
      <c r="E333" s="38" t="s">
        <v>888</v>
      </c>
      <c r="F333" s="38">
        <v>65966</v>
      </c>
      <c r="G333" s="39" t="s">
        <v>33</v>
      </c>
      <c r="H333" s="40" t="s">
        <v>34</v>
      </c>
      <c r="I333" s="41">
        <v>26469</v>
      </c>
      <c r="J333" s="41">
        <v>36981</v>
      </c>
      <c r="K333" s="42" t="s">
        <v>889</v>
      </c>
      <c r="L333" s="43">
        <v>43126</v>
      </c>
      <c r="M333" s="43" t="s">
        <v>36</v>
      </c>
      <c r="N333" s="44" t="s">
        <v>37</v>
      </c>
    </row>
    <row r="334" spans="1:22" ht="24" customHeight="1" x14ac:dyDescent="0.2">
      <c r="A334" s="35" t="s">
        <v>28</v>
      </c>
      <c r="B334" s="36"/>
      <c r="C334" s="37"/>
      <c r="D334" s="38"/>
      <c r="E334" s="38"/>
      <c r="F334" s="38"/>
      <c r="G334" s="39" t="s">
        <v>33</v>
      </c>
      <c r="H334" s="40" t="s">
        <v>34</v>
      </c>
      <c r="I334" s="41" t="s">
        <v>660</v>
      </c>
      <c r="J334" s="41">
        <v>136262</v>
      </c>
      <c r="K334" s="42" t="s">
        <v>471</v>
      </c>
      <c r="L334" s="43">
        <v>43126</v>
      </c>
      <c r="M334" s="43" t="s">
        <v>472</v>
      </c>
      <c r="N334" s="44" t="s">
        <v>37</v>
      </c>
    </row>
    <row r="335" spans="1:22" ht="24" customHeight="1" x14ac:dyDescent="0.2">
      <c r="A335" s="35" t="s">
        <v>28</v>
      </c>
      <c r="B335" s="36"/>
      <c r="C335" s="37"/>
      <c r="D335" s="38"/>
      <c r="E335" s="38"/>
      <c r="F335" s="38"/>
      <c r="G335" s="39" t="s">
        <v>33</v>
      </c>
      <c r="H335" s="40" t="s">
        <v>34</v>
      </c>
      <c r="I335" s="41" t="s">
        <v>660</v>
      </c>
      <c r="J335" s="41">
        <v>136261</v>
      </c>
      <c r="K335" s="42" t="s">
        <v>471</v>
      </c>
      <c r="L335" s="43">
        <v>43126</v>
      </c>
      <c r="M335" s="43" t="s">
        <v>472</v>
      </c>
      <c r="N335" s="44" t="s">
        <v>37</v>
      </c>
    </row>
    <row r="336" spans="1:22" ht="24" customHeight="1" x14ac:dyDescent="0.2">
      <c r="A336" s="35" t="s">
        <v>28</v>
      </c>
      <c r="B336" s="36"/>
      <c r="C336" s="37"/>
      <c r="D336" s="38"/>
      <c r="E336" s="38"/>
      <c r="F336" s="38"/>
      <c r="G336" s="39" t="s">
        <v>33</v>
      </c>
      <c r="H336" s="40" t="s">
        <v>34</v>
      </c>
      <c r="I336" s="41" t="s">
        <v>660</v>
      </c>
      <c r="J336" s="41">
        <v>136250</v>
      </c>
      <c r="K336" s="42" t="s">
        <v>471</v>
      </c>
      <c r="L336" s="43">
        <v>43126</v>
      </c>
      <c r="M336" s="43" t="s">
        <v>472</v>
      </c>
      <c r="N336" s="44" t="s">
        <v>37</v>
      </c>
    </row>
    <row r="337" spans="1:28" ht="24" customHeight="1" x14ac:dyDescent="0.2">
      <c r="A337" s="35" t="s">
        <v>28</v>
      </c>
      <c r="B337" s="36" t="s">
        <v>103</v>
      </c>
      <c r="C337" s="37"/>
      <c r="D337" s="38" t="s">
        <v>890</v>
      </c>
      <c r="E337" s="38" t="s">
        <v>891</v>
      </c>
      <c r="F337" s="38" t="s">
        <v>892</v>
      </c>
      <c r="G337" s="39" t="s">
        <v>33</v>
      </c>
      <c r="H337" s="40" t="s">
        <v>49</v>
      </c>
      <c r="I337" s="41">
        <v>26435</v>
      </c>
      <c r="J337" s="41">
        <v>36763</v>
      </c>
      <c r="K337" s="42" t="s">
        <v>120</v>
      </c>
      <c r="L337" s="43">
        <v>43126</v>
      </c>
      <c r="M337" s="43" t="s">
        <v>36</v>
      </c>
      <c r="N337" s="44" t="s">
        <v>37</v>
      </c>
      <c r="P337" s="46">
        <v>7073</v>
      </c>
      <c r="Q337" s="47" t="s">
        <v>893</v>
      </c>
    </row>
    <row r="338" spans="1:28" ht="24" customHeight="1" x14ac:dyDescent="0.2">
      <c r="A338" s="35" t="s">
        <v>28</v>
      </c>
      <c r="B338" s="36" t="s">
        <v>103</v>
      </c>
      <c r="C338" s="37"/>
      <c r="D338" s="38" t="s">
        <v>890</v>
      </c>
      <c r="E338" s="38" t="s">
        <v>894</v>
      </c>
      <c r="F338" s="38" t="s">
        <v>895</v>
      </c>
      <c r="G338" s="39" t="s">
        <v>33</v>
      </c>
      <c r="H338" s="40" t="s">
        <v>49</v>
      </c>
      <c r="I338" s="41">
        <v>26436</v>
      </c>
      <c r="J338" s="41">
        <v>36764</v>
      </c>
      <c r="K338" s="42" t="s">
        <v>120</v>
      </c>
      <c r="L338" s="43">
        <v>43126</v>
      </c>
      <c r="M338" s="43" t="s">
        <v>36</v>
      </c>
      <c r="N338" s="44" t="s">
        <v>37</v>
      </c>
      <c r="P338" s="46">
        <v>7073</v>
      </c>
      <c r="Q338" s="47" t="s">
        <v>893</v>
      </c>
    </row>
    <row r="339" spans="1:28" ht="24" customHeight="1" x14ac:dyDescent="0.2">
      <c r="A339" s="35" t="s">
        <v>28</v>
      </c>
      <c r="B339" s="36" t="s">
        <v>103</v>
      </c>
      <c r="C339" s="37"/>
      <c r="D339" s="38" t="s">
        <v>890</v>
      </c>
      <c r="E339" s="38" t="s">
        <v>896</v>
      </c>
      <c r="F339" s="38" t="s">
        <v>897</v>
      </c>
      <c r="G339" s="39" t="s">
        <v>33</v>
      </c>
      <c r="H339" s="40" t="s">
        <v>49</v>
      </c>
      <c r="I339" s="41">
        <v>26437</v>
      </c>
      <c r="J339" s="41">
        <v>36765</v>
      </c>
      <c r="K339" s="42" t="s">
        <v>120</v>
      </c>
      <c r="L339" s="43">
        <v>43126</v>
      </c>
      <c r="M339" s="43" t="s">
        <v>36</v>
      </c>
      <c r="N339" s="44" t="s">
        <v>37</v>
      </c>
      <c r="P339" s="46">
        <v>7073</v>
      </c>
      <c r="Q339" s="47" t="s">
        <v>893</v>
      </c>
    </row>
    <row r="340" spans="1:28" ht="24" customHeight="1" x14ac:dyDescent="0.2">
      <c r="A340" s="35" t="s">
        <v>62</v>
      </c>
      <c r="B340" s="36" t="s">
        <v>898</v>
      </c>
      <c r="C340" s="37" t="s">
        <v>899</v>
      </c>
      <c r="D340" s="38" t="s">
        <v>900</v>
      </c>
      <c r="E340" s="38" t="s">
        <v>901</v>
      </c>
      <c r="F340" s="38">
        <v>65967</v>
      </c>
      <c r="G340" s="39" t="s">
        <v>33</v>
      </c>
      <c r="H340" s="40" t="s">
        <v>49</v>
      </c>
      <c r="I340" s="41">
        <v>7707</v>
      </c>
      <c r="J340" s="41" t="s">
        <v>902</v>
      </c>
      <c r="K340" s="42" t="s">
        <v>903</v>
      </c>
      <c r="L340" s="43">
        <v>43126</v>
      </c>
      <c r="M340" s="43" t="s">
        <v>904</v>
      </c>
      <c r="N340" s="44" t="s">
        <v>37</v>
      </c>
    </row>
    <row r="341" spans="1:28" ht="24" customHeight="1" x14ac:dyDescent="0.2">
      <c r="A341" s="35" t="s">
        <v>28</v>
      </c>
      <c r="B341" s="36" t="s">
        <v>103</v>
      </c>
      <c r="C341" s="37"/>
      <c r="D341" s="38" t="s">
        <v>905</v>
      </c>
      <c r="E341" s="38" t="s">
        <v>906</v>
      </c>
      <c r="F341" s="38" t="s">
        <v>907</v>
      </c>
      <c r="G341" s="39" t="s">
        <v>33</v>
      </c>
      <c r="H341" s="40" t="s">
        <v>49</v>
      </c>
      <c r="I341" s="41">
        <v>26439</v>
      </c>
      <c r="J341" s="41">
        <v>36715</v>
      </c>
      <c r="K341" s="42" t="s">
        <v>108</v>
      </c>
      <c r="L341" s="43">
        <v>43126</v>
      </c>
      <c r="M341" s="43" t="s">
        <v>36</v>
      </c>
      <c r="N341" s="44" t="s">
        <v>37</v>
      </c>
      <c r="P341" s="46">
        <v>7073</v>
      </c>
      <c r="Q341" s="47" t="s">
        <v>908</v>
      </c>
    </row>
    <row r="342" spans="1:28" ht="24" customHeight="1" x14ac:dyDescent="0.2">
      <c r="A342" s="35" t="s">
        <v>28</v>
      </c>
      <c r="B342" s="36" t="s">
        <v>181</v>
      </c>
      <c r="C342" s="37"/>
      <c r="D342" s="38" t="s">
        <v>909</v>
      </c>
      <c r="E342" s="38" t="s">
        <v>910</v>
      </c>
      <c r="F342" s="38" t="s">
        <v>911</v>
      </c>
      <c r="G342" s="39" t="s">
        <v>33</v>
      </c>
      <c r="H342" s="40" t="s">
        <v>49</v>
      </c>
      <c r="I342" s="41" t="s">
        <v>912</v>
      </c>
      <c r="J342" s="41" t="s">
        <v>913</v>
      </c>
      <c r="K342" s="42" t="s">
        <v>52</v>
      </c>
      <c r="L342" s="43">
        <v>43126</v>
      </c>
      <c r="M342" s="43" t="s">
        <v>36</v>
      </c>
      <c r="N342" s="44" t="s">
        <v>37</v>
      </c>
      <c r="P342" s="46">
        <v>7076</v>
      </c>
      <c r="Q342" s="47" t="s">
        <v>914</v>
      </c>
      <c r="U342" s="48">
        <v>43146</v>
      </c>
      <c r="V342" s="46">
        <v>3008</v>
      </c>
    </row>
    <row r="343" spans="1:28" ht="24" customHeight="1" x14ac:dyDescent="0.2">
      <c r="A343" s="35" t="s">
        <v>28</v>
      </c>
      <c r="B343" s="36" t="s">
        <v>181</v>
      </c>
      <c r="C343" s="37"/>
      <c r="D343" s="38" t="s">
        <v>915</v>
      </c>
      <c r="E343" s="38" t="s">
        <v>916</v>
      </c>
      <c r="F343" s="38" t="s">
        <v>917</v>
      </c>
      <c r="G343" s="39" t="s">
        <v>33</v>
      </c>
      <c r="H343" s="40" t="s">
        <v>49</v>
      </c>
      <c r="I343" s="41" t="s">
        <v>918</v>
      </c>
      <c r="J343" s="41" t="s">
        <v>919</v>
      </c>
      <c r="K343" s="42" t="s">
        <v>52</v>
      </c>
      <c r="L343" s="43">
        <v>43126</v>
      </c>
      <c r="M343" s="43" t="s">
        <v>36</v>
      </c>
      <c r="N343" s="44" t="s">
        <v>37</v>
      </c>
      <c r="P343" s="46">
        <v>7076</v>
      </c>
      <c r="Q343" s="47" t="s">
        <v>920</v>
      </c>
      <c r="U343" s="48">
        <v>43146</v>
      </c>
      <c r="V343" s="46">
        <v>3008</v>
      </c>
    </row>
    <row r="344" spans="1:28" ht="24" customHeight="1" x14ac:dyDescent="0.2">
      <c r="A344" s="35" t="s">
        <v>62</v>
      </c>
      <c r="B344" s="36" t="s">
        <v>143</v>
      </c>
      <c r="C344" s="37" t="s">
        <v>921</v>
      </c>
      <c r="D344" s="38" t="s">
        <v>922</v>
      </c>
      <c r="E344" s="38" t="s">
        <v>923</v>
      </c>
      <c r="F344" s="38">
        <v>65968</v>
      </c>
      <c r="G344" s="39" t="s">
        <v>33</v>
      </c>
      <c r="H344" s="40" t="s">
        <v>49</v>
      </c>
      <c r="I344" s="41">
        <v>26455</v>
      </c>
      <c r="J344" s="41">
        <v>100028</v>
      </c>
      <c r="K344" s="42" t="s">
        <v>208</v>
      </c>
      <c r="L344" s="43">
        <v>43126</v>
      </c>
      <c r="M344" s="43" t="s">
        <v>36</v>
      </c>
      <c r="N344" s="44" t="s">
        <v>217</v>
      </c>
      <c r="AB344" s="34">
        <v>132</v>
      </c>
    </row>
    <row r="345" spans="1:28" ht="24" customHeight="1" x14ac:dyDescent="0.2">
      <c r="A345" s="35" t="s">
        <v>28</v>
      </c>
      <c r="B345" s="36" t="s">
        <v>103</v>
      </c>
      <c r="C345" s="37"/>
      <c r="D345" s="38" t="s">
        <v>905</v>
      </c>
      <c r="E345" s="38" t="s">
        <v>924</v>
      </c>
      <c r="F345" s="38" t="s">
        <v>925</v>
      </c>
      <c r="G345" s="39" t="s">
        <v>33</v>
      </c>
      <c r="H345" s="40" t="s">
        <v>49</v>
      </c>
      <c r="I345" s="41" t="s">
        <v>926</v>
      </c>
      <c r="J345" s="41">
        <v>36717</v>
      </c>
      <c r="K345" s="42" t="s">
        <v>108</v>
      </c>
      <c r="L345" s="43">
        <v>43126</v>
      </c>
      <c r="M345" s="43" t="s">
        <v>36</v>
      </c>
      <c r="N345" s="44" t="s">
        <v>37</v>
      </c>
      <c r="P345" s="46" t="s">
        <v>927</v>
      </c>
      <c r="Q345" s="47" t="s">
        <v>908</v>
      </c>
      <c r="S345" s="34">
        <v>9158234369</v>
      </c>
    </row>
    <row r="346" spans="1:28" ht="24" customHeight="1" x14ac:dyDescent="0.2">
      <c r="A346" s="35" t="s">
        <v>28</v>
      </c>
      <c r="B346" s="36" t="s">
        <v>103</v>
      </c>
      <c r="C346" s="37"/>
      <c r="D346" s="38" t="s">
        <v>905</v>
      </c>
      <c r="E346" s="38" t="s">
        <v>928</v>
      </c>
      <c r="F346" s="38" t="s">
        <v>929</v>
      </c>
      <c r="G346" s="39" t="s">
        <v>33</v>
      </c>
      <c r="H346" s="40" t="s">
        <v>49</v>
      </c>
      <c r="I346" s="41" t="s">
        <v>930</v>
      </c>
      <c r="J346" s="41">
        <v>36719</v>
      </c>
      <c r="K346" s="42" t="s">
        <v>108</v>
      </c>
      <c r="L346" s="43">
        <v>43126</v>
      </c>
      <c r="M346" s="43" t="s">
        <v>36</v>
      </c>
      <c r="N346" s="44" t="s">
        <v>37</v>
      </c>
      <c r="P346" s="46" t="s">
        <v>927</v>
      </c>
      <c r="Q346" s="47" t="s">
        <v>908</v>
      </c>
      <c r="S346" s="34">
        <v>9158234374</v>
      </c>
    </row>
    <row r="347" spans="1:28" ht="24" customHeight="1" x14ac:dyDescent="0.2">
      <c r="A347" s="35" t="s">
        <v>28</v>
      </c>
      <c r="B347" s="36" t="s">
        <v>103</v>
      </c>
      <c r="C347" s="37"/>
      <c r="D347" s="38" t="s">
        <v>905</v>
      </c>
      <c r="E347" s="38" t="s">
        <v>931</v>
      </c>
      <c r="F347" s="38" t="s">
        <v>932</v>
      </c>
      <c r="G347" s="39" t="s">
        <v>33</v>
      </c>
      <c r="H347" s="40" t="s">
        <v>49</v>
      </c>
      <c r="I347" s="41">
        <v>26444</v>
      </c>
      <c r="J347" s="41">
        <v>36794</v>
      </c>
      <c r="K347" s="42" t="s">
        <v>108</v>
      </c>
      <c r="L347" s="43">
        <v>43126</v>
      </c>
      <c r="M347" s="43" t="s">
        <v>36</v>
      </c>
      <c r="N347" s="44" t="s">
        <v>37</v>
      </c>
      <c r="P347" s="46">
        <v>7074</v>
      </c>
      <c r="S347" s="34">
        <v>9158234380</v>
      </c>
    </row>
    <row r="348" spans="1:28" ht="24" customHeight="1" x14ac:dyDescent="0.2">
      <c r="A348" s="35" t="s">
        <v>28</v>
      </c>
      <c r="B348" s="36" t="s">
        <v>103</v>
      </c>
      <c r="C348" s="37"/>
      <c r="D348" s="38" t="s">
        <v>905</v>
      </c>
      <c r="E348" s="38" t="s">
        <v>933</v>
      </c>
      <c r="F348" s="38" t="s">
        <v>934</v>
      </c>
      <c r="G348" s="39" t="s">
        <v>33</v>
      </c>
      <c r="H348" s="40" t="s">
        <v>49</v>
      </c>
      <c r="I348" s="41" t="s">
        <v>935</v>
      </c>
      <c r="J348" s="41">
        <v>36796</v>
      </c>
      <c r="K348" s="42" t="s">
        <v>108</v>
      </c>
      <c r="L348" s="43">
        <v>43126</v>
      </c>
      <c r="M348" s="43" t="s">
        <v>36</v>
      </c>
      <c r="N348" s="44" t="s">
        <v>37</v>
      </c>
      <c r="P348" s="46" t="s">
        <v>927</v>
      </c>
      <c r="Q348" s="47" t="s">
        <v>908</v>
      </c>
      <c r="S348" s="34">
        <v>9158234385</v>
      </c>
    </row>
    <row r="349" spans="1:28" ht="24" customHeight="1" x14ac:dyDescent="0.2">
      <c r="A349" s="35" t="s">
        <v>28</v>
      </c>
      <c r="B349" s="36" t="s">
        <v>103</v>
      </c>
      <c r="C349" s="37"/>
      <c r="D349" s="38" t="s">
        <v>936</v>
      </c>
      <c r="E349" s="38" t="s">
        <v>937</v>
      </c>
      <c r="F349" s="38" t="s">
        <v>938</v>
      </c>
      <c r="G349" s="39" t="s">
        <v>33</v>
      </c>
      <c r="H349" s="40" t="s">
        <v>34</v>
      </c>
      <c r="I349" s="41">
        <v>7719</v>
      </c>
      <c r="J349" s="41" t="s">
        <v>939</v>
      </c>
      <c r="K349" s="42" t="s">
        <v>940</v>
      </c>
      <c r="L349" s="43">
        <v>43129</v>
      </c>
      <c r="M349" s="43" t="s">
        <v>904</v>
      </c>
      <c r="N349" s="44" t="s">
        <v>37</v>
      </c>
    </row>
    <row r="350" spans="1:28" ht="24" customHeight="1" x14ac:dyDescent="0.2">
      <c r="A350" s="35" t="s">
        <v>28</v>
      </c>
      <c r="B350" s="36" t="s">
        <v>103</v>
      </c>
      <c r="C350" s="37"/>
      <c r="D350" s="38" t="s">
        <v>936</v>
      </c>
      <c r="E350" s="38" t="s">
        <v>941</v>
      </c>
      <c r="F350" s="38" t="s">
        <v>942</v>
      </c>
      <c r="G350" s="39" t="s">
        <v>33</v>
      </c>
      <c r="H350" s="40" t="s">
        <v>34</v>
      </c>
      <c r="I350" s="41">
        <v>7720</v>
      </c>
      <c r="J350" s="41" t="s">
        <v>943</v>
      </c>
      <c r="K350" s="42" t="s">
        <v>940</v>
      </c>
      <c r="L350" s="43">
        <v>43129</v>
      </c>
      <c r="M350" s="43" t="s">
        <v>904</v>
      </c>
      <c r="N350" s="44" t="s">
        <v>37</v>
      </c>
    </row>
    <row r="351" spans="1:28" ht="24" customHeight="1" x14ac:dyDescent="0.2">
      <c r="A351" s="35" t="s">
        <v>28</v>
      </c>
      <c r="B351" s="36" t="s">
        <v>782</v>
      </c>
      <c r="C351" s="37" t="s">
        <v>944</v>
      </c>
      <c r="D351" s="38" t="s">
        <v>945</v>
      </c>
      <c r="E351" s="38" t="s">
        <v>946</v>
      </c>
      <c r="F351" s="38">
        <v>65969</v>
      </c>
      <c r="G351" s="39" t="s">
        <v>33</v>
      </c>
      <c r="H351" s="40" t="s">
        <v>34</v>
      </c>
      <c r="I351" s="41">
        <v>26478</v>
      </c>
      <c r="J351" s="41">
        <v>37188</v>
      </c>
      <c r="K351" s="42" t="s">
        <v>35</v>
      </c>
      <c r="L351" s="43">
        <v>43129</v>
      </c>
      <c r="M351" s="43" t="s">
        <v>36</v>
      </c>
      <c r="N351" s="44" t="s">
        <v>37</v>
      </c>
    </row>
    <row r="352" spans="1:28" ht="24" customHeight="1" x14ac:dyDescent="0.2">
      <c r="A352" s="35" t="s">
        <v>28</v>
      </c>
      <c r="B352" s="36" t="s">
        <v>782</v>
      </c>
      <c r="C352" s="37" t="s">
        <v>947</v>
      </c>
      <c r="D352" s="38" t="s">
        <v>948</v>
      </c>
      <c r="E352" s="38" t="s">
        <v>949</v>
      </c>
      <c r="F352" s="38">
        <v>65970</v>
      </c>
      <c r="G352" s="39" t="s">
        <v>33</v>
      </c>
      <c r="H352" s="40" t="s">
        <v>34</v>
      </c>
      <c r="I352" s="41">
        <v>26480</v>
      </c>
      <c r="J352" s="41">
        <v>37191</v>
      </c>
      <c r="K352" s="42" t="s">
        <v>35</v>
      </c>
      <c r="L352" s="43">
        <v>43129</v>
      </c>
      <c r="M352" s="43" t="s">
        <v>36</v>
      </c>
      <c r="N352" s="44" t="s">
        <v>37</v>
      </c>
    </row>
    <row r="353" spans="1:28" ht="24" customHeight="1" x14ac:dyDescent="0.2">
      <c r="A353" s="35" t="s">
        <v>62</v>
      </c>
      <c r="B353" s="36"/>
      <c r="C353" s="37"/>
      <c r="D353" s="38"/>
      <c r="E353" s="38"/>
      <c r="F353" s="38"/>
      <c r="G353" s="39" t="s">
        <v>33</v>
      </c>
      <c r="H353" s="40" t="s">
        <v>34</v>
      </c>
      <c r="I353" s="41" t="s">
        <v>660</v>
      </c>
      <c r="J353" s="41">
        <v>5012018</v>
      </c>
      <c r="K353" s="42" t="s">
        <v>471</v>
      </c>
      <c r="L353" s="43">
        <v>43129</v>
      </c>
      <c r="M353" s="43" t="s">
        <v>472</v>
      </c>
      <c r="N353" s="44" t="s">
        <v>37</v>
      </c>
      <c r="Y353" s="34">
        <v>139</v>
      </c>
    </row>
    <row r="354" spans="1:28" ht="24" customHeight="1" x14ac:dyDescent="0.2">
      <c r="A354" s="35" t="s">
        <v>62</v>
      </c>
      <c r="B354" s="36"/>
      <c r="C354" s="37"/>
      <c r="D354" s="38"/>
      <c r="E354" s="38"/>
      <c r="F354" s="38"/>
      <c r="G354" s="39" t="s">
        <v>33</v>
      </c>
      <c r="H354" s="40" t="s">
        <v>34</v>
      </c>
      <c r="I354" s="41" t="s">
        <v>660</v>
      </c>
      <c r="J354" s="41">
        <v>6012018</v>
      </c>
      <c r="K354" s="42" t="s">
        <v>471</v>
      </c>
      <c r="L354" s="43">
        <v>43129</v>
      </c>
      <c r="M354" s="43" t="s">
        <v>472</v>
      </c>
      <c r="N354" s="44" t="s">
        <v>37</v>
      </c>
      <c r="Y354" s="34">
        <v>139</v>
      </c>
    </row>
    <row r="355" spans="1:28" ht="24" customHeight="1" x14ac:dyDescent="0.2">
      <c r="A355" s="35" t="s">
        <v>62</v>
      </c>
      <c r="B355" s="36"/>
      <c r="C355" s="37"/>
      <c r="D355" s="38"/>
      <c r="E355" s="38"/>
      <c r="F355" s="38"/>
      <c r="G355" s="39" t="s">
        <v>33</v>
      </c>
      <c r="H355" s="40" t="s">
        <v>34</v>
      </c>
      <c r="I355" s="41" t="s">
        <v>660</v>
      </c>
      <c r="J355" s="41">
        <v>7012018</v>
      </c>
      <c r="K355" s="42" t="s">
        <v>471</v>
      </c>
      <c r="L355" s="43">
        <v>43129</v>
      </c>
      <c r="M355" s="43" t="s">
        <v>472</v>
      </c>
      <c r="N355" s="44" t="s">
        <v>37</v>
      </c>
      <c r="Y355" s="34">
        <v>139</v>
      </c>
    </row>
    <row r="356" spans="1:28" ht="24" customHeight="1" x14ac:dyDescent="0.2">
      <c r="A356" s="35" t="s">
        <v>28</v>
      </c>
      <c r="B356" s="36" t="s">
        <v>103</v>
      </c>
      <c r="C356" s="37"/>
      <c r="D356" s="38" t="s">
        <v>950</v>
      </c>
      <c r="E356" s="38" t="s">
        <v>951</v>
      </c>
      <c r="F356" s="38" t="s">
        <v>952</v>
      </c>
      <c r="G356" s="39" t="s">
        <v>33</v>
      </c>
      <c r="H356" s="40" t="s">
        <v>49</v>
      </c>
      <c r="I356" s="41">
        <v>26449</v>
      </c>
      <c r="J356" s="41">
        <v>36714</v>
      </c>
      <c r="K356" s="42" t="s">
        <v>108</v>
      </c>
      <c r="L356" s="43">
        <v>43129</v>
      </c>
      <c r="M356" s="43" t="s">
        <v>36</v>
      </c>
      <c r="N356" s="44" t="s">
        <v>37</v>
      </c>
      <c r="P356" s="46">
        <v>7073</v>
      </c>
      <c r="Q356" s="47" t="s">
        <v>953</v>
      </c>
    </row>
    <row r="357" spans="1:28" ht="24" customHeight="1" x14ac:dyDescent="0.2">
      <c r="A357" s="35" t="s">
        <v>954</v>
      </c>
      <c r="B357" s="36" t="s">
        <v>103</v>
      </c>
      <c r="C357" s="37"/>
      <c r="D357" s="38" t="s">
        <v>950</v>
      </c>
      <c r="E357" s="38" t="s">
        <v>955</v>
      </c>
      <c r="F357" s="38" t="s">
        <v>956</v>
      </c>
      <c r="G357" s="39" t="s">
        <v>33</v>
      </c>
      <c r="H357" s="40" t="s">
        <v>49</v>
      </c>
      <c r="I357" s="41">
        <v>26450</v>
      </c>
      <c r="J357" s="41">
        <v>36716</v>
      </c>
      <c r="K357" s="42" t="s">
        <v>108</v>
      </c>
      <c r="L357" s="43">
        <v>43129</v>
      </c>
      <c r="M357" s="43" t="s">
        <v>36</v>
      </c>
      <c r="N357" s="44" t="s">
        <v>37</v>
      </c>
      <c r="P357" s="46">
        <v>7073</v>
      </c>
      <c r="Q357" s="47" t="s">
        <v>953</v>
      </c>
    </row>
    <row r="358" spans="1:28" ht="24" customHeight="1" x14ac:dyDescent="0.2">
      <c r="A358" s="35" t="s">
        <v>954</v>
      </c>
      <c r="B358" s="36" t="s">
        <v>103</v>
      </c>
      <c r="C358" s="37"/>
      <c r="D358" s="38" t="s">
        <v>950</v>
      </c>
      <c r="E358" s="38" t="s">
        <v>957</v>
      </c>
      <c r="F358" s="38" t="s">
        <v>958</v>
      </c>
      <c r="G358" s="39" t="s">
        <v>33</v>
      </c>
      <c r="H358" s="40" t="s">
        <v>49</v>
      </c>
      <c r="I358" s="41">
        <v>26451</v>
      </c>
      <c r="J358" s="41">
        <v>36718</v>
      </c>
      <c r="K358" s="42" t="s">
        <v>108</v>
      </c>
      <c r="L358" s="43">
        <v>43129</v>
      </c>
      <c r="M358" s="43" t="s">
        <v>36</v>
      </c>
      <c r="N358" s="44" t="s">
        <v>37</v>
      </c>
      <c r="P358" s="46">
        <v>7073</v>
      </c>
      <c r="Q358" s="47" t="s">
        <v>953</v>
      </c>
    </row>
    <row r="359" spans="1:28" ht="24" customHeight="1" x14ac:dyDescent="0.2">
      <c r="A359" s="35" t="s">
        <v>62</v>
      </c>
      <c r="B359" s="36" t="s">
        <v>213</v>
      </c>
      <c r="C359" s="37" t="s">
        <v>308</v>
      </c>
      <c r="D359" s="38" t="s">
        <v>309</v>
      </c>
      <c r="E359" s="38" t="s">
        <v>310</v>
      </c>
      <c r="F359" s="38">
        <v>65971</v>
      </c>
      <c r="G359" s="39" t="s">
        <v>33</v>
      </c>
      <c r="H359" s="40" t="s">
        <v>49</v>
      </c>
      <c r="I359" s="41">
        <v>26399</v>
      </c>
      <c r="J359" s="41">
        <v>56</v>
      </c>
      <c r="K359" s="42" t="s">
        <v>90</v>
      </c>
      <c r="L359" s="43">
        <v>43129</v>
      </c>
      <c r="M359" s="43" t="s">
        <v>36</v>
      </c>
      <c r="N359" s="44" t="s">
        <v>37</v>
      </c>
      <c r="O359" s="45">
        <v>2734</v>
      </c>
      <c r="AB359" s="34">
        <v>139</v>
      </c>
    </row>
    <row r="360" spans="1:28" ht="24" customHeight="1" x14ac:dyDescent="0.2">
      <c r="A360" s="35" t="s">
        <v>62</v>
      </c>
      <c r="B360" s="36" t="s">
        <v>63</v>
      </c>
      <c r="C360" s="37" t="s">
        <v>126</v>
      </c>
      <c r="D360" s="38" t="s">
        <v>127</v>
      </c>
      <c r="E360" s="38" t="s">
        <v>128</v>
      </c>
      <c r="F360" s="38">
        <v>65972</v>
      </c>
      <c r="G360" s="39" t="s">
        <v>33</v>
      </c>
      <c r="H360" s="40" t="s">
        <v>49</v>
      </c>
      <c r="I360" s="41">
        <v>26462</v>
      </c>
      <c r="J360" s="41">
        <v>100028</v>
      </c>
      <c r="K360" s="42" t="s">
        <v>208</v>
      </c>
      <c r="L360" s="43">
        <v>43129</v>
      </c>
      <c r="M360" s="43" t="s">
        <v>36</v>
      </c>
      <c r="N360" s="44" t="s">
        <v>217</v>
      </c>
      <c r="O360" s="45">
        <v>1002</v>
      </c>
      <c r="AB360" s="34">
        <v>139</v>
      </c>
    </row>
    <row r="361" spans="1:28" ht="24" customHeight="1" x14ac:dyDescent="0.2">
      <c r="A361" s="35" t="s">
        <v>28</v>
      </c>
      <c r="B361" s="36" t="s">
        <v>54</v>
      </c>
      <c r="C361" s="37"/>
      <c r="D361" s="38" t="s">
        <v>959</v>
      </c>
      <c r="E361" s="38" t="s">
        <v>960</v>
      </c>
      <c r="F361" s="38" t="s">
        <v>961</v>
      </c>
      <c r="G361" s="39" t="s">
        <v>33</v>
      </c>
      <c r="H361" s="40" t="s">
        <v>49</v>
      </c>
      <c r="I361" s="41" t="s">
        <v>962</v>
      </c>
      <c r="J361" s="41">
        <v>36999</v>
      </c>
      <c r="K361" s="42" t="s">
        <v>963</v>
      </c>
      <c r="L361" s="43">
        <v>43129</v>
      </c>
      <c r="M361" s="43" t="s">
        <v>36</v>
      </c>
      <c r="N361" s="44" t="s">
        <v>37</v>
      </c>
      <c r="P361" s="46">
        <v>7077</v>
      </c>
      <c r="Q361" s="47" t="s">
        <v>964</v>
      </c>
    </row>
    <row r="362" spans="1:28" ht="24" customHeight="1" x14ac:dyDescent="0.2">
      <c r="A362" s="35" t="s">
        <v>62</v>
      </c>
      <c r="B362" s="36" t="s">
        <v>273</v>
      </c>
      <c r="C362" s="37" t="s">
        <v>293</v>
      </c>
      <c r="D362" s="38" t="s">
        <v>965</v>
      </c>
      <c r="E362" s="38" t="s">
        <v>966</v>
      </c>
      <c r="F362" s="38">
        <v>65973</v>
      </c>
      <c r="G362" s="39" t="s">
        <v>33</v>
      </c>
      <c r="H362" s="40" t="s">
        <v>49</v>
      </c>
      <c r="I362" s="41" t="s">
        <v>967</v>
      </c>
      <c r="J362" s="41">
        <v>26</v>
      </c>
      <c r="K362" s="42" t="s">
        <v>208</v>
      </c>
      <c r="L362" s="43">
        <v>43129</v>
      </c>
      <c r="M362" s="43" t="s">
        <v>68</v>
      </c>
      <c r="N362" s="44" t="s">
        <v>217</v>
      </c>
      <c r="AB362" s="34">
        <v>139</v>
      </c>
    </row>
    <row r="363" spans="1:28" ht="24" customHeight="1" x14ac:dyDescent="0.2">
      <c r="A363" s="35" t="s">
        <v>28</v>
      </c>
      <c r="B363" s="36" t="s">
        <v>54</v>
      </c>
      <c r="C363" s="37"/>
      <c r="D363" s="38" t="s">
        <v>959</v>
      </c>
      <c r="E363" s="38" t="s">
        <v>968</v>
      </c>
      <c r="F363" s="38" t="s">
        <v>969</v>
      </c>
      <c r="G363" s="39" t="s">
        <v>33</v>
      </c>
      <c r="H363" s="40" t="s">
        <v>49</v>
      </c>
      <c r="I363" s="41" t="s">
        <v>970</v>
      </c>
      <c r="J363" s="41">
        <v>37043</v>
      </c>
      <c r="K363" s="42" t="s">
        <v>963</v>
      </c>
      <c r="L363" s="43">
        <v>43129</v>
      </c>
      <c r="M363" s="43" t="s">
        <v>36</v>
      </c>
      <c r="N363" s="44" t="s">
        <v>37</v>
      </c>
      <c r="P363" s="46">
        <v>7077</v>
      </c>
      <c r="Q363" s="47" t="s">
        <v>971</v>
      </c>
    </row>
    <row r="364" spans="1:28" ht="24" customHeight="1" x14ac:dyDescent="0.2">
      <c r="A364" s="35" t="s">
        <v>28</v>
      </c>
      <c r="B364" s="36" t="s">
        <v>54</v>
      </c>
      <c r="C364" s="37"/>
      <c r="D364" s="38" t="s">
        <v>959</v>
      </c>
      <c r="E364" s="38" t="s">
        <v>972</v>
      </c>
      <c r="F364" s="38" t="s">
        <v>973</v>
      </c>
      <c r="G364" s="39" t="s">
        <v>33</v>
      </c>
      <c r="H364" s="40" t="s">
        <v>49</v>
      </c>
      <c r="I364" s="41" t="s">
        <v>974</v>
      </c>
      <c r="J364" s="41">
        <v>37044</v>
      </c>
      <c r="K364" s="42" t="s">
        <v>963</v>
      </c>
      <c r="L364" s="43">
        <v>43129</v>
      </c>
      <c r="M364" s="43" t="s">
        <v>36</v>
      </c>
      <c r="N364" s="44" t="s">
        <v>37</v>
      </c>
      <c r="P364" s="46">
        <v>7077</v>
      </c>
      <c r="Q364" s="47" t="s">
        <v>975</v>
      </c>
    </row>
    <row r="365" spans="1:28" ht="24" customHeight="1" x14ac:dyDescent="0.2">
      <c r="A365" s="35" t="s">
        <v>62</v>
      </c>
      <c r="B365" s="36" t="s">
        <v>98</v>
      </c>
      <c r="C365" s="37"/>
      <c r="D365" s="38" t="s">
        <v>976</v>
      </c>
      <c r="E365" s="38" t="s">
        <v>977</v>
      </c>
      <c r="F365" s="38" t="s">
        <v>978</v>
      </c>
      <c r="G365" s="39" t="s">
        <v>33</v>
      </c>
      <c r="H365" s="40" t="s">
        <v>34</v>
      </c>
      <c r="I365" s="41">
        <v>26488</v>
      </c>
      <c r="J365" s="41">
        <v>36915</v>
      </c>
      <c r="K365" s="42" t="s">
        <v>101</v>
      </c>
      <c r="L365" s="43">
        <v>43130</v>
      </c>
      <c r="M365" s="43" t="s">
        <v>36</v>
      </c>
      <c r="N365" s="44" t="s">
        <v>37</v>
      </c>
      <c r="P365" s="46">
        <v>7083</v>
      </c>
      <c r="Q365" s="47" t="s">
        <v>979</v>
      </c>
      <c r="AB365" s="34">
        <v>139</v>
      </c>
    </row>
    <row r="366" spans="1:28" ht="24" customHeight="1" x14ac:dyDescent="0.2">
      <c r="A366" s="35" t="s">
        <v>62</v>
      </c>
      <c r="B366" s="36" t="s">
        <v>98</v>
      </c>
      <c r="C366" s="37"/>
      <c r="D366" s="38" t="s">
        <v>976</v>
      </c>
      <c r="E366" s="38" t="s">
        <v>980</v>
      </c>
      <c r="F366" s="38" t="s">
        <v>981</v>
      </c>
      <c r="G366" s="39" t="s">
        <v>33</v>
      </c>
      <c r="H366" s="40" t="s">
        <v>34</v>
      </c>
      <c r="I366" s="41">
        <v>26488</v>
      </c>
      <c r="J366" s="41">
        <v>36934</v>
      </c>
      <c r="K366" s="42" t="s">
        <v>101</v>
      </c>
      <c r="L366" s="43">
        <v>43130</v>
      </c>
      <c r="M366" s="43" t="s">
        <v>36</v>
      </c>
      <c r="N366" s="44" t="s">
        <v>37</v>
      </c>
      <c r="AB366" s="34">
        <v>139</v>
      </c>
    </row>
    <row r="367" spans="1:28" ht="24" customHeight="1" x14ac:dyDescent="0.2">
      <c r="A367" s="35" t="s">
        <v>28</v>
      </c>
      <c r="B367" s="36" t="s">
        <v>782</v>
      </c>
      <c r="C367" s="37" t="s">
        <v>982</v>
      </c>
      <c r="D367" s="38" t="s">
        <v>983</v>
      </c>
      <c r="E367" s="38" t="s">
        <v>984</v>
      </c>
      <c r="F367" s="38">
        <v>65974</v>
      </c>
      <c r="G367" s="39" t="s">
        <v>33</v>
      </c>
      <c r="H367" s="40" t="s">
        <v>34</v>
      </c>
      <c r="I367" s="41">
        <v>26477</v>
      </c>
      <c r="J367" s="41">
        <v>37192</v>
      </c>
      <c r="K367" s="42" t="s">
        <v>35</v>
      </c>
      <c r="L367" s="43">
        <v>43130</v>
      </c>
      <c r="M367" s="43" t="s">
        <v>36</v>
      </c>
      <c r="N367" s="44" t="s">
        <v>37</v>
      </c>
    </row>
    <row r="368" spans="1:28" ht="24" customHeight="1" x14ac:dyDescent="0.2">
      <c r="A368" s="35" t="s">
        <v>62</v>
      </c>
      <c r="B368" s="36" t="s">
        <v>91</v>
      </c>
      <c r="C368" s="37" t="s">
        <v>92</v>
      </c>
      <c r="D368" s="38" t="s">
        <v>93</v>
      </c>
      <c r="E368" s="38" t="s">
        <v>94</v>
      </c>
      <c r="F368" s="38">
        <v>65979</v>
      </c>
      <c r="G368" s="39" t="s">
        <v>33</v>
      </c>
      <c r="H368" s="40" t="s">
        <v>639</v>
      </c>
      <c r="I368" s="41">
        <v>26498</v>
      </c>
      <c r="J368" s="41">
        <v>58</v>
      </c>
      <c r="K368" s="42" t="s">
        <v>90</v>
      </c>
      <c r="L368" s="43">
        <v>43130</v>
      </c>
      <c r="M368" s="43" t="s">
        <v>36</v>
      </c>
      <c r="N368" s="44" t="s">
        <v>37</v>
      </c>
      <c r="O368" s="45">
        <v>5098</v>
      </c>
      <c r="AB368" s="34">
        <v>139</v>
      </c>
    </row>
    <row r="369" spans="1:28" ht="24" customHeight="1" x14ac:dyDescent="0.2">
      <c r="A369" s="35" t="s">
        <v>28</v>
      </c>
      <c r="B369" s="36" t="s">
        <v>29</v>
      </c>
      <c r="C369" s="37"/>
      <c r="D369" s="38"/>
      <c r="E369" s="38" t="s">
        <v>985</v>
      </c>
      <c r="F369" s="38">
        <v>10341345</v>
      </c>
      <c r="G369" s="39" t="s">
        <v>33</v>
      </c>
      <c r="H369" s="40" t="s">
        <v>49</v>
      </c>
      <c r="I369" s="41">
        <v>26503</v>
      </c>
      <c r="J369" s="41" t="s">
        <v>986</v>
      </c>
      <c r="K369" s="42" t="s">
        <v>72</v>
      </c>
      <c r="L369" s="43">
        <v>43130</v>
      </c>
      <c r="M369" s="43" t="s">
        <v>36</v>
      </c>
      <c r="N369" s="44" t="s">
        <v>37</v>
      </c>
      <c r="P369" s="46">
        <v>7079</v>
      </c>
      <c r="Q369" s="47" t="s">
        <v>987</v>
      </c>
      <c r="U369" s="48">
        <v>43146</v>
      </c>
      <c r="V369" s="46">
        <v>3008</v>
      </c>
    </row>
    <row r="370" spans="1:28" ht="24" customHeight="1" x14ac:dyDescent="0.2">
      <c r="A370" s="35" t="s">
        <v>28</v>
      </c>
      <c r="B370" s="36" t="s">
        <v>29</v>
      </c>
      <c r="C370" s="37"/>
      <c r="D370" s="38"/>
      <c r="E370" s="38" t="s">
        <v>988</v>
      </c>
      <c r="F370" s="38">
        <v>10341346</v>
      </c>
      <c r="G370" s="39" t="s">
        <v>33</v>
      </c>
      <c r="H370" s="40" t="s">
        <v>49</v>
      </c>
      <c r="I370" s="41">
        <v>26503</v>
      </c>
      <c r="J370" s="41" t="s">
        <v>989</v>
      </c>
      <c r="K370" s="42" t="s">
        <v>72</v>
      </c>
      <c r="L370" s="43">
        <v>43130</v>
      </c>
      <c r="M370" s="43" t="s">
        <v>36</v>
      </c>
      <c r="N370" s="44" t="s">
        <v>37</v>
      </c>
      <c r="U370" s="48">
        <v>43146</v>
      </c>
      <c r="V370" s="46">
        <v>3008</v>
      </c>
    </row>
    <row r="371" spans="1:28" ht="24" customHeight="1" x14ac:dyDescent="0.2">
      <c r="A371" s="35" t="s">
        <v>28</v>
      </c>
      <c r="B371" s="36" t="s">
        <v>54</v>
      </c>
      <c r="C371" s="37"/>
      <c r="D371" s="38"/>
      <c r="E371" s="38" t="s">
        <v>990</v>
      </c>
      <c r="F371" s="38" t="s">
        <v>991</v>
      </c>
      <c r="G371" s="39" t="s">
        <v>33</v>
      </c>
      <c r="H371" s="40" t="s">
        <v>49</v>
      </c>
      <c r="I371" s="41" t="s">
        <v>992</v>
      </c>
      <c r="J371" s="41" t="s">
        <v>993</v>
      </c>
      <c r="K371" s="42" t="s">
        <v>994</v>
      </c>
      <c r="L371" s="43">
        <v>43130</v>
      </c>
      <c r="M371" s="43" t="s">
        <v>68</v>
      </c>
      <c r="N371" s="44" t="s">
        <v>37</v>
      </c>
    </row>
    <row r="372" spans="1:28" ht="24" customHeight="1" x14ac:dyDescent="0.2">
      <c r="A372" s="35" t="s">
        <v>28</v>
      </c>
      <c r="B372" s="36" t="s">
        <v>54</v>
      </c>
      <c r="C372" s="37"/>
      <c r="D372" s="38"/>
      <c r="E372" s="38" t="s">
        <v>995</v>
      </c>
      <c r="F372" s="38" t="s">
        <v>996</v>
      </c>
      <c r="G372" s="39" t="s">
        <v>33</v>
      </c>
      <c r="H372" s="40" t="s">
        <v>49</v>
      </c>
      <c r="I372" s="41" t="s">
        <v>997</v>
      </c>
      <c r="J372" s="41" t="s">
        <v>998</v>
      </c>
      <c r="K372" s="42" t="s">
        <v>994</v>
      </c>
      <c r="L372" s="43">
        <v>43130</v>
      </c>
      <c r="M372" s="43" t="s">
        <v>68</v>
      </c>
      <c r="N372" s="44" t="s">
        <v>37</v>
      </c>
    </row>
    <row r="373" spans="1:28" ht="24" customHeight="1" x14ac:dyDescent="0.2">
      <c r="A373" s="35" t="s">
        <v>28</v>
      </c>
      <c r="B373" s="36" t="s">
        <v>54</v>
      </c>
      <c r="C373" s="37"/>
      <c r="D373" s="38"/>
      <c r="E373" s="38" t="s">
        <v>999</v>
      </c>
      <c r="F373" s="38" t="s">
        <v>1000</v>
      </c>
      <c r="G373" s="39" t="s">
        <v>33</v>
      </c>
      <c r="H373" s="40" t="s">
        <v>49</v>
      </c>
      <c r="I373" s="41" t="s">
        <v>1001</v>
      </c>
      <c r="J373" s="41" t="s">
        <v>1002</v>
      </c>
      <c r="K373" s="42" t="s">
        <v>994</v>
      </c>
      <c r="L373" s="43">
        <v>43130</v>
      </c>
      <c r="M373" s="43" t="s">
        <v>68</v>
      </c>
      <c r="N373" s="44" t="s">
        <v>37</v>
      </c>
    </row>
    <row r="374" spans="1:28" ht="24" customHeight="1" x14ac:dyDescent="0.2">
      <c r="A374" s="35" t="s">
        <v>28</v>
      </c>
      <c r="B374" s="36" t="s">
        <v>54</v>
      </c>
      <c r="C374" s="37"/>
      <c r="D374" s="38"/>
      <c r="E374" s="38" t="s">
        <v>1003</v>
      </c>
      <c r="F374" s="38" t="s">
        <v>1004</v>
      </c>
      <c r="G374" s="39" t="s">
        <v>33</v>
      </c>
      <c r="H374" s="40" t="s">
        <v>49</v>
      </c>
      <c r="I374" s="41" t="s">
        <v>1005</v>
      </c>
      <c r="J374" s="41" t="s">
        <v>1006</v>
      </c>
      <c r="K374" s="42" t="s">
        <v>994</v>
      </c>
      <c r="L374" s="43">
        <v>43130</v>
      </c>
      <c r="M374" s="43" t="s">
        <v>68</v>
      </c>
      <c r="N374" s="44" t="s">
        <v>37</v>
      </c>
    </row>
    <row r="375" spans="1:28" ht="24" customHeight="1" x14ac:dyDescent="0.2">
      <c r="A375" s="35" t="s">
        <v>62</v>
      </c>
      <c r="B375" s="36" t="s">
        <v>91</v>
      </c>
      <c r="C375" s="37" t="s">
        <v>827</v>
      </c>
      <c r="D375" s="38" t="s">
        <v>1007</v>
      </c>
      <c r="E375" s="38" t="s">
        <v>1008</v>
      </c>
      <c r="F375" s="38">
        <v>65978</v>
      </c>
      <c r="G375" s="39" t="s">
        <v>33</v>
      </c>
      <c r="H375" s="40" t="s">
        <v>49</v>
      </c>
      <c r="I375" s="41">
        <v>26420</v>
      </c>
      <c r="J375" s="41">
        <v>36948</v>
      </c>
      <c r="K375" s="42" t="s">
        <v>208</v>
      </c>
      <c r="L375" s="43">
        <v>43130</v>
      </c>
      <c r="M375" s="43" t="s">
        <v>36</v>
      </c>
      <c r="N375" s="44" t="s">
        <v>217</v>
      </c>
      <c r="O375" s="45">
        <v>5101</v>
      </c>
      <c r="AB375" s="34">
        <v>139</v>
      </c>
    </row>
    <row r="376" spans="1:28" ht="24" customHeight="1" x14ac:dyDescent="0.2">
      <c r="A376" s="35" t="s">
        <v>28</v>
      </c>
      <c r="B376" s="36" t="s">
        <v>29</v>
      </c>
      <c r="C376" s="37" t="s">
        <v>1009</v>
      </c>
      <c r="D376" s="38" t="s">
        <v>1010</v>
      </c>
      <c r="E376" s="38" t="s">
        <v>1011</v>
      </c>
      <c r="F376" s="38">
        <v>65984</v>
      </c>
      <c r="G376" s="39" t="s">
        <v>33</v>
      </c>
      <c r="H376" s="40" t="s">
        <v>34</v>
      </c>
      <c r="I376" s="41">
        <v>26496</v>
      </c>
      <c r="J376" s="41">
        <v>37199</v>
      </c>
      <c r="K376" s="42" t="s">
        <v>1012</v>
      </c>
      <c r="L376" s="43">
        <v>43131</v>
      </c>
      <c r="M376" s="43" t="s">
        <v>36</v>
      </c>
      <c r="N376" s="44" t="s">
        <v>37</v>
      </c>
    </row>
    <row r="377" spans="1:28" ht="24" customHeight="1" x14ac:dyDescent="0.2">
      <c r="A377" s="35" t="s">
        <v>28</v>
      </c>
      <c r="B377" s="36" t="s">
        <v>29</v>
      </c>
      <c r="C377" s="37" t="s">
        <v>1013</v>
      </c>
      <c r="D377" s="38" t="s">
        <v>1014</v>
      </c>
      <c r="E377" s="38" t="s">
        <v>1015</v>
      </c>
      <c r="F377" s="38">
        <v>65985</v>
      </c>
      <c r="G377" s="39" t="s">
        <v>33</v>
      </c>
      <c r="H377" s="40" t="s">
        <v>34</v>
      </c>
      <c r="I377" s="41">
        <v>26497</v>
      </c>
      <c r="J377" s="41">
        <v>37200</v>
      </c>
      <c r="K377" s="42" t="s">
        <v>1012</v>
      </c>
      <c r="L377" s="43">
        <v>43131</v>
      </c>
      <c r="M377" s="43" t="s">
        <v>36</v>
      </c>
      <c r="N377" s="44" t="s">
        <v>37</v>
      </c>
    </row>
    <row r="378" spans="1:28" ht="24" customHeight="1" x14ac:dyDescent="0.2">
      <c r="A378" s="35" t="s">
        <v>28</v>
      </c>
      <c r="B378" s="36" t="s">
        <v>789</v>
      </c>
      <c r="C378" s="37" t="s">
        <v>1016</v>
      </c>
      <c r="D378" s="38" t="s">
        <v>1017</v>
      </c>
      <c r="E378" s="38" t="s">
        <v>1018</v>
      </c>
      <c r="F378" s="38">
        <v>65975</v>
      </c>
      <c r="G378" s="39" t="s">
        <v>33</v>
      </c>
      <c r="H378" s="40" t="s">
        <v>34</v>
      </c>
      <c r="I378" s="41">
        <v>26494</v>
      </c>
      <c r="J378" s="41">
        <v>37195</v>
      </c>
      <c r="K378" s="42" t="s">
        <v>415</v>
      </c>
      <c r="L378" s="43">
        <v>43131</v>
      </c>
      <c r="M378" s="43" t="s">
        <v>36</v>
      </c>
      <c r="N378" s="44" t="s">
        <v>37</v>
      </c>
    </row>
    <row r="379" spans="1:28" ht="24" customHeight="1" x14ac:dyDescent="0.2">
      <c r="A379" s="35" t="s">
        <v>28</v>
      </c>
      <c r="B379" s="36" t="s">
        <v>789</v>
      </c>
      <c r="C379" s="37" t="s">
        <v>1019</v>
      </c>
      <c r="D379" s="38" t="s">
        <v>1020</v>
      </c>
      <c r="E379" s="38" t="s">
        <v>1021</v>
      </c>
      <c r="F379" s="38">
        <v>65980</v>
      </c>
      <c r="G379" s="39" t="s">
        <v>33</v>
      </c>
      <c r="H379" s="40" t="s">
        <v>34</v>
      </c>
      <c r="I379" s="41">
        <v>26495</v>
      </c>
      <c r="J379" s="41">
        <v>37196</v>
      </c>
      <c r="K379" s="42" t="s">
        <v>415</v>
      </c>
      <c r="L379" s="43">
        <v>43131</v>
      </c>
      <c r="M379" s="43" t="s">
        <v>36</v>
      </c>
      <c r="N379" s="44" t="s">
        <v>37</v>
      </c>
    </row>
    <row r="380" spans="1:28" ht="24" customHeight="1" x14ac:dyDescent="0.2">
      <c r="A380" s="35" t="s">
        <v>28</v>
      </c>
      <c r="B380" s="36" t="s">
        <v>103</v>
      </c>
      <c r="C380" s="37"/>
      <c r="D380" s="38" t="s">
        <v>1022</v>
      </c>
      <c r="E380" s="38" t="s">
        <v>1023</v>
      </c>
      <c r="F380" s="38" t="s">
        <v>1024</v>
      </c>
      <c r="G380" s="39" t="s">
        <v>33</v>
      </c>
      <c r="H380" s="40" t="s">
        <v>49</v>
      </c>
      <c r="I380" s="41" t="s">
        <v>1025</v>
      </c>
      <c r="J380" s="41">
        <v>36795</v>
      </c>
      <c r="K380" s="42" t="s">
        <v>108</v>
      </c>
      <c r="L380" s="43">
        <v>43131</v>
      </c>
      <c r="M380" s="43" t="s">
        <v>36</v>
      </c>
      <c r="N380" s="44" t="s">
        <v>37</v>
      </c>
      <c r="P380" s="46" t="s">
        <v>1026</v>
      </c>
      <c r="Q380" s="47" t="s">
        <v>1027</v>
      </c>
      <c r="S380" s="34">
        <v>9158246237</v>
      </c>
    </row>
    <row r="381" spans="1:28" ht="24" customHeight="1" x14ac:dyDescent="0.2">
      <c r="A381" s="35" t="s">
        <v>28</v>
      </c>
      <c r="B381" s="36" t="s">
        <v>29</v>
      </c>
      <c r="C381" s="37"/>
      <c r="D381" s="38"/>
      <c r="E381" s="38" t="s">
        <v>1028</v>
      </c>
      <c r="F381" s="38">
        <v>10341350</v>
      </c>
      <c r="G381" s="39" t="s">
        <v>33</v>
      </c>
      <c r="H381" s="40" t="s">
        <v>49</v>
      </c>
      <c r="I381" s="41">
        <v>26502</v>
      </c>
      <c r="J381" s="41" t="s">
        <v>1029</v>
      </c>
      <c r="K381" s="42" t="s">
        <v>72</v>
      </c>
      <c r="L381" s="43">
        <v>43131</v>
      </c>
      <c r="M381" s="43" t="s">
        <v>36</v>
      </c>
      <c r="N381" s="44" t="s">
        <v>37</v>
      </c>
      <c r="P381" s="46">
        <v>7079</v>
      </c>
      <c r="Q381" s="47" t="s">
        <v>1030</v>
      </c>
      <c r="U381" s="48">
        <v>43146</v>
      </c>
      <c r="V381" s="46">
        <v>3008</v>
      </c>
    </row>
    <row r="382" spans="1:28" ht="24" customHeight="1" x14ac:dyDescent="0.2">
      <c r="A382" s="35" t="s">
        <v>28</v>
      </c>
      <c r="B382" s="36" t="s">
        <v>103</v>
      </c>
      <c r="C382" s="37"/>
      <c r="D382" s="38" t="s">
        <v>1022</v>
      </c>
      <c r="E382" s="38" t="s">
        <v>1031</v>
      </c>
      <c r="F382" s="38" t="s">
        <v>1032</v>
      </c>
      <c r="G382" s="39" t="s">
        <v>33</v>
      </c>
      <c r="H382" s="40" t="s">
        <v>49</v>
      </c>
      <c r="I382" s="41" t="s">
        <v>1033</v>
      </c>
      <c r="J382" s="41">
        <v>36726</v>
      </c>
      <c r="K382" s="42" t="s">
        <v>108</v>
      </c>
      <c r="L382" s="43">
        <v>43131</v>
      </c>
      <c r="M382" s="43" t="s">
        <v>36</v>
      </c>
      <c r="N382" s="44" t="s">
        <v>37</v>
      </c>
      <c r="P382" s="46" t="s">
        <v>1026</v>
      </c>
      <c r="Q382" s="47" t="s">
        <v>1027</v>
      </c>
      <c r="S382" s="34">
        <v>9158246175</v>
      </c>
    </row>
    <row r="383" spans="1:28" ht="24" customHeight="1" x14ac:dyDescent="0.2">
      <c r="A383" s="35" t="s">
        <v>28</v>
      </c>
      <c r="B383" s="36" t="s">
        <v>29</v>
      </c>
      <c r="C383" s="37"/>
      <c r="D383" s="38"/>
      <c r="E383" s="38" t="s">
        <v>1034</v>
      </c>
      <c r="F383" s="38">
        <v>10341351</v>
      </c>
      <c r="G383" s="39" t="s">
        <v>33</v>
      </c>
      <c r="H383" s="40" t="s">
        <v>49</v>
      </c>
      <c r="I383" s="41">
        <v>26502</v>
      </c>
      <c r="J383" s="41" t="s">
        <v>1035</v>
      </c>
      <c r="K383" s="42" t="s">
        <v>72</v>
      </c>
      <c r="L383" s="43">
        <v>43131</v>
      </c>
      <c r="M383" s="43" t="s">
        <v>36</v>
      </c>
      <c r="N383" s="44" t="s">
        <v>37</v>
      </c>
      <c r="U383" s="48">
        <v>43146</v>
      </c>
      <c r="V383" s="46">
        <v>3008</v>
      </c>
    </row>
    <row r="384" spans="1:28" ht="24" customHeight="1" x14ac:dyDescent="0.2">
      <c r="A384" s="35" t="s">
        <v>28</v>
      </c>
      <c r="B384" s="36" t="s">
        <v>103</v>
      </c>
      <c r="C384" s="37"/>
      <c r="D384" s="38" t="s">
        <v>1022</v>
      </c>
      <c r="E384" s="38" t="s">
        <v>1036</v>
      </c>
      <c r="F384" s="38" t="s">
        <v>1037</v>
      </c>
      <c r="G384" s="39" t="s">
        <v>33</v>
      </c>
      <c r="H384" s="40" t="s">
        <v>49</v>
      </c>
      <c r="I384" s="41">
        <v>26499</v>
      </c>
      <c r="J384" s="41">
        <v>36735</v>
      </c>
      <c r="K384" s="42" t="s">
        <v>108</v>
      </c>
      <c r="L384" s="43">
        <v>43131</v>
      </c>
      <c r="M384" s="43" t="s">
        <v>36</v>
      </c>
      <c r="N384" s="44" t="s">
        <v>37</v>
      </c>
      <c r="P384" s="46">
        <v>7077</v>
      </c>
      <c r="Q384" s="47" t="s">
        <v>1027</v>
      </c>
    </row>
    <row r="385" spans="1:28" ht="24" customHeight="1" x14ac:dyDescent="0.2">
      <c r="A385" s="35" t="s">
        <v>28</v>
      </c>
      <c r="B385" s="36" t="s">
        <v>29</v>
      </c>
      <c r="C385" s="37"/>
      <c r="D385" s="38"/>
      <c r="E385" s="38" t="s">
        <v>1038</v>
      </c>
      <c r="F385" s="38">
        <v>10341352</v>
      </c>
      <c r="G385" s="39" t="s">
        <v>33</v>
      </c>
      <c r="H385" s="40" t="s">
        <v>49</v>
      </c>
      <c r="I385" s="41">
        <v>26502</v>
      </c>
      <c r="J385" s="41" t="s">
        <v>1039</v>
      </c>
      <c r="K385" s="42" t="s">
        <v>72</v>
      </c>
      <c r="L385" s="43">
        <v>43131</v>
      </c>
      <c r="M385" s="43" t="s">
        <v>36</v>
      </c>
      <c r="N385" s="44" t="s">
        <v>37</v>
      </c>
      <c r="U385" s="48">
        <v>43146</v>
      </c>
      <c r="V385" s="46">
        <v>3008</v>
      </c>
    </row>
    <row r="386" spans="1:28" ht="24" customHeight="1" x14ac:dyDescent="0.2">
      <c r="A386" s="35" t="s">
        <v>28</v>
      </c>
      <c r="B386" s="36" t="s">
        <v>103</v>
      </c>
      <c r="C386" s="37"/>
      <c r="D386" s="38" t="s">
        <v>1040</v>
      </c>
      <c r="E386" s="38" t="s">
        <v>1041</v>
      </c>
      <c r="F386" s="38" t="s">
        <v>1042</v>
      </c>
      <c r="G386" s="39" t="s">
        <v>33</v>
      </c>
      <c r="H386" s="40" t="s">
        <v>49</v>
      </c>
      <c r="I386" s="41">
        <v>26482</v>
      </c>
      <c r="J386" s="41">
        <v>36769</v>
      </c>
      <c r="K386" s="42" t="s">
        <v>120</v>
      </c>
      <c r="L386" s="43">
        <v>43131</v>
      </c>
      <c r="M386" s="43" t="s">
        <v>36</v>
      </c>
      <c r="N386" s="44" t="s">
        <v>37</v>
      </c>
      <c r="P386" s="46">
        <v>7077</v>
      </c>
      <c r="Q386" s="47" t="s">
        <v>1043</v>
      </c>
    </row>
    <row r="387" spans="1:28" ht="24" customHeight="1" x14ac:dyDescent="0.2">
      <c r="A387" s="35" t="s">
        <v>28</v>
      </c>
      <c r="B387" s="36" t="s">
        <v>411</v>
      </c>
      <c r="C387" s="37" t="s">
        <v>1044</v>
      </c>
      <c r="D387" s="38" t="s">
        <v>1045</v>
      </c>
      <c r="E387" s="38" t="s">
        <v>1046</v>
      </c>
      <c r="F387" s="38">
        <v>65981</v>
      </c>
      <c r="G387" s="39" t="s">
        <v>33</v>
      </c>
      <c r="H387" s="40" t="s">
        <v>49</v>
      </c>
      <c r="I387" s="41">
        <v>26493</v>
      </c>
      <c r="J387" s="41">
        <v>37193</v>
      </c>
      <c r="K387" s="42" t="s">
        <v>415</v>
      </c>
      <c r="L387" s="43">
        <v>43131</v>
      </c>
      <c r="M387" s="43" t="s">
        <v>36</v>
      </c>
      <c r="N387" s="44" t="s">
        <v>37</v>
      </c>
    </row>
    <row r="388" spans="1:28" ht="24" customHeight="1" x14ac:dyDescent="0.2">
      <c r="A388" s="35" t="s">
        <v>28</v>
      </c>
      <c r="B388" s="36" t="s">
        <v>103</v>
      </c>
      <c r="C388" s="37"/>
      <c r="D388" s="38" t="s">
        <v>1040</v>
      </c>
      <c r="E388" s="38" t="s">
        <v>1047</v>
      </c>
      <c r="F388" s="38" t="s">
        <v>1048</v>
      </c>
      <c r="G388" s="39" t="s">
        <v>33</v>
      </c>
      <c r="H388" s="40" t="s">
        <v>49</v>
      </c>
      <c r="I388" s="41">
        <v>26483</v>
      </c>
      <c r="J388" s="41">
        <v>36770</v>
      </c>
      <c r="K388" s="42" t="s">
        <v>120</v>
      </c>
      <c r="L388" s="43">
        <v>43131</v>
      </c>
      <c r="M388" s="43" t="s">
        <v>36</v>
      </c>
      <c r="N388" s="44" t="s">
        <v>37</v>
      </c>
      <c r="P388" s="46">
        <v>7077</v>
      </c>
      <c r="Q388" s="47" t="s">
        <v>1043</v>
      </c>
    </row>
    <row r="389" spans="1:28" ht="24" customHeight="1" x14ac:dyDescent="0.2">
      <c r="A389" s="35" t="s">
        <v>28</v>
      </c>
      <c r="B389" s="36" t="s">
        <v>411</v>
      </c>
      <c r="C389" s="37" t="s">
        <v>1049</v>
      </c>
      <c r="D389" s="38" t="s">
        <v>1050</v>
      </c>
      <c r="E389" s="38" t="s">
        <v>1051</v>
      </c>
      <c r="F389" s="38">
        <v>65982</v>
      </c>
      <c r="G389" s="39" t="s">
        <v>33</v>
      </c>
      <c r="H389" s="40" t="s">
        <v>49</v>
      </c>
      <c r="I389" s="41">
        <v>26491</v>
      </c>
      <c r="J389" s="41">
        <v>36987</v>
      </c>
      <c r="K389" s="42" t="s">
        <v>415</v>
      </c>
      <c r="L389" s="43">
        <v>43131</v>
      </c>
      <c r="M389" s="43" t="s">
        <v>36</v>
      </c>
      <c r="N389" s="44" t="s">
        <v>37</v>
      </c>
    </row>
    <row r="390" spans="1:28" ht="24" customHeight="1" x14ac:dyDescent="0.2">
      <c r="A390" s="35" t="s">
        <v>28</v>
      </c>
      <c r="B390" s="36" t="s">
        <v>103</v>
      </c>
      <c r="C390" s="37"/>
      <c r="D390" s="38" t="s">
        <v>1040</v>
      </c>
      <c r="E390" s="38" t="s">
        <v>1052</v>
      </c>
      <c r="F390" s="38" t="s">
        <v>1053</v>
      </c>
      <c r="G390" s="39" t="s">
        <v>33</v>
      </c>
      <c r="H390" s="40" t="s">
        <v>49</v>
      </c>
      <c r="I390" s="41">
        <v>26484</v>
      </c>
      <c r="J390" s="41">
        <v>36771</v>
      </c>
      <c r="K390" s="42" t="s">
        <v>120</v>
      </c>
      <c r="L390" s="43">
        <v>43131</v>
      </c>
      <c r="M390" s="43" t="s">
        <v>36</v>
      </c>
      <c r="N390" s="44" t="s">
        <v>37</v>
      </c>
      <c r="P390" s="46">
        <v>7077</v>
      </c>
      <c r="Q390" s="47" t="s">
        <v>1043</v>
      </c>
    </row>
    <row r="391" spans="1:28" ht="24" customHeight="1" x14ac:dyDescent="0.2">
      <c r="A391" s="35" t="s">
        <v>28</v>
      </c>
      <c r="B391" s="36" t="s">
        <v>411</v>
      </c>
      <c r="C391" s="37" t="s">
        <v>1054</v>
      </c>
      <c r="D391" s="38" t="s">
        <v>1055</v>
      </c>
      <c r="E391" s="38" t="s">
        <v>1056</v>
      </c>
      <c r="F391" s="38">
        <v>65983</v>
      </c>
      <c r="G391" s="39" t="s">
        <v>33</v>
      </c>
      <c r="H391" s="40" t="s">
        <v>49</v>
      </c>
      <c r="I391" s="41">
        <v>26492</v>
      </c>
      <c r="J391" s="41">
        <v>37092</v>
      </c>
      <c r="K391" s="42" t="s">
        <v>415</v>
      </c>
      <c r="L391" s="43">
        <v>43131</v>
      </c>
      <c r="M391" s="43" t="s">
        <v>36</v>
      </c>
      <c r="N391" s="44" t="s">
        <v>37</v>
      </c>
    </row>
    <row r="392" spans="1:28" ht="24" customHeight="1" x14ac:dyDescent="0.2">
      <c r="A392" s="35" t="s">
        <v>28</v>
      </c>
      <c r="B392" s="36" t="s">
        <v>103</v>
      </c>
      <c r="C392" s="37"/>
      <c r="D392" s="38" t="s">
        <v>1040</v>
      </c>
      <c r="E392" s="38" t="s">
        <v>1057</v>
      </c>
      <c r="F392" s="38" t="s">
        <v>1058</v>
      </c>
      <c r="G392" s="39" t="s">
        <v>33</v>
      </c>
      <c r="H392" s="40" t="s">
        <v>49</v>
      </c>
      <c r="I392" s="41">
        <v>26485</v>
      </c>
      <c r="J392" s="41">
        <v>36772</v>
      </c>
      <c r="K392" s="42" t="s">
        <v>120</v>
      </c>
      <c r="L392" s="43">
        <v>43131</v>
      </c>
      <c r="M392" s="43" t="s">
        <v>36</v>
      </c>
      <c r="N392" s="44" t="s">
        <v>37</v>
      </c>
      <c r="P392" s="46">
        <v>7077</v>
      </c>
      <c r="Q392" s="47" t="s">
        <v>1043</v>
      </c>
    </row>
    <row r="393" spans="1:28" ht="24" customHeight="1" x14ac:dyDescent="0.2">
      <c r="A393" s="35" t="s">
        <v>28</v>
      </c>
      <c r="B393" s="36" t="s">
        <v>103</v>
      </c>
      <c r="C393" s="37"/>
      <c r="D393" s="38" t="s">
        <v>1040</v>
      </c>
      <c r="E393" s="38" t="s">
        <v>1059</v>
      </c>
      <c r="F393" s="38" t="s">
        <v>1060</v>
      </c>
      <c r="G393" s="39" t="s">
        <v>33</v>
      </c>
      <c r="H393" s="40" t="s">
        <v>49</v>
      </c>
      <c r="I393" s="41">
        <v>26486</v>
      </c>
      <c r="J393" s="41">
        <v>36773</v>
      </c>
      <c r="K393" s="42" t="s">
        <v>120</v>
      </c>
      <c r="L393" s="43">
        <v>43131</v>
      </c>
      <c r="M393" s="43" t="s">
        <v>36</v>
      </c>
      <c r="N393" s="44" t="s">
        <v>37</v>
      </c>
    </row>
    <row r="394" spans="1:28" ht="24" customHeight="1" x14ac:dyDescent="0.2">
      <c r="A394" s="35" t="s">
        <v>28</v>
      </c>
      <c r="B394" s="36" t="s">
        <v>103</v>
      </c>
      <c r="C394" s="37"/>
      <c r="D394" s="38" t="s">
        <v>1040</v>
      </c>
      <c r="E394" s="38" t="s">
        <v>1061</v>
      </c>
      <c r="F394" s="51" t="s">
        <v>1062</v>
      </c>
      <c r="G394" s="39" t="s">
        <v>33</v>
      </c>
      <c r="H394" s="40" t="s">
        <v>49</v>
      </c>
      <c r="I394" s="41">
        <v>26487</v>
      </c>
      <c r="J394" s="41">
        <v>36774</v>
      </c>
      <c r="K394" s="42" t="s">
        <v>120</v>
      </c>
      <c r="L394" s="43">
        <v>43131</v>
      </c>
      <c r="M394" s="43" t="s">
        <v>36</v>
      </c>
      <c r="N394" s="44" t="s">
        <v>37</v>
      </c>
      <c r="P394" s="46">
        <v>7077</v>
      </c>
      <c r="Q394" s="47" t="s">
        <v>1043</v>
      </c>
    </row>
    <row r="395" spans="1:28" ht="24" customHeight="1" x14ac:dyDescent="0.2">
      <c r="A395" s="35" t="s">
        <v>28</v>
      </c>
      <c r="B395" s="36" t="s">
        <v>1063</v>
      </c>
      <c r="C395" s="37" t="s">
        <v>1064</v>
      </c>
      <c r="D395" s="38" t="s">
        <v>1065</v>
      </c>
      <c r="E395" s="38" t="s">
        <v>1066</v>
      </c>
      <c r="F395" s="38">
        <v>65976</v>
      </c>
      <c r="G395" s="39" t="s">
        <v>1067</v>
      </c>
      <c r="H395" s="40" t="s">
        <v>34</v>
      </c>
      <c r="I395" s="41" t="s">
        <v>1068</v>
      </c>
      <c r="J395" s="41">
        <v>37237</v>
      </c>
      <c r="K395" s="42" t="s">
        <v>556</v>
      </c>
      <c r="L395" s="43">
        <v>43132</v>
      </c>
      <c r="M395" s="43" t="s">
        <v>36</v>
      </c>
      <c r="N395" s="44" t="s">
        <v>37</v>
      </c>
    </row>
    <row r="396" spans="1:28" ht="24" customHeight="1" x14ac:dyDescent="0.2">
      <c r="A396" s="35" t="s">
        <v>62</v>
      </c>
      <c r="B396" s="36" t="s">
        <v>86</v>
      </c>
      <c r="C396" s="37" t="s">
        <v>1069</v>
      </c>
      <c r="D396" s="38" t="s">
        <v>251</v>
      </c>
      <c r="E396" s="38" t="s">
        <v>252</v>
      </c>
      <c r="F396" s="38">
        <v>65986</v>
      </c>
      <c r="G396" s="39" t="s">
        <v>1067</v>
      </c>
      <c r="H396" s="40" t="s">
        <v>34</v>
      </c>
      <c r="I396" s="41">
        <v>26548</v>
      </c>
      <c r="J396" s="41">
        <v>77</v>
      </c>
      <c r="K396" s="42" t="s">
        <v>90</v>
      </c>
      <c r="L396" s="43">
        <v>43133</v>
      </c>
      <c r="M396" s="43" t="s">
        <v>36</v>
      </c>
      <c r="N396" s="44" t="s">
        <v>37</v>
      </c>
      <c r="O396" s="45">
        <v>296</v>
      </c>
      <c r="AB396" s="34">
        <v>139</v>
      </c>
    </row>
    <row r="397" spans="1:28" ht="24" customHeight="1" x14ac:dyDescent="0.2">
      <c r="A397" s="35" t="s">
        <v>62</v>
      </c>
      <c r="B397" s="36" t="s">
        <v>86</v>
      </c>
      <c r="C397" s="37" t="s">
        <v>847</v>
      </c>
      <c r="D397" s="38" t="s">
        <v>848</v>
      </c>
      <c r="E397" s="38" t="s">
        <v>645</v>
      </c>
      <c r="F397" s="38">
        <v>65987</v>
      </c>
      <c r="G397" s="39" t="s">
        <v>1067</v>
      </c>
      <c r="H397" s="40" t="s">
        <v>34</v>
      </c>
      <c r="I397" s="41">
        <v>26533</v>
      </c>
      <c r="J397" s="41">
        <v>62</v>
      </c>
      <c r="K397" s="42" t="s">
        <v>90</v>
      </c>
      <c r="L397" s="43">
        <v>43133</v>
      </c>
      <c r="M397" s="43" t="s">
        <v>36</v>
      </c>
      <c r="N397" s="44" t="s">
        <v>37</v>
      </c>
      <c r="O397" s="45">
        <v>296</v>
      </c>
      <c r="AB397" s="34">
        <v>139</v>
      </c>
    </row>
    <row r="398" spans="1:28" ht="24" customHeight="1" x14ac:dyDescent="0.2">
      <c r="A398" s="35" t="s">
        <v>28</v>
      </c>
      <c r="B398" s="36" t="s">
        <v>98</v>
      </c>
      <c r="C398" s="37" t="s">
        <v>1070</v>
      </c>
      <c r="D398" s="38" t="s">
        <v>1071</v>
      </c>
      <c r="E398" s="38" t="s">
        <v>1072</v>
      </c>
      <c r="F398" s="38" t="s">
        <v>1073</v>
      </c>
      <c r="G398" s="39" t="s">
        <v>1067</v>
      </c>
      <c r="H398" s="40" t="s">
        <v>49</v>
      </c>
      <c r="I398" s="41">
        <v>26552</v>
      </c>
      <c r="J398" s="41">
        <v>36766</v>
      </c>
      <c r="K398" s="42" t="s">
        <v>120</v>
      </c>
      <c r="L398" s="43">
        <v>43133</v>
      </c>
      <c r="M398" s="43" t="s">
        <v>36</v>
      </c>
      <c r="N398" s="44" t="s">
        <v>37</v>
      </c>
      <c r="P398" s="46">
        <v>7077</v>
      </c>
      <c r="Q398" s="47" t="s">
        <v>1074</v>
      </c>
    </row>
    <row r="399" spans="1:28" ht="24" customHeight="1" x14ac:dyDescent="0.2">
      <c r="A399" s="35" t="s">
        <v>28</v>
      </c>
      <c r="B399" s="36" t="s">
        <v>98</v>
      </c>
      <c r="C399" s="37"/>
      <c r="D399" s="38" t="s">
        <v>1071</v>
      </c>
      <c r="E399" s="38" t="s">
        <v>1075</v>
      </c>
      <c r="F399" s="38" t="s">
        <v>1076</v>
      </c>
      <c r="G399" s="39" t="s">
        <v>1067</v>
      </c>
      <c r="H399" s="40" t="s">
        <v>49</v>
      </c>
      <c r="I399" s="41">
        <v>26553</v>
      </c>
      <c r="J399" s="41">
        <v>36767</v>
      </c>
      <c r="K399" s="42" t="s">
        <v>120</v>
      </c>
      <c r="L399" s="43">
        <v>43133</v>
      </c>
      <c r="M399" s="43" t="s">
        <v>36</v>
      </c>
      <c r="N399" s="44" t="s">
        <v>37</v>
      </c>
      <c r="P399" s="46">
        <v>7077</v>
      </c>
      <c r="Q399" s="47" t="s">
        <v>1074</v>
      </c>
    </row>
    <row r="400" spans="1:28" ht="24" customHeight="1" x14ac:dyDescent="0.2">
      <c r="A400" s="35" t="s">
        <v>28</v>
      </c>
      <c r="B400" s="36" t="s">
        <v>98</v>
      </c>
      <c r="C400" s="37"/>
      <c r="D400" s="38" t="s">
        <v>1071</v>
      </c>
      <c r="E400" s="38" t="s">
        <v>1077</v>
      </c>
      <c r="F400" s="38" t="s">
        <v>1078</v>
      </c>
      <c r="G400" s="39" t="s">
        <v>1067</v>
      </c>
      <c r="H400" s="40" t="s">
        <v>49</v>
      </c>
      <c r="I400" s="41">
        <v>26554</v>
      </c>
      <c r="J400" s="41">
        <v>36768</v>
      </c>
      <c r="K400" s="42" t="s">
        <v>120</v>
      </c>
      <c r="L400" s="43">
        <v>43133</v>
      </c>
      <c r="M400" s="43" t="s">
        <v>36</v>
      </c>
      <c r="N400" s="44" t="s">
        <v>37</v>
      </c>
      <c r="P400" s="46">
        <v>7077</v>
      </c>
      <c r="Q400" s="47" t="s">
        <v>1074</v>
      </c>
    </row>
    <row r="401" spans="1:28" ht="24" customHeight="1" x14ac:dyDescent="0.2">
      <c r="A401" s="35" t="s">
        <v>28</v>
      </c>
      <c r="B401" s="36" t="s">
        <v>98</v>
      </c>
      <c r="C401" s="37"/>
      <c r="D401" s="38"/>
      <c r="E401" s="38" t="s">
        <v>1079</v>
      </c>
      <c r="F401" s="38" t="s">
        <v>1080</v>
      </c>
      <c r="G401" s="39" t="s">
        <v>1067</v>
      </c>
      <c r="H401" s="40" t="s">
        <v>49</v>
      </c>
      <c r="I401" s="41">
        <v>26555</v>
      </c>
      <c r="J401" s="41">
        <v>36720</v>
      </c>
      <c r="K401" s="42" t="s">
        <v>108</v>
      </c>
      <c r="L401" s="43">
        <v>43133</v>
      </c>
      <c r="M401" s="43" t="s">
        <v>36</v>
      </c>
      <c r="N401" s="44" t="s">
        <v>37</v>
      </c>
    </row>
    <row r="402" spans="1:28" ht="24" customHeight="1" x14ac:dyDescent="0.2">
      <c r="A402" s="35" t="s">
        <v>28</v>
      </c>
      <c r="B402" s="36" t="s">
        <v>98</v>
      </c>
      <c r="C402" s="37"/>
      <c r="D402" s="38"/>
      <c r="E402" s="38" t="s">
        <v>1081</v>
      </c>
      <c r="F402" s="38" t="s">
        <v>1082</v>
      </c>
      <c r="G402" s="39" t="s">
        <v>1067</v>
      </c>
      <c r="H402" s="40" t="s">
        <v>49</v>
      </c>
      <c r="I402" s="41">
        <v>26557</v>
      </c>
      <c r="J402" s="41">
        <v>36721</v>
      </c>
      <c r="K402" s="42" t="s">
        <v>108</v>
      </c>
      <c r="L402" s="43">
        <v>43133</v>
      </c>
      <c r="M402" s="43" t="s">
        <v>36</v>
      </c>
      <c r="N402" s="44" t="s">
        <v>37</v>
      </c>
    </row>
    <row r="403" spans="1:28" ht="24" customHeight="1" x14ac:dyDescent="0.2">
      <c r="A403" s="35" t="s">
        <v>28</v>
      </c>
      <c r="B403" s="36" t="s">
        <v>98</v>
      </c>
      <c r="C403" s="37"/>
      <c r="D403" s="38"/>
      <c r="E403" s="38" t="s">
        <v>1083</v>
      </c>
      <c r="F403" s="38" t="s">
        <v>1084</v>
      </c>
      <c r="G403" s="39" t="s">
        <v>1067</v>
      </c>
      <c r="H403" s="40" t="s">
        <v>49</v>
      </c>
      <c r="I403" s="41">
        <v>26558</v>
      </c>
      <c r="J403" s="41">
        <v>36722</v>
      </c>
      <c r="K403" s="42" t="s">
        <v>108</v>
      </c>
      <c r="L403" s="43">
        <v>43133</v>
      </c>
      <c r="M403" s="43" t="s">
        <v>36</v>
      </c>
      <c r="N403" s="44" t="s">
        <v>37</v>
      </c>
    </row>
    <row r="404" spans="1:28" ht="24" customHeight="1" x14ac:dyDescent="0.2">
      <c r="A404" s="35" t="s">
        <v>28</v>
      </c>
      <c r="B404" s="36" t="s">
        <v>98</v>
      </c>
      <c r="C404" s="37"/>
      <c r="D404" s="38"/>
      <c r="E404" s="38" t="s">
        <v>1085</v>
      </c>
      <c r="F404" s="38" t="s">
        <v>1086</v>
      </c>
      <c r="G404" s="39" t="s">
        <v>1067</v>
      </c>
      <c r="H404" s="40" t="s">
        <v>49</v>
      </c>
      <c r="I404" s="41">
        <v>26559</v>
      </c>
      <c r="J404" s="41">
        <v>36725</v>
      </c>
      <c r="K404" s="42" t="s">
        <v>108</v>
      </c>
      <c r="L404" s="43">
        <v>43133</v>
      </c>
      <c r="M404" s="43" t="s">
        <v>36</v>
      </c>
      <c r="N404" s="44" t="s">
        <v>37</v>
      </c>
    </row>
    <row r="405" spans="1:28" ht="24" customHeight="1" x14ac:dyDescent="0.2">
      <c r="A405" s="35" t="s">
        <v>28</v>
      </c>
      <c r="B405" s="36" t="s">
        <v>181</v>
      </c>
      <c r="C405" s="37"/>
      <c r="D405" s="38" t="s">
        <v>1087</v>
      </c>
      <c r="E405" s="38" t="s">
        <v>1088</v>
      </c>
      <c r="F405" s="38" t="s">
        <v>1089</v>
      </c>
      <c r="G405" s="39" t="s">
        <v>1067</v>
      </c>
      <c r="H405" s="40" t="s">
        <v>49</v>
      </c>
      <c r="I405" s="41" t="s">
        <v>1090</v>
      </c>
      <c r="J405" s="41" t="s">
        <v>1091</v>
      </c>
      <c r="K405" s="42" t="s">
        <v>52</v>
      </c>
      <c r="L405" s="43">
        <v>43133</v>
      </c>
      <c r="M405" s="43" t="s">
        <v>36</v>
      </c>
      <c r="N405" s="44" t="s">
        <v>37</v>
      </c>
      <c r="P405" s="46">
        <v>7076</v>
      </c>
      <c r="Q405" s="47" t="s">
        <v>1092</v>
      </c>
      <c r="U405" s="48">
        <v>43146</v>
      </c>
      <c r="V405" s="46">
        <v>3008</v>
      </c>
    </row>
    <row r="406" spans="1:28" ht="24" customHeight="1" x14ac:dyDescent="0.2">
      <c r="A406" s="35" t="s">
        <v>28</v>
      </c>
      <c r="B406" s="36" t="s">
        <v>1093</v>
      </c>
      <c r="C406" s="37"/>
      <c r="D406" s="38" t="s">
        <v>1094</v>
      </c>
      <c r="E406" s="38" t="s">
        <v>1095</v>
      </c>
      <c r="F406" s="38" t="s">
        <v>1096</v>
      </c>
      <c r="G406" s="39" t="s">
        <v>1067</v>
      </c>
      <c r="H406" s="40" t="s">
        <v>49</v>
      </c>
      <c r="I406" s="41">
        <v>26565</v>
      </c>
      <c r="J406" s="41">
        <v>180009</v>
      </c>
      <c r="K406" s="42" t="s">
        <v>52</v>
      </c>
      <c r="L406" s="43">
        <v>43133</v>
      </c>
      <c r="M406" s="43" t="s">
        <v>36</v>
      </c>
      <c r="N406" s="44" t="s">
        <v>37</v>
      </c>
      <c r="P406" s="46">
        <v>7076</v>
      </c>
      <c r="Q406" s="47" t="s">
        <v>1097</v>
      </c>
      <c r="U406" s="48">
        <v>43146</v>
      </c>
      <c r="V406" s="46">
        <v>3008</v>
      </c>
    </row>
    <row r="407" spans="1:28" ht="24" customHeight="1" x14ac:dyDescent="0.2">
      <c r="A407" s="35" t="s">
        <v>28</v>
      </c>
      <c r="B407" s="36" t="s">
        <v>522</v>
      </c>
      <c r="C407" s="37"/>
      <c r="D407" s="38" t="s">
        <v>1098</v>
      </c>
      <c r="E407" s="38" t="s">
        <v>1099</v>
      </c>
      <c r="F407" s="38" t="s">
        <v>1100</v>
      </c>
      <c r="G407" s="39" t="s">
        <v>1067</v>
      </c>
      <c r="H407" s="40" t="s">
        <v>49</v>
      </c>
      <c r="I407" s="41">
        <v>26567</v>
      </c>
      <c r="J407" s="41">
        <v>180013</v>
      </c>
      <c r="K407" s="42" t="s">
        <v>52</v>
      </c>
      <c r="L407" s="43">
        <v>43134</v>
      </c>
      <c r="M407" s="43" t="s">
        <v>36</v>
      </c>
      <c r="N407" s="44" t="s">
        <v>37</v>
      </c>
      <c r="P407" s="46">
        <v>7085</v>
      </c>
      <c r="Q407" s="47" t="s">
        <v>1101</v>
      </c>
      <c r="U407" s="48">
        <v>43146</v>
      </c>
      <c r="V407" s="46">
        <v>3008</v>
      </c>
    </row>
    <row r="408" spans="1:28" ht="24" customHeight="1" x14ac:dyDescent="0.2">
      <c r="A408" s="35" t="s">
        <v>28</v>
      </c>
      <c r="B408" s="36" t="s">
        <v>522</v>
      </c>
      <c r="C408" s="37"/>
      <c r="D408" s="38" t="s">
        <v>1102</v>
      </c>
      <c r="E408" s="38" t="s">
        <v>1103</v>
      </c>
      <c r="F408" s="38" t="s">
        <v>1104</v>
      </c>
      <c r="G408" s="39" t="s">
        <v>1067</v>
      </c>
      <c r="H408" s="40" t="s">
        <v>49</v>
      </c>
      <c r="I408" s="41">
        <v>26568</v>
      </c>
      <c r="J408" s="41">
        <v>170921</v>
      </c>
      <c r="K408" s="42" t="s">
        <v>52</v>
      </c>
      <c r="L408" s="43">
        <v>43134</v>
      </c>
      <c r="M408" s="43" t="s">
        <v>36</v>
      </c>
      <c r="N408" s="44" t="s">
        <v>37</v>
      </c>
      <c r="P408" s="46">
        <v>7085</v>
      </c>
      <c r="Q408" s="47" t="s">
        <v>1105</v>
      </c>
      <c r="U408" s="48">
        <v>43146</v>
      </c>
      <c r="V408" s="46">
        <v>3008</v>
      </c>
    </row>
    <row r="409" spans="1:28" ht="24" customHeight="1" x14ac:dyDescent="0.2">
      <c r="A409" s="35" t="s">
        <v>28</v>
      </c>
      <c r="B409" s="36" t="s">
        <v>522</v>
      </c>
      <c r="C409" s="37"/>
      <c r="D409" s="38" t="s">
        <v>1106</v>
      </c>
      <c r="E409" s="38" t="s">
        <v>1107</v>
      </c>
      <c r="F409" s="38" t="s">
        <v>1108</v>
      </c>
      <c r="G409" s="39" t="s">
        <v>1067</v>
      </c>
      <c r="H409" s="40" t="s">
        <v>49</v>
      </c>
      <c r="I409" s="41">
        <v>26569</v>
      </c>
      <c r="J409" s="41">
        <v>180001</v>
      </c>
      <c r="K409" s="42" t="s">
        <v>52</v>
      </c>
      <c r="L409" s="43">
        <v>43134</v>
      </c>
      <c r="M409" s="43" t="s">
        <v>36</v>
      </c>
      <c r="N409" s="44" t="s">
        <v>37</v>
      </c>
      <c r="P409" s="46">
        <v>7085</v>
      </c>
      <c r="Q409" s="47" t="s">
        <v>1109</v>
      </c>
      <c r="U409" s="48">
        <v>43146</v>
      </c>
      <c r="V409" s="46">
        <v>3008</v>
      </c>
    </row>
    <row r="410" spans="1:28" ht="24" customHeight="1" x14ac:dyDescent="0.2">
      <c r="A410" s="35" t="s">
        <v>28</v>
      </c>
      <c r="B410" s="36" t="s">
        <v>522</v>
      </c>
      <c r="C410" s="37"/>
      <c r="D410" s="38" t="s">
        <v>1110</v>
      </c>
      <c r="E410" s="38" t="s">
        <v>1111</v>
      </c>
      <c r="F410" s="38" t="s">
        <v>1112</v>
      </c>
      <c r="G410" s="39" t="s">
        <v>1067</v>
      </c>
      <c r="H410" s="40" t="s">
        <v>49</v>
      </c>
      <c r="I410" s="41">
        <v>26570</v>
      </c>
      <c r="J410" s="41">
        <v>180030</v>
      </c>
      <c r="K410" s="42" t="s">
        <v>52</v>
      </c>
      <c r="L410" s="43">
        <v>43134</v>
      </c>
      <c r="M410" s="43" t="s">
        <v>36</v>
      </c>
      <c r="N410" s="44" t="s">
        <v>37</v>
      </c>
      <c r="P410" s="46">
        <v>7085</v>
      </c>
      <c r="Q410" s="47" t="s">
        <v>1113</v>
      </c>
      <c r="U410" s="48">
        <v>43146</v>
      </c>
      <c r="V410" s="46">
        <v>3008</v>
      </c>
    </row>
    <row r="411" spans="1:28" ht="24" customHeight="1" x14ac:dyDescent="0.2">
      <c r="A411" s="35" t="s">
        <v>62</v>
      </c>
      <c r="B411" s="36" t="s">
        <v>63</v>
      </c>
      <c r="C411" s="37" t="s">
        <v>671</v>
      </c>
      <c r="D411" s="38" t="s">
        <v>672</v>
      </c>
      <c r="E411" s="38" t="s">
        <v>673</v>
      </c>
      <c r="F411" s="38">
        <v>65996</v>
      </c>
      <c r="G411" s="39" t="s">
        <v>1067</v>
      </c>
      <c r="H411" s="40" t="s">
        <v>49</v>
      </c>
      <c r="I411" s="41">
        <v>26519</v>
      </c>
      <c r="J411" s="41">
        <v>60</v>
      </c>
      <c r="K411" s="42" t="s">
        <v>67</v>
      </c>
      <c r="L411" s="43">
        <v>43134</v>
      </c>
      <c r="M411" s="43" t="s">
        <v>36</v>
      </c>
      <c r="N411" s="44" t="s">
        <v>37</v>
      </c>
      <c r="O411" s="45">
        <v>1002</v>
      </c>
      <c r="AB411" s="34">
        <v>139</v>
      </c>
    </row>
    <row r="412" spans="1:28" ht="24" customHeight="1" x14ac:dyDescent="0.2">
      <c r="A412" s="35" t="s">
        <v>62</v>
      </c>
      <c r="B412" s="36" t="s">
        <v>63</v>
      </c>
      <c r="C412" s="37" t="s">
        <v>622</v>
      </c>
      <c r="D412" s="38" t="s">
        <v>623</v>
      </c>
      <c r="E412" s="38" t="s">
        <v>1114</v>
      </c>
      <c r="F412" s="38">
        <v>65997</v>
      </c>
      <c r="G412" s="39" t="s">
        <v>1067</v>
      </c>
      <c r="H412" s="40" t="s">
        <v>49</v>
      </c>
      <c r="I412" s="41">
        <v>26519</v>
      </c>
      <c r="J412" s="41">
        <v>61</v>
      </c>
      <c r="K412" s="42" t="s">
        <v>67</v>
      </c>
      <c r="L412" s="43">
        <v>43134</v>
      </c>
      <c r="M412" s="43" t="s">
        <v>36</v>
      </c>
      <c r="N412" s="44" t="s">
        <v>37</v>
      </c>
      <c r="AB412" s="34">
        <v>139</v>
      </c>
    </row>
    <row r="413" spans="1:28" ht="24" customHeight="1" x14ac:dyDescent="0.2">
      <c r="A413" s="35" t="s">
        <v>62</v>
      </c>
      <c r="B413" s="36" t="s">
        <v>213</v>
      </c>
      <c r="C413" s="37" t="s">
        <v>1115</v>
      </c>
      <c r="D413" s="38" t="s">
        <v>653</v>
      </c>
      <c r="E413" s="38" t="s">
        <v>1116</v>
      </c>
      <c r="F413" s="38">
        <v>65998</v>
      </c>
      <c r="G413" s="39" t="s">
        <v>1067</v>
      </c>
      <c r="H413" s="40" t="s">
        <v>49</v>
      </c>
      <c r="I413" s="41">
        <v>26520</v>
      </c>
      <c r="J413" s="41">
        <v>62</v>
      </c>
      <c r="K413" s="42" t="s">
        <v>67</v>
      </c>
      <c r="L413" s="43">
        <v>43134</v>
      </c>
      <c r="M413" s="43" t="s">
        <v>36</v>
      </c>
      <c r="N413" s="44" t="s">
        <v>37</v>
      </c>
      <c r="AB413" s="34">
        <v>139</v>
      </c>
    </row>
    <row r="414" spans="1:28" ht="24" customHeight="1" x14ac:dyDescent="0.2">
      <c r="A414" s="35" t="s">
        <v>62</v>
      </c>
      <c r="B414" s="36" t="s">
        <v>213</v>
      </c>
      <c r="C414" s="37" t="s">
        <v>308</v>
      </c>
      <c r="D414" s="38" t="s">
        <v>309</v>
      </c>
      <c r="E414" s="38" t="s">
        <v>310</v>
      </c>
      <c r="F414" s="38">
        <v>65999</v>
      </c>
      <c r="G414" s="39" t="s">
        <v>1067</v>
      </c>
      <c r="H414" s="40" t="s">
        <v>49</v>
      </c>
      <c r="I414" s="41">
        <v>26520</v>
      </c>
      <c r="J414" s="41">
        <v>63</v>
      </c>
      <c r="K414" s="42" t="s">
        <v>67</v>
      </c>
      <c r="L414" s="43">
        <v>43134</v>
      </c>
      <c r="M414" s="43" t="s">
        <v>36</v>
      </c>
      <c r="N414" s="44" t="s">
        <v>37</v>
      </c>
      <c r="AB414" s="34">
        <v>139</v>
      </c>
    </row>
    <row r="415" spans="1:28" ht="24" customHeight="1" x14ac:dyDescent="0.2">
      <c r="A415" s="35" t="s">
        <v>62</v>
      </c>
      <c r="B415" s="36" t="s">
        <v>213</v>
      </c>
      <c r="C415" s="37" t="s">
        <v>1117</v>
      </c>
      <c r="D415" s="38" t="s">
        <v>1118</v>
      </c>
      <c r="E415" s="38" t="s">
        <v>1119</v>
      </c>
      <c r="F415" s="38">
        <v>65988</v>
      </c>
      <c r="G415" s="39" t="s">
        <v>1067</v>
      </c>
      <c r="H415" s="40" t="s">
        <v>49</v>
      </c>
      <c r="I415" s="41">
        <v>26532</v>
      </c>
      <c r="J415" s="41">
        <v>61</v>
      </c>
      <c r="K415" s="42" t="s">
        <v>90</v>
      </c>
      <c r="L415" s="43">
        <v>43134</v>
      </c>
      <c r="M415" s="43" t="s">
        <v>36</v>
      </c>
      <c r="N415" s="44" t="s">
        <v>37</v>
      </c>
      <c r="O415" s="45">
        <v>2747</v>
      </c>
      <c r="AB415" s="34">
        <v>139</v>
      </c>
    </row>
    <row r="416" spans="1:28" ht="24" customHeight="1" x14ac:dyDescent="0.2">
      <c r="A416" s="35" t="s">
        <v>62</v>
      </c>
      <c r="B416" s="36" t="s">
        <v>213</v>
      </c>
      <c r="C416" s="37" t="s">
        <v>1120</v>
      </c>
      <c r="D416" s="38" t="s">
        <v>1121</v>
      </c>
      <c r="E416" s="38" t="s">
        <v>1122</v>
      </c>
      <c r="F416" s="38">
        <v>65989</v>
      </c>
      <c r="G416" s="39" t="s">
        <v>1067</v>
      </c>
      <c r="H416" s="40" t="s">
        <v>49</v>
      </c>
      <c r="I416" s="41">
        <v>26539</v>
      </c>
      <c r="J416" s="41">
        <v>68</v>
      </c>
      <c r="K416" s="42" t="s">
        <v>90</v>
      </c>
      <c r="L416" s="43">
        <v>43134</v>
      </c>
      <c r="M416" s="43" t="s">
        <v>36</v>
      </c>
      <c r="N416" s="44" t="s">
        <v>37</v>
      </c>
      <c r="O416" s="45">
        <v>2761</v>
      </c>
      <c r="AB416" s="34">
        <v>139</v>
      </c>
    </row>
    <row r="417" spans="1:28" ht="24" customHeight="1" x14ac:dyDescent="0.2">
      <c r="A417" s="35" t="s">
        <v>62</v>
      </c>
      <c r="B417" s="36" t="s">
        <v>86</v>
      </c>
      <c r="C417" s="37" t="s">
        <v>575</v>
      </c>
      <c r="D417" s="38" t="s">
        <v>1123</v>
      </c>
      <c r="E417" s="38" t="s">
        <v>1124</v>
      </c>
      <c r="F417" s="38">
        <v>65990</v>
      </c>
      <c r="G417" s="39" t="s">
        <v>1067</v>
      </c>
      <c r="H417" s="40" t="s">
        <v>49</v>
      </c>
      <c r="I417" s="41">
        <v>26529</v>
      </c>
      <c r="J417" s="41" t="s">
        <v>139</v>
      </c>
      <c r="K417" s="42" t="s">
        <v>67</v>
      </c>
      <c r="L417" s="43">
        <v>43134</v>
      </c>
      <c r="M417" s="43" t="s">
        <v>36</v>
      </c>
      <c r="N417" s="44" t="s">
        <v>37</v>
      </c>
      <c r="O417" s="45">
        <v>296</v>
      </c>
      <c r="AB417" s="34">
        <v>139</v>
      </c>
    </row>
    <row r="418" spans="1:28" ht="24" customHeight="1" x14ac:dyDescent="0.2">
      <c r="A418" s="35" t="s">
        <v>62</v>
      </c>
      <c r="B418" s="36" t="s">
        <v>86</v>
      </c>
      <c r="C418" s="37" t="s">
        <v>512</v>
      </c>
      <c r="D418" s="38" t="s">
        <v>1125</v>
      </c>
      <c r="E418" s="38" t="s">
        <v>249</v>
      </c>
      <c r="F418" s="38">
        <v>65991</v>
      </c>
      <c r="G418" s="39" t="s">
        <v>1067</v>
      </c>
      <c r="H418" s="40" t="s">
        <v>49</v>
      </c>
      <c r="I418" s="41">
        <v>26530</v>
      </c>
      <c r="J418" s="41" t="s">
        <v>139</v>
      </c>
      <c r="K418" s="42" t="s">
        <v>67</v>
      </c>
      <c r="L418" s="43">
        <v>43134</v>
      </c>
      <c r="M418" s="43" t="s">
        <v>36</v>
      </c>
      <c r="N418" s="44" t="s">
        <v>37</v>
      </c>
      <c r="O418" s="45">
        <v>296</v>
      </c>
      <c r="AB418" s="34">
        <v>139</v>
      </c>
    </row>
    <row r="419" spans="1:28" ht="24" customHeight="1" x14ac:dyDescent="0.2">
      <c r="A419" s="35" t="s">
        <v>62</v>
      </c>
      <c r="B419" s="36" t="s">
        <v>63</v>
      </c>
      <c r="C419" s="37" t="s">
        <v>798</v>
      </c>
      <c r="D419" s="38" t="s">
        <v>799</v>
      </c>
      <c r="E419" s="38" t="s">
        <v>180</v>
      </c>
      <c r="F419" s="38">
        <v>65992</v>
      </c>
      <c r="G419" s="39" t="s">
        <v>1067</v>
      </c>
      <c r="H419" s="40" t="s">
        <v>49</v>
      </c>
      <c r="I419" s="41">
        <v>3465</v>
      </c>
      <c r="J419" s="41">
        <v>22</v>
      </c>
      <c r="K419" s="42" t="s">
        <v>67</v>
      </c>
      <c r="L419" s="43">
        <v>43134</v>
      </c>
      <c r="M419" s="43" t="s">
        <v>36</v>
      </c>
      <c r="N419" s="44" t="s">
        <v>37</v>
      </c>
      <c r="AB419" s="34">
        <v>139</v>
      </c>
    </row>
    <row r="420" spans="1:28" ht="24" customHeight="1" x14ac:dyDescent="0.2">
      <c r="A420" s="35" t="s">
        <v>62</v>
      </c>
      <c r="B420" s="36" t="s">
        <v>63</v>
      </c>
      <c r="C420" s="37" t="s">
        <v>299</v>
      </c>
      <c r="D420" s="38" t="s">
        <v>300</v>
      </c>
      <c r="E420" s="38" t="s">
        <v>301</v>
      </c>
      <c r="F420" s="38">
        <v>65993</v>
      </c>
      <c r="G420" s="39" t="s">
        <v>1067</v>
      </c>
      <c r="H420" s="40" t="s">
        <v>49</v>
      </c>
      <c r="I420" s="41">
        <v>3465</v>
      </c>
      <c r="J420" s="41">
        <v>22</v>
      </c>
      <c r="K420" s="42" t="s">
        <v>67</v>
      </c>
      <c r="L420" s="43">
        <v>43134</v>
      </c>
      <c r="M420" s="43" t="s">
        <v>36</v>
      </c>
      <c r="N420" s="44" t="s">
        <v>37</v>
      </c>
      <c r="AB420" s="34">
        <v>139</v>
      </c>
    </row>
    <row r="421" spans="1:28" ht="24" customHeight="1" x14ac:dyDescent="0.2">
      <c r="A421" s="35" t="s">
        <v>62</v>
      </c>
      <c r="B421" s="36" t="s">
        <v>74</v>
      </c>
      <c r="C421" s="37" t="s">
        <v>1126</v>
      </c>
      <c r="D421" s="38" t="s">
        <v>1127</v>
      </c>
      <c r="E421" s="38" t="s">
        <v>1128</v>
      </c>
      <c r="F421" s="38">
        <v>65994</v>
      </c>
      <c r="G421" s="39" t="s">
        <v>1067</v>
      </c>
      <c r="H421" s="40" t="s">
        <v>49</v>
      </c>
      <c r="I421" s="41">
        <v>3466</v>
      </c>
      <c r="J421" s="41">
        <v>23</v>
      </c>
      <c r="K421" s="42" t="s">
        <v>67</v>
      </c>
      <c r="L421" s="43">
        <v>43134</v>
      </c>
      <c r="M421" s="43" t="s">
        <v>36</v>
      </c>
      <c r="N421" s="44" t="s">
        <v>37</v>
      </c>
      <c r="AB421" s="34">
        <v>139</v>
      </c>
    </row>
    <row r="422" spans="1:28" ht="24" customHeight="1" x14ac:dyDescent="0.2">
      <c r="A422" s="35" t="s">
        <v>62</v>
      </c>
      <c r="B422" s="36" t="s">
        <v>74</v>
      </c>
      <c r="C422" s="37" t="s">
        <v>1129</v>
      </c>
      <c r="D422" s="38" t="s">
        <v>1130</v>
      </c>
      <c r="E422" s="38" t="s">
        <v>1131</v>
      </c>
      <c r="F422" s="38">
        <v>65995</v>
      </c>
      <c r="G422" s="39" t="s">
        <v>1067</v>
      </c>
      <c r="H422" s="40" t="s">
        <v>49</v>
      </c>
      <c r="I422" s="41">
        <v>3466</v>
      </c>
      <c r="J422" s="41">
        <v>23</v>
      </c>
      <c r="K422" s="42" t="s">
        <v>67</v>
      </c>
      <c r="L422" s="43">
        <v>43134</v>
      </c>
      <c r="M422" s="43" t="s">
        <v>36</v>
      </c>
      <c r="N422" s="44" t="s">
        <v>37</v>
      </c>
      <c r="AB422" s="34">
        <v>139</v>
      </c>
    </row>
    <row r="423" spans="1:28" ht="24" customHeight="1" x14ac:dyDescent="0.2">
      <c r="A423" s="35" t="s">
        <v>28</v>
      </c>
      <c r="B423" s="36" t="s">
        <v>103</v>
      </c>
      <c r="C423" s="37"/>
      <c r="D423" s="38" t="s">
        <v>1132</v>
      </c>
      <c r="E423" s="38" t="s">
        <v>1133</v>
      </c>
      <c r="F423" s="38" t="s">
        <v>1134</v>
      </c>
      <c r="G423" s="39" t="s">
        <v>1067</v>
      </c>
      <c r="H423" s="40" t="s">
        <v>49</v>
      </c>
      <c r="I423" s="41" t="s">
        <v>1135</v>
      </c>
      <c r="J423" s="41">
        <v>36302</v>
      </c>
      <c r="K423" s="42" t="s">
        <v>108</v>
      </c>
      <c r="L423" s="43">
        <v>43136</v>
      </c>
      <c r="M423" s="43" t="s">
        <v>36</v>
      </c>
      <c r="N423" s="44" t="s">
        <v>37</v>
      </c>
      <c r="P423" s="46" t="s">
        <v>1026</v>
      </c>
      <c r="Q423" s="47" t="s">
        <v>1136</v>
      </c>
      <c r="S423" s="34">
        <v>9159250694</v>
      </c>
    </row>
    <row r="424" spans="1:28" ht="24" customHeight="1" x14ac:dyDescent="0.2">
      <c r="A424" s="35" t="s">
        <v>28</v>
      </c>
      <c r="B424" s="36" t="s">
        <v>103</v>
      </c>
      <c r="C424" s="37"/>
      <c r="D424" s="38" t="s">
        <v>1137</v>
      </c>
      <c r="E424" s="38" t="s">
        <v>1138</v>
      </c>
      <c r="F424" s="38" t="s">
        <v>1139</v>
      </c>
      <c r="G424" s="39" t="s">
        <v>1067</v>
      </c>
      <c r="H424" s="40" t="s">
        <v>49</v>
      </c>
      <c r="I424" s="41">
        <v>26562</v>
      </c>
      <c r="J424" s="41">
        <v>36852</v>
      </c>
      <c r="K424" s="42" t="s">
        <v>108</v>
      </c>
      <c r="L424" s="43">
        <v>43136</v>
      </c>
      <c r="M424" s="43" t="s">
        <v>36</v>
      </c>
      <c r="N424" s="44" t="s">
        <v>37</v>
      </c>
      <c r="P424" s="46">
        <v>7077</v>
      </c>
      <c r="Q424" s="47" t="s">
        <v>1140</v>
      </c>
    </row>
    <row r="425" spans="1:28" ht="24" customHeight="1" x14ac:dyDescent="0.2">
      <c r="A425" s="35" t="s">
        <v>62</v>
      </c>
      <c r="B425" s="36" t="s">
        <v>103</v>
      </c>
      <c r="C425" s="37"/>
      <c r="D425" s="38" t="s">
        <v>1141</v>
      </c>
      <c r="E425" s="38" t="s">
        <v>1142</v>
      </c>
      <c r="F425" s="38" t="s">
        <v>1143</v>
      </c>
      <c r="G425" s="39" t="s">
        <v>1067</v>
      </c>
      <c r="H425" s="40" t="s">
        <v>49</v>
      </c>
      <c r="I425" s="41" t="s">
        <v>1144</v>
      </c>
      <c r="J425" s="41">
        <v>37094</v>
      </c>
      <c r="K425" s="42" t="s">
        <v>120</v>
      </c>
      <c r="L425" s="43">
        <v>43136</v>
      </c>
      <c r="M425" s="43" t="s">
        <v>36</v>
      </c>
      <c r="N425" s="44" t="s">
        <v>37</v>
      </c>
      <c r="P425" s="46" t="s">
        <v>1026</v>
      </c>
      <c r="Q425" s="47" t="s">
        <v>1145</v>
      </c>
      <c r="S425" s="34">
        <v>9158250800</v>
      </c>
      <c r="AB425" s="34">
        <v>139</v>
      </c>
    </row>
    <row r="426" spans="1:28" ht="24" customHeight="1" x14ac:dyDescent="0.2">
      <c r="A426" s="35" t="s">
        <v>62</v>
      </c>
      <c r="B426" s="36" t="s">
        <v>74</v>
      </c>
      <c r="C426" s="37" t="s">
        <v>1146</v>
      </c>
      <c r="D426" s="38" t="s">
        <v>1147</v>
      </c>
      <c r="E426" s="38" t="s">
        <v>1148</v>
      </c>
      <c r="F426" s="38">
        <v>66000</v>
      </c>
      <c r="G426" s="39" t="s">
        <v>1067</v>
      </c>
      <c r="H426" s="40" t="s">
        <v>49</v>
      </c>
      <c r="I426" s="41">
        <v>26506</v>
      </c>
      <c r="J426" s="41">
        <v>37168</v>
      </c>
      <c r="K426" s="42" t="s">
        <v>67</v>
      </c>
      <c r="L426" s="43">
        <v>43136</v>
      </c>
      <c r="M426" s="43" t="s">
        <v>36</v>
      </c>
      <c r="N426" s="44" t="s">
        <v>37</v>
      </c>
      <c r="O426" s="45">
        <v>1665</v>
      </c>
      <c r="AB426" s="34">
        <v>139</v>
      </c>
    </row>
    <row r="427" spans="1:28" ht="24" customHeight="1" x14ac:dyDescent="0.2">
      <c r="A427" s="35" t="s">
        <v>62</v>
      </c>
      <c r="B427" s="36" t="s">
        <v>86</v>
      </c>
      <c r="C427" s="37" t="s">
        <v>850</v>
      </c>
      <c r="D427" s="38" t="s">
        <v>851</v>
      </c>
      <c r="E427" s="38" t="s">
        <v>852</v>
      </c>
      <c r="F427" s="38">
        <v>66001</v>
      </c>
      <c r="G427" s="39" t="s">
        <v>1067</v>
      </c>
      <c r="H427" s="40" t="s">
        <v>49</v>
      </c>
      <c r="I427" s="41">
        <v>3467</v>
      </c>
      <c r="J427" s="41">
        <v>24</v>
      </c>
      <c r="K427" s="42" t="s">
        <v>67</v>
      </c>
      <c r="L427" s="43">
        <v>43136</v>
      </c>
      <c r="M427" s="43" t="s">
        <v>36</v>
      </c>
      <c r="N427" s="44" t="s">
        <v>37</v>
      </c>
      <c r="AB427" s="34">
        <v>139</v>
      </c>
    </row>
    <row r="428" spans="1:28" ht="24" customHeight="1" x14ac:dyDescent="0.2">
      <c r="A428" s="35" t="s">
        <v>62</v>
      </c>
      <c r="B428" s="36" t="s">
        <v>86</v>
      </c>
      <c r="C428" s="37" t="s">
        <v>87</v>
      </c>
      <c r="D428" s="38" t="s">
        <v>1149</v>
      </c>
      <c r="E428" s="38" t="s">
        <v>1150</v>
      </c>
      <c r="F428" s="38">
        <v>66002</v>
      </c>
      <c r="G428" s="39" t="s">
        <v>1067</v>
      </c>
      <c r="H428" s="40" t="s">
        <v>49</v>
      </c>
      <c r="I428" s="41">
        <v>3467</v>
      </c>
      <c r="J428" s="41">
        <v>24</v>
      </c>
      <c r="K428" s="42" t="s">
        <v>67</v>
      </c>
      <c r="L428" s="43">
        <v>43136</v>
      </c>
      <c r="M428" s="43" t="s">
        <v>36</v>
      </c>
      <c r="N428" s="44" t="s">
        <v>37</v>
      </c>
      <c r="AB428" s="34">
        <v>139</v>
      </c>
    </row>
    <row r="429" spans="1:28" ht="24" customHeight="1" x14ac:dyDescent="0.2">
      <c r="A429" s="35" t="s">
        <v>62</v>
      </c>
      <c r="B429" s="36" t="s">
        <v>74</v>
      </c>
      <c r="C429" s="37" t="s">
        <v>1151</v>
      </c>
      <c r="D429" s="38" t="s">
        <v>1152</v>
      </c>
      <c r="E429" s="38" t="s">
        <v>1153</v>
      </c>
      <c r="F429" s="38">
        <v>66003</v>
      </c>
      <c r="G429" s="39" t="s">
        <v>1067</v>
      </c>
      <c r="H429" s="40" t="s">
        <v>49</v>
      </c>
      <c r="I429" s="41">
        <v>3468</v>
      </c>
      <c r="J429" s="41">
        <v>25</v>
      </c>
      <c r="K429" s="42" t="s">
        <v>67</v>
      </c>
      <c r="L429" s="43">
        <v>43136</v>
      </c>
      <c r="M429" s="43" t="s">
        <v>36</v>
      </c>
      <c r="N429" s="44" t="s">
        <v>37</v>
      </c>
      <c r="AB429" s="34">
        <v>139</v>
      </c>
    </row>
    <row r="430" spans="1:28" ht="24" customHeight="1" x14ac:dyDescent="0.2">
      <c r="A430" s="35" t="s">
        <v>62</v>
      </c>
      <c r="B430" s="36" t="s">
        <v>74</v>
      </c>
      <c r="C430" s="37" t="s">
        <v>616</v>
      </c>
      <c r="D430" s="38" t="s">
        <v>329</v>
      </c>
      <c r="E430" s="38" t="s">
        <v>617</v>
      </c>
      <c r="F430" s="38">
        <v>66004</v>
      </c>
      <c r="G430" s="39" t="s">
        <v>1067</v>
      </c>
      <c r="H430" s="40" t="s">
        <v>49</v>
      </c>
      <c r="I430" s="41">
        <v>3468</v>
      </c>
      <c r="J430" s="41">
        <v>25</v>
      </c>
      <c r="K430" s="42" t="s">
        <v>67</v>
      </c>
      <c r="L430" s="43">
        <v>43136</v>
      </c>
      <c r="M430" s="43" t="s">
        <v>36</v>
      </c>
      <c r="N430" s="44" t="s">
        <v>37</v>
      </c>
      <c r="AB430" s="34">
        <v>139</v>
      </c>
    </row>
    <row r="431" spans="1:28" ht="24" customHeight="1" x14ac:dyDescent="0.2">
      <c r="A431" s="35" t="s">
        <v>62</v>
      </c>
      <c r="B431" s="36" t="s">
        <v>91</v>
      </c>
      <c r="C431" s="37" t="s">
        <v>197</v>
      </c>
      <c r="D431" s="38" t="s">
        <v>1154</v>
      </c>
      <c r="E431" s="38" t="s">
        <v>199</v>
      </c>
      <c r="F431" s="38">
        <v>66005</v>
      </c>
      <c r="G431" s="39" t="s">
        <v>1067</v>
      </c>
      <c r="H431" s="40" t="s">
        <v>49</v>
      </c>
      <c r="I431" s="41">
        <v>26537</v>
      </c>
      <c r="J431" s="41">
        <v>66</v>
      </c>
      <c r="K431" s="42" t="s">
        <v>90</v>
      </c>
      <c r="L431" s="43">
        <v>43136</v>
      </c>
      <c r="M431" s="43" t="s">
        <v>36</v>
      </c>
      <c r="N431" s="44" t="s">
        <v>37</v>
      </c>
      <c r="O431" s="45">
        <v>5101</v>
      </c>
      <c r="AB431" s="34">
        <v>139</v>
      </c>
    </row>
    <row r="432" spans="1:28" ht="24" customHeight="1" x14ac:dyDescent="0.2">
      <c r="A432" s="35" t="s">
        <v>62</v>
      </c>
      <c r="B432" s="36" t="s">
        <v>91</v>
      </c>
      <c r="C432" s="37" t="s">
        <v>92</v>
      </c>
      <c r="D432" s="38" t="s">
        <v>93</v>
      </c>
      <c r="E432" s="38" t="s">
        <v>94</v>
      </c>
      <c r="F432" s="38">
        <v>66006</v>
      </c>
      <c r="G432" s="39" t="s">
        <v>1067</v>
      </c>
      <c r="H432" s="40" t="s">
        <v>49</v>
      </c>
      <c r="I432" s="41">
        <v>26536</v>
      </c>
      <c r="J432" s="41">
        <v>65</v>
      </c>
      <c r="K432" s="42" t="s">
        <v>90</v>
      </c>
      <c r="L432" s="43">
        <v>43136</v>
      </c>
      <c r="M432" s="43" t="s">
        <v>36</v>
      </c>
      <c r="N432" s="44" t="s">
        <v>37</v>
      </c>
      <c r="O432" s="45">
        <v>5101</v>
      </c>
      <c r="AB432" s="34">
        <v>139</v>
      </c>
    </row>
    <row r="433" spans="1:28" ht="24" customHeight="1" x14ac:dyDescent="0.2">
      <c r="A433" s="35" t="s">
        <v>62</v>
      </c>
      <c r="B433" s="36" t="s">
        <v>91</v>
      </c>
      <c r="C433" s="37" t="s">
        <v>205</v>
      </c>
      <c r="D433" s="38" t="s">
        <v>206</v>
      </c>
      <c r="E433" s="38" t="s">
        <v>207</v>
      </c>
      <c r="F433" s="38">
        <v>66007</v>
      </c>
      <c r="G433" s="39" t="s">
        <v>1067</v>
      </c>
      <c r="H433" s="40" t="s">
        <v>49</v>
      </c>
      <c r="I433" s="41">
        <v>26541</v>
      </c>
      <c r="J433" s="41">
        <v>70</v>
      </c>
      <c r="K433" s="42" t="s">
        <v>90</v>
      </c>
      <c r="L433" s="43">
        <v>43136</v>
      </c>
      <c r="M433" s="43" t="s">
        <v>36</v>
      </c>
      <c r="N433" s="44" t="s">
        <v>37</v>
      </c>
      <c r="O433" s="45">
        <v>5101</v>
      </c>
      <c r="AB433" s="34">
        <v>139</v>
      </c>
    </row>
    <row r="434" spans="1:28" ht="24" customHeight="1" x14ac:dyDescent="0.2">
      <c r="A434" s="35" t="s">
        <v>62</v>
      </c>
      <c r="B434" s="36" t="s">
        <v>86</v>
      </c>
      <c r="C434" s="37" t="s">
        <v>1155</v>
      </c>
      <c r="D434" s="38" t="s">
        <v>1156</v>
      </c>
      <c r="E434" s="38" t="s">
        <v>642</v>
      </c>
      <c r="F434" s="38">
        <v>66008</v>
      </c>
      <c r="G434" s="39" t="s">
        <v>1067</v>
      </c>
      <c r="H434" s="40" t="s">
        <v>34</v>
      </c>
      <c r="I434" s="41">
        <v>26572</v>
      </c>
      <c r="J434" s="41">
        <v>100029</v>
      </c>
      <c r="K434" s="42" t="s">
        <v>208</v>
      </c>
      <c r="L434" s="43">
        <v>43137</v>
      </c>
      <c r="M434" s="43" t="s">
        <v>36</v>
      </c>
      <c r="N434" s="44" t="s">
        <v>217</v>
      </c>
      <c r="O434" s="45">
        <v>304</v>
      </c>
      <c r="AB434" s="34">
        <v>139</v>
      </c>
    </row>
    <row r="435" spans="1:28" ht="24" customHeight="1" x14ac:dyDescent="0.2">
      <c r="A435" s="35" t="s">
        <v>62</v>
      </c>
      <c r="B435" s="36" t="s">
        <v>86</v>
      </c>
      <c r="C435" s="37" t="s">
        <v>1157</v>
      </c>
      <c r="D435" s="38" t="s">
        <v>1158</v>
      </c>
      <c r="E435" s="38" t="s">
        <v>1159</v>
      </c>
      <c r="F435" s="38">
        <v>66009</v>
      </c>
      <c r="G435" s="39" t="s">
        <v>1067</v>
      </c>
      <c r="H435" s="40" t="s">
        <v>34</v>
      </c>
      <c r="I435" s="41">
        <v>26544</v>
      </c>
      <c r="J435" s="41">
        <v>73</v>
      </c>
      <c r="K435" s="42" t="s">
        <v>90</v>
      </c>
      <c r="L435" s="43">
        <v>43137</v>
      </c>
      <c r="M435" s="43" t="s">
        <v>36</v>
      </c>
      <c r="N435" s="44" t="s">
        <v>37</v>
      </c>
      <c r="O435" s="45">
        <v>296</v>
      </c>
      <c r="AB435" s="34">
        <v>139</v>
      </c>
    </row>
    <row r="436" spans="1:28" ht="24" customHeight="1" x14ac:dyDescent="0.2">
      <c r="A436" s="35" t="s">
        <v>62</v>
      </c>
      <c r="B436" s="36" t="s">
        <v>86</v>
      </c>
      <c r="C436" s="37" t="s">
        <v>756</v>
      </c>
      <c r="D436" s="38" t="s">
        <v>757</v>
      </c>
      <c r="E436" s="38" t="s">
        <v>758</v>
      </c>
      <c r="F436" s="38">
        <v>66010</v>
      </c>
      <c r="G436" s="39" t="s">
        <v>1067</v>
      </c>
      <c r="H436" s="40" t="s">
        <v>34</v>
      </c>
      <c r="I436" s="41">
        <v>26542</v>
      </c>
      <c r="J436" s="41">
        <v>71</v>
      </c>
      <c r="K436" s="42" t="s">
        <v>90</v>
      </c>
      <c r="L436" s="43">
        <v>43137</v>
      </c>
      <c r="M436" s="43" t="s">
        <v>36</v>
      </c>
      <c r="N436" s="44" t="s">
        <v>37</v>
      </c>
      <c r="O436" s="45">
        <v>302</v>
      </c>
      <c r="AB436" s="34">
        <v>139</v>
      </c>
    </row>
    <row r="437" spans="1:28" ht="24" customHeight="1" x14ac:dyDescent="0.2">
      <c r="A437" s="35" t="s">
        <v>62</v>
      </c>
      <c r="B437" s="36"/>
      <c r="C437" s="37"/>
      <c r="D437" s="38"/>
      <c r="E437" s="38"/>
      <c r="F437" s="38"/>
      <c r="G437" s="39" t="s">
        <v>1067</v>
      </c>
      <c r="H437" s="40" t="s">
        <v>34</v>
      </c>
      <c r="I437" s="41" t="s">
        <v>527</v>
      </c>
      <c r="J437" s="41" t="s">
        <v>1160</v>
      </c>
      <c r="K437" s="42" t="s">
        <v>471</v>
      </c>
      <c r="L437" s="43">
        <v>43137</v>
      </c>
      <c r="M437" s="43" t="s">
        <v>472</v>
      </c>
      <c r="N437" s="44" t="s">
        <v>37</v>
      </c>
      <c r="Y437" s="34">
        <v>139</v>
      </c>
    </row>
    <row r="438" spans="1:28" ht="24" customHeight="1" x14ac:dyDescent="0.2">
      <c r="A438" s="35" t="s">
        <v>62</v>
      </c>
      <c r="B438" s="36"/>
      <c r="C438" s="37"/>
      <c r="D438" s="38"/>
      <c r="E438" s="38"/>
      <c r="F438" s="38"/>
      <c r="G438" s="39" t="s">
        <v>1067</v>
      </c>
      <c r="H438" s="40" t="s">
        <v>34</v>
      </c>
      <c r="I438" s="41" t="s">
        <v>527</v>
      </c>
      <c r="J438" s="41" t="s">
        <v>1161</v>
      </c>
      <c r="K438" s="42" t="s">
        <v>471</v>
      </c>
      <c r="L438" s="43">
        <v>43137</v>
      </c>
      <c r="M438" s="43" t="s">
        <v>472</v>
      </c>
      <c r="N438" s="44" t="s">
        <v>37</v>
      </c>
      <c r="Y438" s="34">
        <v>139</v>
      </c>
    </row>
    <row r="439" spans="1:28" ht="24" customHeight="1" x14ac:dyDescent="0.2">
      <c r="A439" s="35" t="s">
        <v>62</v>
      </c>
      <c r="B439" s="36"/>
      <c r="C439" s="37" t="s">
        <v>1162</v>
      </c>
      <c r="D439" s="38" t="s">
        <v>1163</v>
      </c>
      <c r="E439" s="38">
        <v>3216</v>
      </c>
      <c r="F439" s="38"/>
      <c r="G439" s="39" t="s">
        <v>1067</v>
      </c>
      <c r="H439" s="40" t="s">
        <v>34</v>
      </c>
      <c r="I439" s="41" t="s">
        <v>1164</v>
      </c>
      <c r="J439" s="41" t="s">
        <v>350</v>
      </c>
      <c r="K439" s="42" t="s">
        <v>1165</v>
      </c>
      <c r="L439" s="43">
        <v>43137</v>
      </c>
      <c r="M439" s="43" t="s">
        <v>36</v>
      </c>
      <c r="N439" s="44" t="s">
        <v>37</v>
      </c>
    </row>
    <row r="440" spans="1:28" ht="24" customHeight="1" x14ac:dyDescent="0.2">
      <c r="A440" s="35" t="s">
        <v>62</v>
      </c>
      <c r="B440" s="36"/>
      <c r="C440" s="37" t="s">
        <v>1166</v>
      </c>
      <c r="D440" s="38" t="s">
        <v>1167</v>
      </c>
      <c r="E440" s="38">
        <v>3325</v>
      </c>
      <c r="F440" s="38"/>
      <c r="G440" s="39" t="s">
        <v>1067</v>
      </c>
      <c r="H440" s="40" t="s">
        <v>34</v>
      </c>
      <c r="I440" s="41" t="s">
        <v>1164</v>
      </c>
      <c r="J440" s="41" t="s">
        <v>350</v>
      </c>
      <c r="K440" s="42" t="s">
        <v>1165</v>
      </c>
      <c r="L440" s="43">
        <v>43137</v>
      </c>
      <c r="M440" s="43" t="s">
        <v>36</v>
      </c>
      <c r="N440" s="44" t="s">
        <v>37</v>
      </c>
    </row>
    <row r="441" spans="1:28" ht="24" customHeight="1" x14ac:dyDescent="0.2">
      <c r="A441" s="35" t="s">
        <v>62</v>
      </c>
      <c r="B441" s="36"/>
      <c r="C441" s="37" t="s">
        <v>1168</v>
      </c>
      <c r="D441" s="38" t="s">
        <v>1169</v>
      </c>
      <c r="E441" s="38">
        <v>2682</v>
      </c>
      <c r="F441" s="38"/>
      <c r="G441" s="39" t="s">
        <v>1067</v>
      </c>
      <c r="H441" s="40" t="s">
        <v>34</v>
      </c>
      <c r="I441" s="41" t="s">
        <v>1164</v>
      </c>
      <c r="J441" s="41" t="s">
        <v>350</v>
      </c>
      <c r="K441" s="42" t="s">
        <v>1165</v>
      </c>
      <c r="L441" s="43">
        <v>43137</v>
      </c>
      <c r="M441" s="43" t="s">
        <v>36</v>
      </c>
      <c r="N441" s="44" t="s">
        <v>37</v>
      </c>
    </row>
    <row r="442" spans="1:28" ht="24" customHeight="1" x14ac:dyDescent="0.2">
      <c r="A442" s="35" t="s">
        <v>62</v>
      </c>
      <c r="B442" s="36"/>
      <c r="C442" s="37" t="s">
        <v>1170</v>
      </c>
      <c r="D442" s="38" t="s">
        <v>1171</v>
      </c>
      <c r="E442" s="38">
        <v>3250</v>
      </c>
      <c r="F442" s="38"/>
      <c r="G442" s="39" t="s">
        <v>1067</v>
      </c>
      <c r="H442" s="40" t="s">
        <v>34</v>
      </c>
      <c r="I442" s="41" t="s">
        <v>1164</v>
      </c>
      <c r="J442" s="41" t="s">
        <v>350</v>
      </c>
      <c r="K442" s="42" t="s">
        <v>1165</v>
      </c>
      <c r="L442" s="43">
        <v>43137</v>
      </c>
      <c r="M442" s="43" t="s">
        <v>36</v>
      </c>
      <c r="N442" s="44" t="s">
        <v>37</v>
      </c>
    </row>
    <row r="443" spans="1:28" ht="24" customHeight="1" x14ac:dyDescent="0.2">
      <c r="A443" s="35" t="s">
        <v>62</v>
      </c>
      <c r="B443" s="36" t="s">
        <v>91</v>
      </c>
      <c r="C443" s="37" t="s">
        <v>1172</v>
      </c>
      <c r="D443" s="38" t="s">
        <v>1173</v>
      </c>
      <c r="E443" s="38" t="s">
        <v>1174</v>
      </c>
      <c r="F443" s="38">
        <v>66011</v>
      </c>
      <c r="G443" s="39" t="s">
        <v>1067</v>
      </c>
      <c r="H443" s="40" t="s">
        <v>34</v>
      </c>
      <c r="I443" s="41">
        <v>26517</v>
      </c>
      <c r="J443" s="41">
        <v>100029</v>
      </c>
      <c r="K443" s="42" t="s">
        <v>208</v>
      </c>
      <c r="L443" s="43">
        <v>43137</v>
      </c>
      <c r="M443" s="43" t="s">
        <v>36</v>
      </c>
      <c r="N443" s="44" t="s">
        <v>209</v>
      </c>
      <c r="O443" s="45">
        <v>5101</v>
      </c>
      <c r="AB443" s="34">
        <v>139</v>
      </c>
    </row>
    <row r="444" spans="1:28" ht="24" customHeight="1" x14ac:dyDescent="0.2">
      <c r="A444" s="35" t="s">
        <v>62</v>
      </c>
      <c r="B444" s="36" t="s">
        <v>91</v>
      </c>
      <c r="C444" s="37" t="s">
        <v>1175</v>
      </c>
      <c r="D444" s="38" t="s">
        <v>285</v>
      </c>
      <c r="E444" s="38" t="s">
        <v>1176</v>
      </c>
      <c r="F444" s="38">
        <v>66012</v>
      </c>
      <c r="G444" s="39" t="s">
        <v>1067</v>
      </c>
      <c r="H444" s="40" t="s">
        <v>34</v>
      </c>
      <c r="I444" s="41">
        <v>26574</v>
      </c>
      <c r="J444" s="41">
        <v>100029</v>
      </c>
      <c r="K444" s="42" t="s">
        <v>208</v>
      </c>
      <c r="L444" s="43">
        <v>43137</v>
      </c>
      <c r="M444" s="43" t="s">
        <v>36</v>
      </c>
      <c r="N444" s="44" t="s">
        <v>240</v>
      </c>
      <c r="O444" s="45">
        <v>5101</v>
      </c>
      <c r="AB444" s="34">
        <v>139</v>
      </c>
    </row>
    <row r="445" spans="1:28" ht="24" customHeight="1" x14ac:dyDescent="0.2">
      <c r="A445" s="35" t="s">
        <v>62</v>
      </c>
      <c r="B445" s="36" t="s">
        <v>143</v>
      </c>
      <c r="C445" s="37" t="s">
        <v>1177</v>
      </c>
      <c r="D445" s="38" t="s">
        <v>1178</v>
      </c>
      <c r="E445" s="38" t="s">
        <v>298</v>
      </c>
      <c r="F445" s="38">
        <v>66020</v>
      </c>
      <c r="G445" s="39" t="s">
        <v>1067</v>
      </c>
      <c r="H445" s="40" t="s">
        <v>639</v>
      </c>
      <c r="I445" s="41">
        <v>26347</v>
      </c>
      <c r="J445" s="41">
        <v>36947</v>
      </c>
      <c r="K445" s="42" t="s">
        <v>208</v>
      </c>
      <c r="L445" s="43">
        <v>43137</v>
      </c>
      <c r="M445" s="43" t="s">
        <v>36</v>
      </c>
      <c r="N445" s="44" t="s">
        <v>217</v>
      </c>
      <c r="AB445" s="34">
        <v>139</v>
      </c>
    </row>
    <row r="446" spans="1:28" ht="24" customHeight="1" x14ac:dyDescent="0.2">
      <c r="A446" s="35" t="s">
        <v>28</v>
      </c>
      <c r="B446" s="36" t="s">
        <v>29</v>
      </c>
      <c r="C446" s="37"/>
      <c r="D446" s="38"/>
      <c r="E446" s="38" t="s">
        <v>1179</v>
      </c>
      <c r="F446" s="38">
        <v>10342512</v>
      </c>
      <c r="G446" s="39" t="s">
        <v>1067</v>
      </c>
      <c r="H446" s="40" t="s">
        <v>49</v>
      </c>
      <c r="I446" s="41">
        <v>26577</v>
      </c>
      <c r="J446" s="41" t="s">
        <v>1180</v>
      </c>
      <c r="K446" s="42" t="s">
        <v>72</v>
      </c>
      <c r="L446" s="43">
        <v>43137</v>
      </c>
      <c r="M446" s="43" t="s">
        <v>36</v>
      </c>
      <c r="N446" s="44" t="s">
        <v>37</v>
      </c>
      <c r="P446" s="46">
        <v>7079</v>
      </c>
      <c r="R446" s="47" t="s">
        <v>1181</v>
      </c>
      <c r="U446" s="48">
        <v>43146</v>
      </c>
      <c r="V446" s="46">
        <v>3008</v>
      </c>
    </row>
    <row r="447" spans="1:28" ht="24" customHeight="1" x14ac:dyDescent="0.2">
      <c r="A447" s="35" t="s">
        <v>28</v>
      </c>
      <c r="B447" s="36" t="s">
        <v>29</v>
      </c>
      <c r="C447" s="37"/>
      <c r="D447" s="38"/>
      <c r="E447" s="38" t="s">
        <v>1182</v>
      </c>
      <c r="F447" s="38">
        <v>10342513</v>
      </c>
      <c r="G447" s="39" t="s">
        <v>1067</v>
      </c>
      <c r="H447" s="40" t="s">
        <v>49</v>
      </c>
      <c r="I447" s="41">
        <v>26577</v>
      </c>
      <c r="J447" s="41" t="s">
        <v>1183</v>
      </c>
      <c r="K447" s="42" t="s">
        <v>72</v>
      </c>
      <c r="L447" s="43">
        <v>43137</v>
      </c>
      <c r="M447" s="43" t="s">
        <v>36</v>
      </c>
      <c r="N447" s="44" t="s">
        <v>37</v>
      </c>
      <c r="U447" s="48">
        <v>43146</v>
      </c>
      <c r="V447" s="46">
        <v>3008</v>
      </c>
    </row>
    <row r="448" spans="1:28" ht="24" customHeight="1" x14ac:dyDescent="0.2">
      <c r="A448" s="35" t="s">
        <v>62</v>
      </c>
      <c r="B448" s="36" t="s">
        <v>63</v>
      </c>
      <c r="C448" s="37" t="s">
        <v>1184</v>
      </c>
      <c r="D448" s="38" t="s">
        <v>1185</v>
      </c>
      <c r="E448" s="38" t="s">
        <v>1186</v>
      </c>
      <c r="F448" s="38">
        <v>66013</v>
      </c>
      <c r="G448" s="39" t="s">
        <v>1067</v>
      </c>
      <c r="H448" s="40" t="s">
        <v>49</v>
      </c>
      <c r="I448" s="41">
        <v>3472</v>
      </c>
      <c r="J448" s="41">
        <v>29</v>
      </c>
      <c r="K448" s="42" t="s">
        <v>67</v>
      </c>
      <c r="L448" s="43">
        <v>43137</v>
      </c>
      <c r="M448" s="43" t="s">
        <v>68</v>
      </c>
      <c r="N448" s="44" t="s">
        <v>37</v>
      </c>
      <c r="AB448" s="34">
        <v>139</v>
      </c>
    </row>
    <row r="449" spans="1:28" ht="24" customHeight="1" x14ac:dyDescent="0.2">
      <c r="A449" s="35" t="s">
        <v>28</v>
      </c>
      <c r="B449" s="36" t="s">
        <v>29</v>
      </c>
      <c r="C449" s="37"/>
      <c r="D449" s="38"/>
      <c r="E449" s="38" t="s">
        <v>1187</v>
      </c>
      <c r="F449" s="38">
        <v>10342514</v>
      </c>
      <c r="G449" s="39" t="s">
        <v>1067</v>
      </c>
      <c r="H449" s="40" t="s">
        <v>49</v>
      </c>
      <c r="I449" s="41">
        <v>26577</v>
      </c>
      <c r="J449" s="41" t="s">
        <v>1188</v>
      </c>
      <c r="K449" s="42" t="s">
        <v>72</v>
      </c>
      <c r="L449" s="43">
        <v>43137</v>
      </c>
      <c r="M449" s="43" t="s">
        <v>36</v>
      </c>
      <c r="N449" s="44" t="s">
        <v>37</v>
      </c>
      <c r="U449" s="48">
        <v>43146</v>
      </c>
      <c r="V449" s="46">
        <v>3008</v>
      </c>
    </row>
    <row r="450" spans="1:28" ht="24" customHeight="1" x14ac:dyDescent="0.2">
      <c r="A450" s="35" t="s">
        <v>28</v>
      </c>
      <c r="B450" s="36" t="s">
        <v>1189</v>
      </c>
      <c r="C450" s="37" t="s">
        <v>1190</v>
      </c>
      <c r="D450" s="38" t="s">
        <v>1191</v>
      </c>
      <c r="E450" s="38" t="s">
        <v>1192</v>
      </c>
      <c r="F450" s="38">
        <v>66014</v>
      </c>
      <c r="G450" s="39" t="s">
        <v>1067</v>
      </c>
      <c r="H450" s="40" t="s">
        <v>49</v>
      </c>
      <c r="I450" s="41">
        <v>26578</v>
      </c>
      <c r="J450" s="41">
        <v>180052</v>
      </c>
      <c r="K450" s="42" t="s">
        <v>1193</v>
      </c>
      <c r="L450" s="43">
        <v>43137</v>
      </c>
      <c r="M450" s="43" t="s">
        <v>36</v>
      </c>
      <c r="N450" s="44" t="s">
        <v>37</v>
      </c>
      <c r="P450" s="46">
        <v>7076</v>
      </c>
      <c r="R450" s="47" t="s">
        <v>1194</v>
      </c>
      <c r="U450" s="48">
        <v>43146</v>
      </c>
      <c r="V450" s="46">
        <v>3008</v>
      </c>
    </row>
    <row r="451" spans="1:28" ht="24" customHeight="1" x14ac:dyDescent="0.2">
      <c r="A451" s="35" t="s">
        <v>28</v>
      </c>
      <c r="B451" s="36" t="s">
        <v>54</v>
      </c>
      <c r="C451" s="37"/>
      <c r="D451" s="38"/>
      <c r="E451" s="38" t="s">
        <v>1195</v>
      </c>
      <c r="F451" s="38" t="s">
        <v>1196</v>
      </c>
      <c r="G451" s="39" t="s">
        <v>1067</v>
      </c>
      <c r="H451" s="40" t="s">
        <v>49</v>
      </c>
      <c r="I451" s="41" t="s">
        <v>1197</v>
      </c>
      <c r="J451" s="41" t="s">
        <v>1198</v>
      </c>
      <c r="K451" s="42" t="s">
        <v>383</v>
      </c>
      <c r="L451" s="43">
        <v>43137</v>
      </c>
      <c r="M451" s="43" t="s">
        <v>68</v>
      </c>
      <c r="N451" s="44" t="s">
        <v>37</v>
      </c>
    </row>
    <row r="452" spans="1:28" ht="24" customHeight="1" x14ac:dyDescent="0.2">
      <c r="A452" s="35" t="s">
        <v>62</v>
      </c>
      <c r="B452" s="36" t="s">
        <v>63</v>
      </c>
      <c r="C452" s="37" t="s">
        <v>178</v>
      </c>
      <c r="D452" s="38" t="s">
        <v>179</v>
      </c>
      <c r="E452" s="38" t="s">
        <v>1199</v>
      </c>
      <c r="F452" s="38">
        <v>66015</v>
      </c>
      <c r="G452" s="39" t="s">
        <v>1067</v>
      </c>
      <c r="H452" s="40" t="s">
        <v>49</v>
      </c>
      <c r="I452" s="41">
        <v>3472</v>
      </c>
      <c r="J452" s="41">
        <v>29</v>
      </c>
      <c r="K452" s="42" t="s">
        <v>67</v>
      </c>
      <c r="L452" s="43">
        <v>43137</v>
      </c>
      <c r="M452" s="43" t="s">
        <v>68</v>
      </c>
      <c r="N452" s="44" t="s">
        <v>37</v>
      </c>
    </row>
    <row r="453" spans="1:28" ht="24" customHeight="1" x14ac:dyDescent="0.2">
      <c r="A453" s="35" t="s">
        <v>28</v>
      </c>
      <c r="B453" s="36" t="s">
        <v>54</v>
      </c>
      <c r="C453" s="37"/>
      <c r="D453" s="38"/>
      <c r="E453" s="38" t="s">
        <v>1200</v>
      </c>
      <c r="F453" s="38" t="s">
        <v>1201</v>
      </c>
      <c r="G453" s="39" t="s">
        <v>1067</v>
      </c>
      <c r="H453" s="40" t="s">
        <v>49</v>
      </c>
      <c r="I453" s="41" t="s">
        <v>1202</v>
      </c>
      <c r="J453" s="41" t="s">
        <v>1203</v>
      </c>
      <c r="K453" s="42" t="s">
        <v>383</v>
      </c>
      <c r="L453" s="43">
        <v>43137</v>
      </c>
      <c r="M453" s="43" t="s">
        <v>68</v>
      </c>
      <c r="N453" s="44" t="s">
        <v>37</v>
      </c>
    </row>
    <row r="454" spans="1:28" ht="24" customHeight="1" x14ac:dyDescent="0.2">
      <c r="A454" s="35" t="s">
        <v>28</v>
      </c>
      <c r="B454" s="36" t="s">
        <v>54</v>
      </c>
      <c r="C454" s="37"/>
      <c r="D454" s="38"/>
      <c r="E454" s="38" t="s">
        <v>1204</v>
      </c>
      <c r="F454" s="38" t="s">
        <v>1205</v>
      </c>
      <c r="G454" s="39" t="s">
        <v>1067</v>
      </c>
      <c r="H454" s="40" t="s">
        <v>49</v>
      </c>
      <c r="I454" s="41" t="s">
        <v>1206</v>
      </c>
      <c r="J454" s="41" t="s">
        <v>1207</v>
      </c>
      <c r="K454" s="42" t="s">
        <v>383</v>
      </c>
      <c r="L454" s="43">
        <v>43137</v>
      </c>
      <c r="M454" s="43" t="s">
        <v>68</v>
      </c>
      <c r="N454" s="44" t="s">
        <v>37</v>
      </c>
    </row>
    <row r="455" spans="1:28" ht="24" customHeight="1" x14ac:dyDescent="0.2">
      <c r="A455" s="35" t="s">
        <v>28</v>
      </c>
      <c r="B455" s="36" t="s">
        <v>54</v>
      </c>
      <c r="C455" s="37"/>
      <c r="D455" s="38"/>
      <c r="E455" s="38" t="s">
        <v>1208</v>
      </c>
      <c r="F455" s="38" t="s">
        <v>1209</v>
      </c>
      <c r="G455" s="39" t="s">
        <v>1067</v>
      </c>
      <c r="H455" s="40" t="s">
        <v>49</v>
      </c>
      <c r="I455" s="41" t="s">
        <v>1210</v>
      </c>
      <c r="J455" s="41" t="s">
        <v>1211</v>
      </c>
      <c r="K455" s="42" t="s">
        <v>383</v>
      </c>
      <c r="L455" s="43">
        <v>43137</v>
      </c>
      <c r="M455" s="43" t="s">
        <v>68</v>
      </c>
      <c r="N455" s="44" t="s">
        <v>37</v>
      </c>
    </row>
    <row r="456" spans="1:28" ht="24" customHeight="1" x14ac:dyDescent="0.2">
      <c r="A456" s="35" t="s">
        <v>62</v>
      </c>
      <c r="B456" s="36" t="s">
        <v>143</v>
      </c>
      <c r="C456" s="37" t="s">
        <v>1212</v>
      </c>
      <c r="D456" s="38" t="s">
        <v>1213</v>
      </c>
      <c r="E456" s="38" t="s">
        <v>1214</v>
      </c>
      <c r="F456" s="38">
        <v>66016</v>
      </c>
      <c r="G456" s="39" t="s">
        <v>1067</v>
      </c>
      <c r="H456" s="40" t="s">
        <v>49</v>
      </c>
      <c r="I456" s="41">
        <v>26543</v>
      </c>
      <c r="J456" s="41">
        <v>72</v>
      </c>
      <c r="K456" s="42" t="s">
        <v>90</v>
      </c>
      <c r="L456" s="43">
        <v>43137</v>
      </c>
      <c r="M456" s="43" t="s">
        <v>36</v>
      </c>
      <c r="N456" s="44" t="s">
        <v>37</v>
      </c>
      <c r="AB456" s="34">
        <v>139</v>
      </c>
    </row>
    <row r="457" spans="1:28" ht="24" customHeight="1" x14ac:dyDescent="0.2">
      <c r="A457" s="35" t="s">
        <v>62</v>
      </c>
      <c r="B457" s="36" t="s">
        <v>143</v>
      </c>
      <c r="C457" s="37" t="s">
        <v>302</v>
      </c>
      <c r="D457" s="38" t="s">
        <v>303</v>
      </c>
      <c r="E457" s="38" t="s">
        <v>1215</v>
      </c>
      <c r="F457" s="38">
        <v>66017</v>
      </c>
      <c r="G457" s="39" t="s">
        <v>1067</v>
      </c>
      <c r="H457" s="40" t="s">
        <v>49</v>
      </c>
      <c r="I457" s="41">
        <v>26489</v>
      </c>
      <c r="J457" s="41">
        <v>37061</v>
      </c>
      <c r="K457" s="42" t="s">
        <v>208</v>
      </c>
      <c r="L457" s="43">
        <v>43137</v>
      </c>
      <c r="M457" s="43" t="s">
        <v>36</v>
      </c>
      <c r="N457" s="44" t="s">
        <v>37</v>
      </c>
      <c r="AB457" s="34">
        <v>139</v>
      </c>
    </row>
    <row r="458" spans="1:28" ht="24" customHeight="1" x14ac:dyDescent="0.2">
      <c r="A458" s="35" t="s">
        <v>62</v>
      </c>
      <c r="B458" s="36" t="s">
        <v>86</v>
      </c>
      <c r="C458" s="37" t="s">
        <v>147</v>
      </c>
      <c r="D458" s="38" t="s">
        <v>1216</v>
      </c>
      <c r="E458" s="38" t="s">
        <v>820</v>
      </c>
      <c r="F458" s="38">
        <v>66019</v>
      </c>
      <c r="G458" s="39" t="s">
        <v>1067</v>
      </c>
      <c r="H458" s="40" t="s">
        <v>49</v>
      </c>
      <c r="I458" s="41">
        <v>26323</v>
      </c>
      <c r="J458" s="41">
        <v>36949</v>
      </c>
      <c r="K458" s="42" t="s">
        <v>208</v>
      </c>
      <c r="L458" s="43">
        <v>43137</v>
      </c>
      <c r="M458" s="43" t="s">
        <v>36</v>
      </c>
      <c r="N458" s="44" t="s">
        <v>37</v>
      </c>
      <c r="O458" s="45">
        <v>310</v>
      </c>
      <c r="AB458" s="34">
        <v>139</v>
      </c>
    </row>
    <row r="459" spans="1:28" ht="24" customHeight="1" x14ac:dyDescent="0.2">
      <c r="A459" s="35" t="s">
        <v>62</v>
      </c>
      <c r="B459" s="36" t="s">
        <v>200</v>
      </c>
      <c r="C459" s="37" t="s">
        <v>1217</v>
      </c>
      <c r="D459" s="38" t="s">
        <v>1218</v>
      </c>
      <c r="E459" s="38" t="s">
        <v>1219</v>
      </c>
      <c r="F459" s="38">
        <v>66021</v>
      </c>
      <c r="G459" s="39" t="s">
        <v>1067</v>
      </c>
      <c r="H459" s="40" t="s">
        <v>34</v>
      </c>
      <c r="I459" s="41">
        <v>26545</v>
      </c>
      <c r="J459" s="41">
        <v>74</v>
      </c>
      <c r="K459" s="42" t="s">
        <v>90</v>
      </c>
      <c r="L459" s="43">
        <v>43138</v>
      </c>
      <c r="M459" s="43" t="s">
        <v>36</v>
      </c>
      <c r="N459" s="44" t="s">
        <v>37</v>
      </c>
      <c r="O459" s="50" t="s">
        <v>825</v>
      </c>
      <c r="AB459" s="34">
        <v>139</v>
      </c>
    </row>
    <row r="460" spans="1:28" ht="24" customHeight="1" x14ac:dyDescent="0.2">
      <c r="A460" s="35" t="s">
        <v>62</v>
      </c>
      <c r="B460" s="36" t="s">
        <v>91</v>
      </c>
      <c r="C460" s="37" t="s">
        <v>1220</v>
      </c>
      <c r="D460" s="38" t="s">
        <v>1221</v>
      </c>
      <c r="E460" s="38" t="s">
        <v>230</v>
      </c>
      <c r="F460" s="38">
        <v>66022</v>
      </c>
      <c r="G460" s="39" t="s">
        <v>1067</v>
      </c>
      <c r="H460" s="40" t="s">
        <v>34</v>
      </c>
      <c r="I460" s="41">
        <v>26573</v>
      </c>
      <c r="J460" s="41">
        <v>100029</v>
      </c>
      <c r="K460" s="42" t="s">
        <v>208</v>
      </c>
      <c r="L460" s="43">
        <v>43138</v>
      </c>
      <c r="M460" s="43" t="s">
        <v>36</v>
      </c>
      <c r="N460" s="44" t="s">
        <v>209</v>
      </c>
      <c r="O460" s="45">
        <v>5101</v>
      </c>
      <c r="AB460" s="34">
        <v>139</v>
      </c>
    </row>
    <row r="461" spans="1:28" ht="24" customHeight="1" x14ac:dyDescent="0.2">
      <c r="A461" s="35" t="s">
        <v>62</v>
      </c>
      <c r="B461" s="36" t="s">
        <v>91</v>
      </c>
      <c r="C461" s="37" t="s">
        <v>228</v>
      </c>
      <c r="D461" s="38" t="s">
        <v>229</v>
      </c>
      <c r="E461" s="38" t="s">
        <v>1222</v>
      </c>
      <c r="F461" s="38">
        <v>66023</v>
      </c>
      <c r="G461" s="39" t="s">
        <v>1067</v>
      </c>
      <c r="H461" s="40" t="s">
        <v>34</v>
      </c>
      <c r="I461" s="41">
        <v>26576</v>
      </c>
      <c r="J461" s="41">
        <v>100029</v>
      </c>
      <c r="K461" s="42" t="s">
        <v>208</v>
      </c>
      <c r="L461" s="43">
        <v>43138</v>
      </c>
      <c r="M461" s="43" t="s">
        <v>36</v>
      </c>
      <c r="N461" s="44" t="s">
        <v>240</v>
      </c>
      <c r="O461" s="45">
        <v>5101</v>
      </c>
      <c r="AB461" s="34">
        <v>139</v>
      </c>
    </row>
    <row r="462" spans="1:28" ht="24" customHeight="1" x14ac:dyDescent="0.2">
      <c r="A462" s="35" t="s">
        <v>62</v>
      </c>
      <c r="B462" s="36" t="s">
        <v>213</v>
      </c>
      <c r="C462" s="37" t="s">
        <v>1223</v>
      </c>
      <c r="D462" s="38" t="s">
        <v>1224</v>
      </c>
      <c r="E462" s="38" t="s">
        <v>1225</v>
      </c>
      <c r="F462" s="38">
        <v>66024</v>
      </c>
      <c r="G462" s="39" t="s">
        <v>1067</v>
      </c>
      <c r="H462" s="40" t="s">
        <v>34</v>
      </c>
      <c r="I462" s="41">
        <v>26516</v>
      </c>
      <c r="J462" s="41">
        <v>100029</v>
      </c>
      <c r="K462" s="42" t="s">
        <v>208</v>
      </c>
      <c r="L462" s="43">
        <v>43138</v>
      </c>
      <c r="M462" s="43" t="s">
        <v>36</v>
      </c>
      <c r="N462" s="44" t="s">
        <v>217</v>
      </c>
      <c r="O462" s="45">
        <v>2772</v>
      </c>
      <c r="AB462" s="34">
        <v>139</v>
      </c>
    </row>
    <row r="463" spans="1:28" ht="24" customHeight="1" x14ac:dyDescent="0.2">
      <c r="A463" s="35" t="s">
        <v>62</v>
      </c>
      <c r="B463" s="36" t="s">
        <v>213</v>
      </c>
      <c r="C463" s="37" t="s">
        <v>373</v>
      </c>
      <c r="D463" s="38" t="s">
        <v>374</v>
      </c>
      <c r="E463" s="38" t="s">
        <v>375</v>
      </c>
      <c r="F463" s="38">
        <v>66025</v>
      </c>
      <c r="G463" s="39" t="s">
        <v>1067</v>
      </c>
      <c r="H463" s="40" t="s">
        <v>34</v>
      </c>
      <c r="I463" s="41">
        <v>26571</v>
      </c>
      <c r="J463" s="41">
        <v>100029</v>
      </c>
      <c r="K463" s="42" t="s">
        <v>208</v>
      </c>
      <c r="L463" s="43">
        <v>43138</v>
      </c>
      <c r="M463" s="43" t="s">
        <v>36</v>
      </c>
      <c r="N463" s="44" t="s">
        <v>217</v>
      </c>
      <c r="O463" s="45">
        <v>2769</v>
      </c>
      <c r="AB463" s="34">
        <v>139</v>
      </c>
    </row>
    <row r="464" spans="1:28" ht="24" customHeight="1" x14ac:dyDescent="0.2">
      <c r="A464" s="35" t="s">
        <v>28</v>
      </c>
      <c r="B464" s="36" t="s">
        <v>29</v>
      </c>
      <c r="C464" s="37"/>
      <c r="D464" s="38"/>
      <c r="E464" s="38" t="s">
        <v>1226</v>
      </c>
      <c r="F464" s="38">
        <v>10342515</v>
      </c>
      <c r="G464" s="39" t="s">
        <v>1067</v>
      </c>
      <c r="H464" s="40" t="s">
        <v>49</v>
      </c>
      <c r="I464" s="41">
        <v>26641</v>
      </c>
      <c r="J464" s="41" t="s">
        <v>1227</v>
      </c>
      <c r="K464" s="42" t="s">
        <v>72</v>
      </c>
      <c r="L464" s="43">
        <v>43138</v>
      </c>
      <c r="M464" s="43" t="s">
        <v>36</v>
      </c>
      <c r="N464" s="44" t="s">
        <v>37</v>
      </c>
      <c r="P464" s="46">
        <v>7085</v>
      </c>
      <c r="Q464" s="47" t="s">
        <v>1228</v>
      </c>
      <c r="U464" s="48">
        <v>43146</v>
      </c>
      <c r="V464" s="46">
        <v>3008</v>
      </c>
    </row>
    <row r="465" spans="1:28" ht="24" customHeight="1" x14ac:dyDescent="0.2">
      <c r="A465" s="35" t="s">
        <v>62</v>
      </c>
      <c r="B465" s="36" t="s">
        <v>74</v>
      </c>
      <c r="C465" s="37" t="s">
        <v>153</v>
      </c>
      <c r="D465" s="38" t="s">
        <v>154</v>
      </c>
      <c r="E465" s="38" t="s">
        <v>1229</v>
      </c>
      <c r="F465" s="38">
        <v>66026</v>
      </c>
      <c r="G465" s="39" t="s">
        <v>1067</v>
      </c>
      <c r="H465" s="40" t="s">
        <v>49</v>
      </c>
      <c r="I465" s="41">
        <v>26579</v>
      </c>
      <c r="J465" s="41">
        <v>1</v>
      </c>
      <c r="K465" s="42" t="s">
        <v>1230</v>
      </c>
      <c r="L465" s="43">
        <v>43138</v>
      </c>
      <c r="M465" s="43" t="s">
        <v>36</v>
      </c>
      <c r="N465" s="44" t="s">
        <v>37</v>
      </c>
      <c r="O465" s="45">
        <v>1665</v>
      </c>
      <c r="AB465" s="34">
        <v>139</v>
      </c>
    </row>
    <row r="466" spans="1:28" ht="24" customHeight="1" x14ac:dyDescent="0.2">
      <c r="A466" s="35" t="s">
        <v>28</v>
      </c>
      <c r="B466" s="36" t="s">
        <v>29</v>
      </c>
      <c r="C466" s="37"/>
      <c r="D466" s="38"/>
      <c r="E466" s="38" t="s">
        <v>1231</v>
      </c>
      <c r="F466" s="38">
        <v>10342516</v>
      </c>
      <c r="G466" s="39" t="s">
        <v>1067</v>
      </c>
      <c r="H466" s="40" t="s">
        <v>49</v>
      </c>
      <c r="I466" s="41">
        <v>26641</v>
      </c>
      <c r="J466" s="41" t="s">
        <v>1232</v>
      </c>
      <c r="K466" s="42" t="s">
        <v>72</v>
      </c>
      <c r="L466" s="43">
        <v>43138</v>
      </c>
      <c r="M466" s="43" t="s">
        <v>36</v>
      </c>
      <c r="N466" s="44" t="s">
        <v>37</v>
      </c>
      <c r="U466" s="48">
        <v>43146</v>
      </c>
      <c r="V466" s="46">
        <v>3008</v>
      </c>
    </row>
    <row r="467" spans="1:28" ht="24" customHeight="1" x14ac:dyDescent="0.2">
      <c r="A467" s="35" t="s">
        <v>62</v>
      </c>
      <c r="B467" s="36" t="s">
        <v>74</v>
      </c>
      <c r="C467" s="37" t="s">
        <v>1233</v>
      </c>
      <c r="D467" s="38" t="s">
        <v>1234</v>
      </c>
      <c r="E467" s="38" t="s">
        <v>1235</v>
      </c>
      <c r="F467" s="38">
        <v>66027</v>
      </c>
      <c r="G467" s="39" t="s">
        <v>1067</v>
      </c>
      <c r="H467" s="40" t="s">
        <v>49</v>
      </c>
      <c r="I467" s="41">
        <v>26581</v>
      </c>
      <c r="J467" s="41">
        <v>2</v>
      </c>
      <c r="K467" s="42" t="s">
        <v>1230</v>
      </c>
      <c r="L467" s="43">
        <v>43138</v>
      </c>
      <c r="M467" s="43" t="s">
        <v>36</v>
      </c>
      <c r="N467" s="44" t="s">
        <v>37</v>
      </c>
      <c r="O467" s="45">
        <v>1667</v>
      </c>
      <c r="AB467" s="34">
        <v>139</v>
      </c>
    </row>
    <row r="468" spans="1:28" ht="24" customHeight="1" x14ac:dyDescent="0.2">
      <c r="A468" s="35" t="s">
        <v>62</v>
      </c>
      <c r="B468" s="36" t="s">
        <v>74</v>
      </c>
      <c r="C468" s="37" t="s">
        <v>1236</v>
      </c>
      <c r="D468" s="38" t="s">
        <v>1237</v>
      </c>
      <c r="E468" s="38" t="s">
        <v>1238</v>
      </c>
      <c r="F468" s="38">
        <v>66028</v>
      </c>
      <c r="G468" s="39" t="s">
        <v>1067</v>
      </c>
      <c r="H468" s="40" t="s">
        <v>49</v>
      </c>
      <c r="I468" s="41">
        <v>26582</v>
      </c>
      <c r="J468" s="41">
        <v>3</v>
      </c>
      <c r="K468" s="42" t="s">
        <v>1230</v>
      </c>
      <c r="L468" s="43">
        <v>43138</v>
      </c>
      <c r="M468" s="43" t="s">
        <v>36</v>
      </c>
      <c r="N468" s="44" t="s">
        <v>37</v>
      </c>
      <c r="O468" s="45">
        <v>1665</v>
      </c>
      <c r="AB468" s="34">
        <v>139</v>
      </c>
    </row>
    <row r="469" spans="1:28" ht="24" customHeight="1" x14ac:dyDescent="0.2">
      <c r="A469" s="35" t="s">
        <v>62</v>
      </c>
      <c r="B469" s="36" t="s">
        <v>86</v>
      </c>
      <c r="C469" s="37" t="s">
        <v>808</v>
      </c>
      <c r="D469" s="38" t="s">
        <v>1239</v>
      </c>
      <c r="E469" s="38" t="s">
        <v>810</v>
      </c>
      <c r="F469" s="38">
        <v>66029</v>
      </c>
      <c r="G469" s="39" t="s">
        <v>1067</v>
      </c>
      <c r="H469" s="40" t="s">
        <v>49</v>
      </c>
      <c r="I469" s="41">
        <v>3471</v>
      </c>
      <c r="J469" s="41">
        <v>28</v>
      </c>
      <c r="K469" s="42" t="s">
        <v>67</v>
      </c>
      <c r="L469" s="43">
        <v>43138</v>
      </c>
      <c r="M469" s="43" t="s">
        <v>36</v>
      </c>
      <c r="N469" s="44" t="s">
        <v>37</v>
      </c>
      <c r="AB469" s="34">
        <v>139</v>
      </c>
    </row>
    <row r="470" spans="1:28" ht="24" customHeight="1" x14ac:dyDescent="0.2">
      <c r="A470" s="35" t="s">
        <v>28</v>
      </c>
      <c r="B470" s="36" t="s">
        <v>54</v>
      </c>
      <c r="C470" s="37"/>
      <c r="D470" s="38"/>
      <c r="E470" s="38" t="s">
        <v>1240</v>
      </c>
      <c r="F470" s="38" t="s">
        <v>1241</v>
      </c>
      <c r="G470" s="39" t="s">
        <v>1067</v>
      </c>
      <c r="H470" s="40" t="s">
        <v>49</v>
      </c>
      <c r="I470" s="41" t="s">
        <v>1242</v>
      </c>
      <c r="J470" s="41" t="s">
        <v>1243</v>
      </c>
      <c r="K470" s="42" t="s">
        <v>383</v>
      </c>
      <c r="L470" s="43">
        <v>43138</v>
      </c>
      <c r="M470" s="43" t="s">
        <v>68</v>
      </c>
      <c r="N470" s="44" t="s">
        <v>37</v>
      </c>
    </row>
    <row r="471" spans="1:28" ht="24" customHeight="1" x14ac:dyDescent="0.2">
      <c r="A471" s="35" t="s">
        <v>28</v>
      </c>
      <c r="B471" s="36" t="s">
        <v>54</v>
      </c>
      <c r="C471" s="37"/>
      <c r="D471" s="38"/>
      <c r="E471" s="38" t="s">
        <v>1244</v>
      </c>
      <c r="F471" s="38" t="s">
        <v>1245</v>
      </c>
      <c r="G471" s="39" t="s">
        <v>1067</v>
      </c>
      <c r="H471" s="40" t="s">
        <v>49</v>
      </c>
      <c r="I471" s="41" t="s">
        <v>1246</v>
      </c>
      <c r="J471" s="41" t="s">
        <v>1247</v>
      </c>
      <c r="K471" s="42" t="s">
        <v>383</v>
      </c>
      <c r="L471" s="43">
        <v>43138</v>
      </c>
      <c r="M471" s="43" t="s">
        <v>68</v>
      </c>
      <c r="N471" s="44" t="s">
        <v>37</v>
      </c>
    </row>
    <row r="472" spans="1:28" ht="24" customHeight="1" x14ac:dyDescent="0.2">
      <c r="A472" s="35" t="s">
        <v>28</v>
      </c>
      <c r="B472" s="36" t="s">
        <v>54</v>
      </c>
      <c r="C472" s="37"/>
      <c r="D472" s="38"/>
      <c r="E472" s="38" t="s">
        <v>1248</v>
      </c>
      <c r="F472" s="38" t="s">
        <v>1249</v>
      </c>
      <c r="G472" s="39" t="s">
        <v>1067</v>
      </c>
      <c r="H472" s="40" t="s">
        <v>49</v>
      </c>
      <c r="I472" s="41" t="s">
        <v>1250</v>
      </c>
      <c r="J472" s="41" t="s">
        <v>1251</v>
      </c>
      <c r="K472" s="42" t="s">
        <v>383</v>
      </c>
      <c r="L472" s="43">
        <v>43138</v>
      </c>
      <c r="M472" s="43" t="s">
        <v>68</v>
      </c>
      <c r="N472" s="44" t="s">
        <v>37</v>
      </c>
    </row>
    <row r="473" spans="1:28" ht="24" customHeight="1" x14ac:dyDescent="0.2">
      <c r="A473" s="35" t="s">
        <v>28</v>
      </c>
      <c r="B473" s="36" t="s">
        <v>54</v>
      </c>
      <c r="C473" s="37"/>
      <c r="D473" s="38"/>
      <c r="E473" s="38" t="s">
        <v>1252</v>
      </c>
      <c r="F473" s="38" t="s">
        <v>1253</v>
      </c>
      <c r="G473" s="39" t="s">
        <v>1067</v>
      </c>
      <c r="H473" s="40" t="s">
        <v>49</v>
      </c>
      <c r="I473" s="41" t="s">
        <v>1254</v>
      </c>
      <c r="J473" s="41" t="s">
        <v>1255</v>
      </c>
      <c r="K473" s="42" t="s">
        <v>383</v>
      </c>
      <c r="L473" s="43">
        <v>43138</v>
      </c>
      <c r="M473" s="43" t="s">
        <v>68</v>
      </c>
      <c r="N473" s="44" t="s">
        <v>37</v>
      </c>
    </row>
    <row r="474" spans="1:28" ht="24" customHeight="1" x14ac:dyDescent="0.2">
      <c r="A474" s="35" t="s">
        <v>62</v>
      </c>
      <c r="B474" s="36" t="s">
        <v>63</v>
      </c>
      <c r="C474" s="37" t="s">
        <v>325</v>
      </c>
      <c r="D474" s="38" t="s">
        <v>326</v>
      </c>
      <c r="E474" s="38" t="s">
        <v>327</v>
      </c>
      <c r="F474" s="38">
        <v>66030</v>
      </c>
      <c r="G474" s="39" t="s">
        <v>1067</v>
      </c>
      <c r="H474" s="40" t="s">
        <v>49</v>
      </c>
      <c r="I474" s="41">
        <v>3480</v>
      </c>
      <c r="J474" s="41">
        <v>34</v>
      </c>
      <c r="K474" s="42" t="s">
        <v>208</v>
      </c>
      <c r="L474" s="43">
        <v>43138</v>
      </c>
      <c r="M474" s="43" t="s">
        <v>68</v>
      </c>
      <c r="N474" s="44" t="s">
        <v>217</v>
      </c>
      <c r="AB474" s="34">
        <v>139</v>
      </c>
    </row>
    <row r="475" spans="1:28" ht="24" customHeight="1" x14ac:dyDescent="0.2">
      <c r="A475" s="35" t="s">
        <v>62</v>
      </c>
      <c r="B475" s="36" t="s">
        <v>63</v>
      </c>
      <c r="C475" s="37" t="s">
        <v>1256</v>
      </c>
      <c r="D475" s="38" t="s">
        <v>127</v>
      </c>
      <c r="E475" s="38" t="s">
        <v>128</v>
      </c>
      <c r="F475" s="38">
        <v>66031</v>
      </c>
      <c r="G475" s="39" t="s">
        <v>1067</v>
      </c>
      <c r="H475" s="40" t="s">
        <v>49</v>
      </c>
      <c r="I475" s="41">
        <v>3475</v>
      </c>
      <c r="J475" s="41">
        <v>29</v>
      </c>
      <c r="K475" s="42" t="s">
        <v>208</v>
      </c>
      <c r="L475" s="43">
        <v>43138</v>
      </c>
      <c r="M475" s="43" t="s">
        <v>68</v>
      </c>
      <c r="N475" s="44" t="s">
        <v>240</v>
      </c>
      <c r="AB475" s="34">
        <v>139</v>
      </c>
    </row>
    <row r="476" spans="1:28" ht="24" customHeight="1" x14ac:dyDescent="0.2">
      <c r="A476" s="35" t="s">
        <v>62</v>
      </c>
      <c r="B476" s="36" t="s">
        <v>200</v>
      </c>
      <c r="C476" s="37" t="s">
        <v>1257</v>
      </c>
      <c r="D476" s="38" t="s">
        <v>1258</v>
      </c>
      <c r="E476" s="38" t="s">
        <v>333</v>
      </c>
      <c r="F476" s="38">
        <v>66032</v>
      </c>
      <c r="G476" s="39" t="s">
        <v>1067</v>
      </c>
      <c r="H476" s="40" t="s">
        <v>49</v>
      </c>
      <c r="I476" s="41">
        <v>26549</v>
      </c>
      <c r="J476" s="41">
        <v>78</v>
      </c>
      <c r="K476" s="42" t="s">
        <v>90</v>
      </c>
      <c r="L476" s="43">
        <v>43138</v>
      </c>
      <c r="M476" s="43" t="s">
        <v>36</v>
      </c>
      <c r="N476" s="44" t="s">
        <v>37</v>
      </c>
      <c r="O476" s="50" t="s">
        <v>825</v>
      </c>
      <c r="AB476" s="34">
        <v>139</v>
      </c>
    </row>
    <row r="477" spans="1:28" ht="24" customHeight="1" x14ac:dyDescent="0.2">
      <c r="A477" s="35" t="s">
        <v>62</v>
      </c>
      <c r="B477" s="36" t="s">
        <v>213</v>
      </c>
      <c r="C477" s="37" t="s">
        <v>649</v>
      </c>
      <c r="D477" s="38" t="s">
        <v>1259</v>
      </c>
      <c r="E477" s="38" t="s">
        <v>1260</v>
      </c>
      <c r="F477" s="38">
        <v>66033</v>
      </c>
      <c r="G477" s="39" t="s">
        <v>1067</v>
      </c>
      <c r="H477" s="40" t="s">
        <v>49</v>
      </c>
      <c r="I477" s="41" t="s">
        <v>1261</v>
      </c>
      <c r="J477" s="41">
        <v>37157</v>
      </c>
      <c r="K477" s="42" t="s">
        <v>90</v>
      </c>
      <c r="L477" s="43">
        <v>43138</v>
      </c>
      <c r="M477" s="43" t="s">
        <v>36</v>
      </c>
      <c r="N477" s="44" t="s">
        <v>37</v>
      </c>
      <c r="O477" s="45">
        <v>2781</v>
      </c>
      <c r="AB477" s="34">
        <v>139</v>
      </c>
    </row>
    <row r="478" spans="1:28" ht="24" customHeight="1" x14ac:dyDescent="0.2">
      <c r="A478" s="35" t="s">
        <v>62</v>
      </c>
      <c r="B478" s="36" t="s">
        <v>213</v>
      </c>
      <c r="C478" s="37" t="s">
        <v>308</v>
      </c>
      <c r="D478" s="38" t="s">
        <v>309</v>
      </c>
      <c r="E478" s="38" t="s">
        <v>310</v>
      </c>
      <c r="F478" s="38">
        <v>66036</v>
      </c>
      <c r="G478" s="39" t="s">
        <v>1067</v>
      </c>
      <c r="H478" s="40" t="s">
        <v>34</v>
      </c>
      <c r="I478" s="41">
        <v>26599</v>
      </c>
      <c r="J478" s="41">
        <v>90</v>
      </c>
      <c r="K478" s="42" t="s">
        <v>90</v>
      </c>
      <c r="L478" s="43">
        <v>43139</v>
      </c>
      <c r="M478" s="43" t="s">
        <v>36</v>
      </c>
      <c r="N478" s="44" t="s">
        <v>37</v>
      </c>
      <c r="O478" s="45">
        <v>2767</v>
      </c>
      <c r="AB478" s="34">
        <v>139</v>
      </c>
    </row>
    <row r="479" spans="1:28" ht="24" customHeight="1" x14ac:dyDescent="0.2">
      <c r="A479" s="35" t="s">
        <v>62</v>
      </c>
      <c r="B479" s="36"/>
      <c r="C479" s="37" t="s">
        <v>1162</v>
      </c>
      <c r="D479" s="38" t="s">
        <v>1163</v>
      </c>
      <c r="E479" s="38">
        <v>3216</v>
      </c>
      <c r="F479" s="38"/>
      <c r="G479" s="39" t="s">
        <v>1067</v>
      </c>
      <c r="H479" s="40" t="s">
        <v>34</v>
      </c>
      <c r="I479" s="41">
        <v>11247</v>
      </c>
      <c r="J479" s="41" t="s">
        <v>350</v>
      </c>
      <c r="K479" s="42" t="s">
        <v>1165</v>
      </c>
      <c r="L479" s="43">
        <v>43139</v>
      </c>
      <c r="M479" s="43" t="s">
        <v>36</v>
      </c>
      <c r="N479" s="44" t="s">
        <v>37</v>
      </c>
    </row>
    <row r="480" spans="1:28" ht="24" customHeight="1" x14ac:dyDescent="0.2">
      <c r="A480" s="35" t="s">
        <v>62</v>
      </c>
      <c r="B480" s="36" t="s">
        <v>273</v>
      </c>
      <c r="C480" s="37" t="s">
        <v>274</v>
      </c>
      <c r="D480" s="38" t="s">
        <v>275</v>
      </c>
      <c r="E480" s="38" t="s">
        <v>276</v>
      </c>
      <c r="F480" s="38">
        <v>66037</v>
      </c>
      <c r="G480" s="39" t="s">
        <v>1067</v>
      </c>
      <c r="H480" s="40" t="s">
        <v>34</v>
      </c>
      <c r="I480" s="41">
        <v>26518</v>
      </c>
      <c r="J480" s="41">
        <v>100029</v>
      </c>
      <c r="K480" s="42" t="s">
        <v>208</v>
      </c>
      <c r="L480" s="43">
        <v>43139</v>
      </c>
      <c r="M480" s="43" t="s">
        <v>36</v>
      </c>
      <c r="N480" s="44" t="s">
        <v>465</v>
      </c>
      <c r="O480" s="45">
        <v>230</v>
      </c>
      <c r="AB480" s="34">
        <v>139</v>
      </c>
    </row>
    <row r="481" spans="1:28" ht="24" customHeight="1" x14ac:dyDescent="0.2">
      <c r="A481" s="35" t="s">
        <v>62</v>
      </c>
      <c r="B481" s="36" t="s">
        <v>91</v>
      </c>
      <c r="C481" s="37" t="s">
        <v>1262</v>
      </c>
      <c r="D481" s="38" t="s">
        <v>232</v>
      </c>
      <c r="E481" s="38" t="s">
        <v>233</v>
      </c>
      <c r="F481" s="38">
        <v>66038</v>
      </c>
      <c r="G481" s="39" t="s">
        <v>1067</v>
      </c>
      <c r="H481" s="40" t="s">
        <v>34</v>
      </c>
      <c r="I481" s="41">
        <v>26575</v>
      </c>
      <c r="J481" s="41">
        <v>100029</v>
      </c>
      <c r="K481" s="42" t="s">
        <v>208</v>
      </c>
      <c r="L481" s="43">
        <v>43139</v>
      </c>
      <c r="M481" s="43" t="s">
        <v>36</v>
      </c>
      <c r="N481" s="44" t="s">
        <v>209</v>
      </c>
      <c r="O481" s="45">
        <v>5101</v>
      </c>
      <c r="AB481" s="34">
        <v>139</v>
      </c>
    </row>
    <row r="482" spans="1:28" ht="24" customHeight="1" x14ac:dyDescent="0.2">
      <c r="A482" s="35" t="s">
        <v>62</v>
      </c>
      <c r="B482" s="36" t="s">
        <v>63</v>
      </c>
      <c r="C482" s="37" t="s">
        <v>622</v>
      </c>
      <c r="D482" s="38" t="s">
        <v>623</v>
      </c>
      <c r="E482" s="38" t="s">
        <v>1114</v>
      </c>
      <c r="F482" s="38">
        <v>66039</v>
      </c>
      <c r="G482" s="39" t="s">
        <v>1067</v>
      </c>
      <c r="H482" s="40" t="s">
        <v>34</v>
      </c>
      <c r="I482" s="41">
        <v>3469</v>
      </c>
      <c r="J482" s="41">
        <v>26</v>
      </c>
      <c r="K482" s="42" t="s">
        <v>67</v>
      </c>
      <c r="L482" s="43">
        <v>43139</v>
      </c>
      <c r="M482" s="43" t="s">
        <v>68</v>
      </c>
      <c r="N482" s="44" t="s">
        <v>37</v>
      </c>
      <c r="AB482" s="34">
        <v>139</v>
      </c>
    </row>
    <row r="483" spans="1:28" ht="24" customHeight="1" x14ac:dyDescent="0.2">
      <c r="A483" s="35" t="s">
        <v>62</v>
      </c>
      <c r="B483" s="36" t="s">
        <v>63</v>
      </c>
      <c r="C483" s="37" t="s">
        <v>299</v>
      </c>
      <c r="D483" s="38" t="s">
        <v>300</v>
      </c>
      <c r="E483" s="38" t="s">
        <v>301</v>
      </c>
      <c r="F483" s="38">
        <v>66040</v>
      </c>
      <c r="G483" s="39" t="s">
        <v>1067</v>
      </c>
      <c r="H483" s="40" t="s">
        <v>34</v>
      </c>
      <c r="I483" s="41">
        <v>3469</v>
      </c>
      <c r="J483" s="41">
        <v>26</v>
      </c>
      <c r="K483" s="42" t="s">
        <v>67</v>
      </c>
      <c r="L483" s="43">
        <v>43139</v>
      </c>
      <c r="M483" s="43" t="s">
        <v>68</v>
      </c>
      <c r="N483" s="44" t="s">
        <v>37</v>
      </c>
    </row>
    <row r="484" spans="1:28" ht="24" customHeight="1" x14ac:dyDescent="0.2">
      <c r="A484" s="35" t="s">
        <v>62</v>
      </c>
      <c r="B484" s="36" t="s">
        <v>74</v>
      </c>
      <c r="C484" s="37" t="s">
        <v>75</v>
      </c>
      <c r="D484" s="38" t="s">
        <v>76</v>
      </c>
      <c r="E484" s="38" t="s">
        <v>1263</v>
      </c>
      <c r="F484" s="38">
        <v>66041</v>
      </c>
      <c r="G484" s="39" t="s">
        <v>1067</v>
      </c>
      <c r="H484" s="40" t="s">
        <v>34</v>
      </c>
      <c r="I484" s="41">
        <v>3488</v>
      </c>
      <c r="J484" s="41">
        <v>30</v>
      </c>
      <c r="K484" s="42" t="s">
        <v>67</v>
      </c>
      <c r="L484" s="43">
        <v>43139</v>
      </c>
      <c r="M484" s="43" t="s">
        <v>68</v>
      </c>
      <c r="N484" s="44" t="s">
        <v>37</v>
      </c>
      <c r="AB484" s="34">
        <v>139</v>
      </c>
    </row>
    <row r="485" spans="1:28" ht="24" customHeight="1" x14ac:dyDescent="0.2">
      <c r="A485" s="35" t="s">
        <v>62</v>
      </c>
      <c r="B485" s="36" t="s">
        <v>74</v>
      </c>
      <c r="C485" s="37" t="s">
        <v>81</v>
      </c>
      <c r="D485" s="38" t="s">
        <v>82</v>
      </c>
      <c r="E485" s="38" t="s">
        <v>83</v>
      </c>
      <c r="F485" s="38">
        <v>66042</v>
      </c>
      <c r="G485" s="39" t="s">
        <v>1067</v>
      </c>
      <c r="H485" s="40" t="s">
        <v>34</v>
      </c>
      <c r="I485" s="41">
        <v>3488</v>
      </c>
      <c r="J485" s="41">
        <v>30</v>
      </c>
      <c r="K485" s="42" t="s">
        <v>67</v>
      </c>
      <c r="L485" s="43">
        <v>43139</v>
      </c>
      <c r="M485" s="43" t="s">
        <v>68</v>
      </c>
      <c r="N485" s="44" t="s">
        <v>37</v>
      </c>
      <c r="AB485" s="34">
        <v>139</v>
      </c>
    </row>
    <row r="486" spans="1:28" ht="24" customHeight="1" x14ac:dyDescent="0.2">
      <c r="A486" s="35" t="s">
        <v>62</v>
      </c>
      <c r="B486" s="36" t="s">
        <v>213</v>
      </c>
      <c r="C486" s="37" t="s">
        <v>532</v>
      </c>
      <c r="D486" s="38" t="s">
        <v>533</v>
      </c>
      <c r="E486" s="38" t="s">
        <v>534</v>
      </c>
      <c r="F486" s="38">
        <v>66034</v>
      </c>
      <c r="G486" s="39" t="s">
        <v>1067</v>
      </c>
      <c r="H486" s="40" t="s">
        <v>49</v>
      </c>
      <c r="I486" s="41">
        <v>26546</v>
      </c>
      <c r="J486" s="41">
        <v>75</v>
      </c>
      <c r="K486" s="42" t="s">
        <v>90</v>
      </c>
      <c r="L486" s="43">
        <v>43139</v>
      </c>
      <c r="M486" s="43" t="s">
        <v>36</v>
      </c>
      <c r="N486" s="44" t="s">
        <v>37</v>
      </c>
      <c r="O486" s="45">
        <v>2774</v>
      </c>
      <c r="AB486" s="34">
        <v>139</v>
      </c>
    </row>
    <row r="487" spans="1:28" ht="24" customHeight="1" x14ac:dyDescent="0.2">
      <c r="A487" s="35" t="s">
        <v>28</v>
      </c>
      <c r="B487" s="36" t="s">
        <v>103</v>
      </c>
      <c r="C487" s="37"/>
      <c r="D487" s="38" t="s">
        <v>1264</v>
      </c>
      <c r="E487" s="38" t="s">
        <v>1265</v>
      </c>
      <c r="F487" s="38" t="s">
        <v>1266</v>
      </c>
      <c r="G487" s="39" t="s">
        <v>1067</v>
      </c>
      <c r="H487" s="40" t="s">
        <v>49</v>
      </c>
      <c r="I487" s="41">
        <v>26610</v>
      </c>
      <c r="J487" s="41">
        <v>36736</v>
      </c>
      <c r="K487" s="42" t="s">
        <v>108</v>
      </c>
      <c r="L487" s="43">
        <v>43139</v>
      </c>
      <c r="M487" s="43" t="s">
        <v>36</v>
      </c>
      <c r="N487" s="44" t="s">
        <v>37</v>
      </c>
      <c r="P487" s="46">
        <v>7083</v>
      </c>
      <c r="Q487" s="47" t="s">
        <v>1267</v>
      </c>
    </row>
    <row r="488" spans="1:28" ht="24" customHeight="1" x14ac:dyDescent="0.2">
      <c r="A488" s="35" t="s">
        <v>28</v>
      </c>
      <c r="B488" s="36" t="s">
        <v>103</v>
      </c>
      <c r="C488" s="37"/>
      <c r="D488" s="38" t="s">
        <v>1264</v>
      </c>
      <c r="E488" s="38" t="s">
        <v>1268</v>
      </c>
      <c r="F488" s="38" t="s">
        <v>1269</v>
      </c>
      <c r="G488" s="39" t="s">
        <v>1067</v>
      </c>
      <c r="H488" s="40" t="s">
        <v>49</v>
      </c>
      <c r="I488" s="41">
        <v>26611</v>
      </c>
      <c r="J488" s="41">
        <v>36738</v>
      </c>
      <c r="K488" s="42" t="s">
        <v>108</v>
      </c>
      <c r="L488" s="43">
        <v>43139</v>
      </c>
      <c r="M488" s="43" t="s">
        <v>36</v>
      </c>
      <c r="N488" s="44" t="s">
        <v>37</v>
      </c>
      <c r="P488" s="46">
        <v>7086</v>
      </c>
      <c r="S488" s="34">
        <v>9158257682</v>
      </c>
    </row>
    <row r="489" spans="1:28" ht="24" customHeight="1" x14ac:dyDescent="0.2">
      <c r="A489" s="35" t="s">
        <v>28</v>
      </c>
      <c r="B489" s="36" t="s">
        <v>103</v>
      </c>
      <c r="C489" s="37"/>
      <c r="D489" s="38" t="s">
        <v>1264</v>
      </c>
      <c r="E489" s="38" t="s">
        <v>1270</v>
      </c>
      <c r="F489" s="38" t="s">
        <v>1271</v>
      </c>
      <c r="G489" s="39" t="s">
        <v>1067</v>
      </c>
      <c r="H489" s="40" t="s">
        <v>49</v>
      </c>
      <c r="I489" s="41">
        <v>26612</v>
      </c>
      <c r="J489" s="41">
        <v>36739</v>
      </c>
      <c r="K489" s="42" t="s">
        <v>108</v>
      </c>
      <c r="L489" s="43">
        <v>43139</v>
      </c>
      <c r="M489" s="43" t="s">
        <v>36</v>
      </c>
      <c r="N489" s="44" t="s">
        <v>37</v>
      </c>
      <c r="P489" s="46">
        <v>7083</v>
      </c>
      <c r="Q489" s="47" t="s">
        <v>1267</v>
      </c>
    </row>
    <row r="490" spans="1:28" ht="24" customHeight="1" x14ac:dyDescent="0.2">
      <c r="A490" s="35" t="s">
        <v>28</v>
      </c>
      <c r="B490" s="36" t="s">
        <v>103</v>
      </c>
      <c r="C490" s="37"/>
      <c r="D490" s="38" t="s">
        <v>1264</v>
      </c>
      <c r="E490" s="38" t="s">
        <v>1272</v>
      </c>
      <c r="F490" s="38" t="s">
        <v>1273</v>
      </c>
      <c r="G490" s="39" t="s">
        <v>1067</v>
      </c>
      <c r="H490" s="40" t="s">
        <v>49</v>
      </c>
      <c r="I490" s="41">
        <v>26613</v>
      </c>
      <c r="J490" s="41">
        <v>36741</v>
      </c>
      <c r="K490" s="42" t="s">
        <v>108</v>
      </c>
      <c r="L490" s="43">
        <v>43139</v>
      </c>
      <c r="M490" s="43" t="s">
        <v>36</v>
      </c>
      <c r="N490" s="44" t="s">
        <v>37</v>
      </c>
      <c r="P490" s="46">
        <v>7083</v>
      </c>
      <c r="Q490" s="47" t="s">
        <v>1267</v>
      </c>
    </row>
    <row r="491" spans="1:28" ht="24" customHeight="1" x14ac:dyDescent="0.2">
      <c r="A491" s="35" t="s">
        <v>28</v>
      </c>
      <c r="B491" s="36" t="s">
        <v>63</v>
      </c>
      <c r="C491" s="37" t="s">
        <v>1274</v>
      </c>
      <c r="D491" s="38" t="s">
        <v>672</v>
      </c>
      <c r="E491" s="38" t="s">
        <v>673</v>
      </c>
      <c r="F491" s="38">
        <v>66043</v>
      </c>
      <c r="G491" s="39" t="s">
        <v>1067</v>
      </c>
      <c r="H491" s="40" t="s">
        <v>49</v>
      </c>
      <c r="I491" s="41" t="s">
        <v>1275</v>
      </c>
      <c r="J491" s="41" t="s">
        <v>1276</v>
      </c>
      <c r="K491" s="42" t="s">
        <v>1277</v>
      </c>
      <c r="L491" s="43">
        <v>43139</v>
      </c>
      <c r="M491" s="43" t="s">
        <v>36</v>
      </c>
      <c r="N491" s="44" t="s">
        <v>37</v>
      </c>
      <c r="O491" s="45">
        <v>1008</v>
      </c>
    </row>
    <row r="492" spans="1:28" ht="24" customHeight="1" x14ac:dyDescent="0.2">
      <c r="A492" s="35" t="s">
        <v>62</v>
      </c>
      <c r="B492" s="36" t="s">
        <v>273</v>
      </c>
      <c r="C492" s="37" t="s">
        <v>686</v>
      </c>
      <c r="D492" s="38" t="s">
        <v>687</v>
      </c>
      <c r="E492" s="38" t="s">
        <v>688</v>
      </c>
      <c r="F492" s="38">
        <v>66044</v>
      </c>
      <c r="G492" s="39" t="s">
        <v>1067</v>
      </c>
      <c r="H492" s="40" t="s">
        <v>49</v>
      </c>
      <c r="I492" s="41">
        <v>3479</v>
      </c>
      <c r="J492" s="41">
        <v>33</v>
      </c>
      <c r="K492" s="42" t="s">
        <v>208</v>
      </c>
      <c r="L492" s="43">
        <v>43139</v>
      </c>
      <c r="M492" s="43" t="s">
        <v>68</v>
      </c>
      <c r="N492" s="44" t="s">
        <v>465</v>
      </c>
      <c r="AB492" s="34">
        <v>139</v>
      </c>
    </row>
    <row r="493" spans="1:28" ht="24" customHeight="1" x14ac:dyDescent="0.2">
      <c r="A493" s="35" t="s">
        <v>62</v>
      </c>
      <c r="B493" s="36" t="s">
        <v>273</v>
      </c>
      <c r="C493" s="37" t="s">
        <v>1278</v>
      </c>
      <c r="D493" s="38" t="s">
        <v>590</v>
      </c>
      <c r="E493" s="38" t="s">
        <v>591</v>
      </c>
      <c r="F493" s="38">
        <v>66045</v>
      </c>
      <c r="G493" s="39" t="s">
        <v>1067</v>
      </c>
      <c r="H493" s="40" t="s">
        <v>49</v>
      </c>
      <c r="I493" s="41">
        <v>3477</v>
      </c>
      <c r="J493" s="41">
        <v>31</v>
      </c>
      <c r="K493" s="42" t="s">
        <v>208</v>
      </c>
      <c r="L493" s="43">
        <v>43139</v>
      </c>
      <c r="M493" s="43" t="s">
        <v>68</v>
      </c>
      <c r="N493" s="44" t="s">
        <v>465</v>
      </c>
      <c r="AB493" s="34">
        <v>139</v>
      </c>
    </row>
    <row r="494" spans="1:28" ht="24" customHeight="1" x14ac:dyDescent="0.2">
      <c r="A494" s="35" t="s">
        <v>62</v>
      </c>
      <c r="B494" s="36" t="s">
        <v>91</v>
      </c>
      <c r="C494" s="37" t="s">
        <v>1279</v>
      </c>
      <c r="D494" s="38" t="s">
        <v>211</v>
      </c>
      <c r="E494" s="38" t="s">
        <v>212</v>
      </c>
      <c r="F494" s="38">
        <v>66046</v>
      </c>
      <c r="G494" s="39" t="s">
        <v>1067</v>
      </c>
      <c r="H494" s="40" t="s">
        <v>49</v>
      </c>
      <c r="I494" s="41">
        <v>3481</v>
      </c>
      <c r="J494" s="41">
        <v>35</v>
      </c>
      <c r="K494" s="42" t="s">
        <v>208</v>
      </c>
      <c r="L494" s="43">
        <v>43139</v>
      </c>
      <c r="M494" s="43" t="s">
        <v>68</v>
      </c>
      <c r="N494" s="52" t="s">
        <v>217</v>
      </c>
      <c r="AB494" s="34">
        <v>139</v>
      </c>
    </row>
    <row r="495" spans="1:28" ht="24" customHeight="1" x14ac:dyDescent="0.2">
      <c r="A495" s="35" t="s">
        <v>62</v>
      </c>
      <c r="B495" s="36" t="s">
        <v>213</v>
      </c>
      <c r="C495" s="37" t="s">
        <v>1280</v>
      </c>
      <c r="D495" s="38" t="s">
        <v>1281</v>
      </c>
      <c r="E495" s="38" t="s">
        <v>1116</v>
      </c>
      <c r="F495" s="38">
        <v>66050</v>
      </c>
      <c r="G495" s="39" t="s">
        <v>1067</v>
      </c>
      <c r="H495" s="40" t="s">
        <v>49</v>
      </c>
      <c r="I495" s="41">
        <v>26540</v>
      </c>
      <c r="J495" s="41">
        <v>69</v>
      </c>
      <c r="K495" s="42" t="s">
        <v>90</v>
      </c>
      <c r="L495" s="43">
        <v>43139</v>
      </c>
      <c r="M495" s="43" t="s">
        <v>36</v>
      </c>
      <c r="N495" s="44" t="s">
        <v>37</v>
      </c>
      <c r="O495" s="45">
        <v>2767</v>
      </c>
      <c r="AB495" s="34">
        <v>139</v>
      </c>
    </row>
    <row r="496" spans="1:28" ht="24" customHeight="1" x14ac:dyDescent="0.2">
      <c r="A496" s="35" t="s">
        <v>28</v>
      </c>
      <c r="B496" s="36" t="s">
        <v>103</v>
      </c>
      <c r="C496" s="37"/>
      <c r="D496" s="38" t="s">
        <v>1282</v>
      </c>
      <c r="E496" s="38" t="s">
        <v>1283</v>
      </c>
      <c r="F496" s="38" t="s">
        <v>1284</v>
      </c>
      <c r="G496" s="39" t="s">
        <v>1067</v>
      </c>
      <c r="H496" s="40" t="s">
        <v>49</v>
      </c>
      <c r="I496" s="41" t="s">
        <v>1285</v>
      </c>
      <c r="J496" s="41">
        <v>36742</v>
      </c>
      <c r="K496" s="42" t="s">
        <v>108</v>
      </c>
      <c r="L496" s="43">
        <v>43140</v>
      </c>
      <c r="M496" s="43" t="s">
        <v>36</v>
      </c>
      <c r="N496" s="44" t="s">
        <v>37</v>
      </c>
      <c r="P496" s="46" t="s">
        <v>1286</v>
      </c>
      <c r="Q496" s="47" t="s">
        <v>1287</v>
      </c>
      <c r="S496" s="34">
        <v>9158257908</v>
      </c>
    </row>
    <row r="497" spans="1:28" ht="24" customHeight="1" x14ac:dyDescent="0.2">
      <c r="A497" s="35" t="s">
        <v>62</v>
      </c>
      <c r="B497" s="36" t="s">
        <v>200</v>
      </c>
      <c r="C497" s="37" t="s">
        <v>1288</v>
      </c>
      <c r="D497" s="38" t="s">
        <v>1289</v>
      </c>
      <c r="E497" s="38" t="s">
        <v>1290</v>
      </c>
      <c r="F497" s="38">
        <v>66047</v>
      </c>
      <c r="G497" s="39" t="s">
        <v>1067</v>
      </c>
      <c r="H497" s="40" t="s">
        <v>49</v>
      </c>
      <c r="I497" s="41">
        <v>26596</v>
      </c>
      <c r="J497" s="41">
        <v>86</v>
      </c>
      <c r="K497" s="42" t="s">
        <v>90</v>
      </c>
      <c r="L497" s="43">
        <v>43140</v>
      </c>
      <c r="M497" s="43" t="s">
        <v>36</v>
      </c>
      <c r="N497" s="44" t="s">
        <v>37</v>
      </c>
      <c r="O497" s="50" t="s">
        <v>1291</v>
      </c>
      <c r="AB497" s="34">
        <v>139</v>
      </c>
    </row>
    <row r="498" spans="1:28" ht="24" customHeight="1" x14ac:dyDescent="0.2">
      <c r="A498" s="35" t="s">
        <v>28</v>
      </c>
      <c r="B498" s="36" t="s">
        <v>103</v>
      </c>
      <c r="C498" s="37"/>
      <c r="D498" s="38" t="s">
        <v>1292</v>
      </c>
      <c r="E498" s="38" t="s">
        <v>1293</v>
      </c>
      <c r="F498" s="38" t="s">
        <v>1294</v>
      </c>
      <c r="G498" s="39" t="s">
        <v>1067</v>
      </c>
      <c r="H498" s="40" t="s">
        <v>49</v>
      </c>
      <c r="I498" s="41">
        <v>26642</v>
      </c>
      <c r="J498" s="41">
        <v>36852</v>
      </c>
      <c r="K498" s="42" t="s">
        <v>108</v>
      </c>
      <c r="L498" s="43">
        <v>43140</v>
      </c>
      <c r="M498" s="43" t="s">
        <v>36</v>
      </c>
      <c r="N498" s="44" t="s">
        <v>37</v>
      </c>
      <c r="P498" s="46">
        <v>7083</v>
      </c>
      <c r="Q498" s="47" t="s">
        <v>1295</v>
      </c>
    </row>
    <row r="499" spans="1:28" ht="24" customHeight="1" x14ac:dyDescent="0.2">
      <c r="A499" s="35" t="s">
        <v>62</v>
      </c>
      <c r="B499" s="36" t="s">
        <v>200</v>
      </c>
      <c r="C499" s="37" t="s">
        <v>1296</v>
      </c>
      <c r="D499" s="38" t="s">
        <v>1297</v>
      </c>
      <c r="E499" s="38" t="s">
        <v>1298</v>
      </c>
      <c r="F499" s="38">
        <v>66048</v>
      </c>
      <c r="G499" s="39" t="s">
        <v>1067</v>
      </c>
      <c r="H499" s="40" t="s">
        <v>49</v>
      </c>
      <c r="I499" s="41">
        <v>26597</v>
      </c>
      <c r="J499" s="41">
        <v>88</v>
      </c>
      <c r="K499" s="42" t="s">
        <v>90</v>
      </c>
      <c r="L499" s="43">
        <v>43140</v>
      </c>
      <c r="M499" s="43" t="s">
        <v>36</v>
      </c>
      <c r="N499" s="44" t="s">
        <v>37</v>
      </c>
      <c r="O499" s="50" t="s">
        <v>1291</v>
      </c>
      <c r="AB499" s="34">
        <v>139</v>
      </c>
    </row>
    <row r="500" spans="1:28" ht="24" customHeight="1" x14ac:dyDescent="0.2">
      <c r="A500" s="35" t="s">
        <v>28</v>
      </c>
      <c r="B500" s="36" t="s">
        <v>103</v>
      </c>
      <c r="C500" s="37" t="s">
        <v>1299</v>
      </c>
      <c r="D500" s="38" t="s">
        <v>1300</v>
      </c>
      <c r="E500" s="38" t="s">
        <v>1301</v>
      </c>
      <c r="F500" s="38" t="s">
        <v>1302</v>
      </c>
      <c r="G500" s="39" t="s">
        <v>1067</v>
      </c>
      <c r="H500" s="40" t="s">
        <v>49</v>
      </c>
      <c r="I500" s="41">
        <v>26620</v>
      </c>
      <c r="J500" s="41">
        <v>36775</v>
      </c>
      <c r="K500" s="42" t="s">
        <v>120</v>
      </c>
      <c r="L500" s="43">
        <v>43140</v>
      </c>
      <c r="M500" s="43" t="s">
        <v>36</v>
      </c>
      <c r="N500" s="44" t="s">
        <v>37</v>
      </c>
      <c r="P500" s="46">
        <v>7083</v>
      </c>
      <c r="Q500" s="47" t="s">
        <v>1303</v>
      </c>
    </row>
    <row r="501" spans="1:28" ht="24" customHeight="1" x14ac:dyDescent="0.2">
      <c r="A501" s="35" t="s">
        <v>62</v>
      </c>
      <c r="B501" s="36" t="s">
        <v>350</v>
      </c>
      <c r="C501" s="37" t="s">
        <v>1304</v>
      </c>
      <c r="D501" s="38" t="s">
        <v>1305</v>
      </c>
      <c r="E501" s="38">
        <v>3280</v>
      </c>
      <c r="F501" s="38"/>
      <c r="G501" s="39" t="s">
        <v>1067</v>
      </c>
      <c r="H501" s="40" t="s">
        <v>49</v>
      </c>
      <c r="I501" s="41">
        <v>60137</v>
      </c>
      <c r="J501" s="41" t="s">
        <v>1306</v>
      </c>
      <c r="K501" s="42" t="s">
        <v>1307</v>
      </c>
      <c r="L501" s="43">
        <v>43140</v>
      </c>
      <c r="M501" s="43" t="s">
        <v>36</v>
      </c>
      <c r="N501" s="44" t="s">
        <v>37</v>
      </c>
    </row>
    <row r="502" spans="1:28" ht="24" customHeight="1" x14ac:dyDescent="0.2">
      <c r="A502" s="35" t="s">
        <v>62</v>
      </c>
      <c r="B502" s="36" t="s">
        <v>86</v>
      </c>
      <c r="C502" s="37" t="s">
        <v>1157</v>
      </c>
      <c r="D502" s="38" t="s">
        <v>1158</v>
      </c>
      <c r="E502" s="38" t="s">
        <v>1159</v>
      </c>
      <c r="F502" s="38">
        <v>66049</v>
      </c>
      <c r="G502" s="39" t="s">
        <v>1067</v>
      </c>
      <c r="H502" s="40" t="s">
        <v>49</v>
      </c>
      <c r="I502" s="41">
        <v>3490</v>
      </c>
      <c r="J502" s="41">
        <v>32</v>
      </c>
      <c r="K502" s="42" t="s">
        <v>67</v>
      </c>
      <c r="L502" s="43">
        <v>43140</v>
      </c>
      <c r="M502" s="43" t="s">
        <v>68</v>
      </c>
      <c r="N502" s="44" t="s">
        <v>37</v>
      </c>
      <c r="AB502" s="34">
        <v>139</v>
      </c>
    </row>
    <row r="503" spans="1:28" ht="24" customHeight="1" x14ac:dyDescent="0.2">
      <c r="A503" s="35" t="s">
        <v>62</v>
      </c>
      <c r="B503" s="36" t="s">
        <v>86</v>
      </c>
      <c r="C503" s="37" t="s">
        <v>87</v>
      </c>
      <c r="D503" s="38" t="s">
        <v>1149</v>
      </c>
      <c r="E503" s="38" t="s">
        <v>1150</v>
      </c>
      <c r="F503" s="38">
        <v>66051</v>
      </c>
      <c r="G503" s="39" t="s">
        <v>1067</v>
      </c>
      <c r="H503" s="40" t="s">
        <v>49</v>
      </c>
      <c r="I503" s="41">
        <v>3490</v>
      </c>
      <c r="J503" s="41">
        <v>32</v>
      </c>
      <c r="K503" s="42" t="s">
        <v>67</v>
      </c>
      <c r="L503" s="43">
        <v>43140</v>
      </c>
      <c r="M503" s="43" t="s">
        <v>68</v>
      </c>
      <c r="N503" s="44" t="s">
        <v>37</v>
      </c>
      <c r="AB503" s="34">
        <v>139</v>
      </c>
    </row>
    <row r="504" spans="1:28" ht="24" customHeight="1" x14ac:dyDescent="0.2">
      <c r="A504" s="35" t="s">
        <v>62</v>
      </c>
      <c r="B504" s="36" t="s">
        <v>200</v>
      </c>
      <c r="C504" s="37" t="s">
        <v>1308</v>
      </c>
      <c r="D504" s="38" t="s">
        <v>1309</v>
      </c>
      <c r="E504" s="38" t="s">
        <v>1310</v>
      </c>
      <c r="F504" s="38">
        <v>66052</v>
      </c>
      <c r="G504" s="39" t="s">
        <v>1067</v>
      </c>
      <c r="H504" s="40" t="s">
        <v>49</v>
      </c>
      <c r="I504" s="41">
        <v>26547</v>
      </c>
      <c r="J504" s="41">
        <v>76</v>
      </c>
      <c r="K504" s="42" t="s">
        <v>90</v>
      </c>
      <c r="L504" s="43">
        <v>43140</v>
      </c>
      <c r="M504" s="43" t="s">
        <v>36</v>
      </c>
      <c r="N504" s="44" t="s">
        <v>37</v>
      </c>
      <c r="O504" s="50" t="s">
        <v>825</v>
      </c>
      <c r="AB504" s="34">
        <v>139</v>
      </c>
    </row>
    <row r="505" spans="1:28" ht="24" customHeight="1" x14ac:dyDescent="0.2">
      <c r="A505" s="35" t="s">
        <v>62</v>
      </c>
      <c r="B505" s="36" t="s">
        <v>221</v>
      </c>
      <c r="C505" s="37" t="s">
        <v>466</v>
      </c>
      <c r="D505" s="38" t="s">
        <v>226</v>
      </c>
      <c r="E505" s="38" t="s">
        <v>227</v>
      </c>
      <c r="F505" s="38">
        <v>66053</v>
      </c>
      <c r="G505" s="39" t="s">
        <v>1067</v>
      </c>
      <c r="H505" s="40" t="s">
        <v>49</v>
      </c>
      <c r="I505" s="41">
        <v>3482</v>
      </c>
      <c r="J505" s="41">
        <v>36</v>
      </c>
      <c r="K505" s="42" t="s">
        <v>208</v>
      </c>
      <c r="L505" s="43">
        <v>43140</v>
      </c>
      <c r="M505" s="43" t="s">
        <v>68</v>
      </c>
      <c r="N505" s="52" t="s">
        <v>217</v>
      </c>
      <c r="AB505" s="34">
        <v>139</v>
      </c>
    </row>
    <row r="506" spans="1:28" ht="24" customHeight="1" x14ac:dyDescent="0.2">
      <c r="A506" s="35" t="s">
        <v>62</v>
      </c>
      <c r="B506" s="36" t="s">
        <v>221</v>
      </c>
      <c r="C506" s="37" t="s">
        <v>403</v>
      </c>
      <c r="D506" s="38" t="s">
        <v>404</v>
      </c>
      <c r="E506" s="38" t="s">
        <v>405</v>
      </c>
      <c r="F506" s="38">
        <v>66054</v>
      </c>
      <c r="G506" s="39" t="s">
        <v>1067</v>
      </c>
      <c r="H506" s="40" t="s">
        <v>49</v>
      </c>
      <c r="I506" s="41">
        <v>3484</v>
      </c>
      <c r="J506" s="41">
        <v>38</v>
      </c>
      <c r="K506" s="42" t="s">
        <v>208</v>
      </c>
      <c r="L506" s="43">
        <v>43140</v>
      </c>
      <c r="M506" s="43" t="s">
        <v>68</v>
      </c>
      <c r="N506" s="52" t="s">
        <v>217</v>
      </c>
      <c r="AB506" s="34">
        <v>139</v>
      </c>
    </row>
    <row r="507" spans="1:28" ht="24" customHeight="1" x14ac:dyDescent="0.2">
      <c r="A507" s="35" t="s">
        <v>62</v>
      </c>
      <c r="B507" s="36" t="s">
        <v>221</v>
      </c>
      <c r="C507" s="37" t="s">
        <v>459</v>
      </c>
      <c r="D507" s="38" t="s">
        <v>460</v>
      </c>
      <c r="E507" s="38" t="s">
        <v>461</v>
      </c>
      <c r="F507" s="38">
        <v>66055</v>
      </c>
      <c r="G507" s="39" t="s">
        <v>1067</v>
      </c>
      <c r="H507" s="40" t="s">
        <v>49</v>
      </c>
      <c r="I507" s="41">
        <v>26593</v>
      </c>
      <c r="J507" s="41">
        <v>83</v>
      </c>
      <c r="K507" s="42" t="s">
        <v>90</v>
      </c>
      <c r="L507" s="43">
        <v>43140</v>
      </c>
      <c r="M507" s="43" t="s">
        <v>36</v>
      </c>
      <c r="N507" s="44" t="s">
        <v>37</v>
      </c>
      <c r="O507" s="45">
        <v>1930</v>
      </c>
      <c r="AB507" s="34">
        <v>139</v>
      </c>
    </row>
    <row r="508" spans="1:28" ht="24" customHeight="1" x14ac:dyDescent="0.2">
      <c r="A508" s="35" t="s">
        <v>62</v>
      </c>
      <c r="B508" s="36" t="s">
        <v>221</v>
      </c>
      <c r="C508" s="37" t="s">
        <v>437</v>
      </c>
      <c r="D508" s="38" t="s">
        <v>223</v>
      </c>
      <c r="E508" s="38" t="s">
        <v>224</v>
      </c>
      <c r="F508" s="38">
        <v>66056</v>
      </c>
      <c r="G508" s="39" t="s">
        <v>1067</v>
      </c>
      <c r="H508" s="40" t="s">
        <v>49</v>
      </c>
      <c r="I508" s="41">
        <v>26598</v>
      </c>
      <c r="J508" s="41">
        <v>89</v>
      </c>
      <c r="K508" s="42" t="s">
        <v>90</v>
      </c>
      <c r="L508" s="43">
        <v>43140</v>
      </c>
      <c r="M508" s="43" t="s">
        <v>36</v>
      </c>
      <c r="N508" s="44" t="s">
        <v>37</v>
      </c>
      <c r="O508" s="45">
        <v>1930</v>
      </c>
      <c r="AB508" s="34">
        <v>139</v>
      </c>
    </row>
    <row r="509" spans="1:28" ht="24" customHeight="1" x14ac:dyDescent="0.2">
      <c r="A509" s="35" t="s">
        <v>28</v>
      </c>
      <c r="B509" s="36" t="s">
        <v>522</v>
      </c>
      <c r="C509" s="37"/>
      <c r="D509" s="38" t="s">
        <v>1311</v>
      </c>
      <c r="E509" s="38" t="s">
        <v>1312</v>
      </c>
      <c r="F509" s="38" t="s">
        <v>1313</v>
      </c>
      <c r="G509" s="39" t="s">
        <v>1067</v>
      </c>
      <c r="H509" s="40" t="s">
        <v>49</v>
      </c>
      <c r="I509" s="41">
        <v>26626</v>
      </c>
      <c r="J509" s="41">
        <v>170922</v>
      </c>
      <c r="K509" s="42" t="s">
        <v>52</v>
      </c>
      <c r="L509" s="43">
        <v>43141</v>
      </c>
      <c r="M509" s="43" t="s">
        <v>36</v>
      </c>
      <c r="N509" s="44" t="s">
        <v>37</v>
      </c>
      <c r="U509" s="48">
        <v>43146</v>
      </c>
      <c r="V509" s="46">
        <v>3008</v>
      </c>
    </row>
    <row r="510" spans="1:28" ht="24" customHeight="1" x14ac:dyDescent="0.2">
      <c r="A510" s="35" t="s">
        <v>28</v>
      </c>
      <c r="B510" s="36" t="s">
        <v>522</v>
      </c>
      <c r="C510" s="37"/>
      <c r="D510" s="38" t="s">
        <v>1311</v>
      </c>
      <c r="E510" s="38" t="s">
        <v>1314</v>
      </c>
      <c r="F510" s="38" t="s">
        <v>1315</v>
      </c>
      <c r="G510" s="39" t="s">
        <v>1067</v>
      </c>
      <c r="H510" s="40" t="s">
        <v>49</v>
      </c>
      <c r="I510" s="41">
        <v>26627</v>
      </c>
      <c r="J510" s="41">
        <v>170923</v>
      </c>
      <c r="K510" s="42" t="s">
        <v>52</v>
      </c>
      <c r="L510" s="43">
        <v>43141</v>
      </c>
      <c r="M510" s="43" t="s">
        <v>36</v>
      </c>
      <c r="N510" s="44" t="s">
        <v>37</v>
      </c>
      <c r="U510" s="48">
        <v>43146</v>
      </c>
      <c r="V510" s="46">
        <v>3008</v>
      </c>
    </row>
    <row r="511" spans="1:28" ht="24" customHeight="1" x14ac:dyDescent="0.2">
      <c r="A511" s="35" t="s">
        <v>28</v>
      </c>
      <c r="B511" s="36" t="s">
        <v>522</v>
      </c>
      <c r="C511" s="37"/>
      <c r="D511" s="38" t="s">
        <v>1311</v>
      </c>
      <c r="E511" s="38" t="s">
        <v>1316</v>
      </c>
      <c r="F511" s="38" t="s">
        <v>1317</v>
      </c>
      <c r="G511" s="39" t="s">
        <v>1067</v>
      </c>
      <c r="H511" s="40" t="s">
        <v>49</v>
      </c>
      <c r="I511" s="41">
        <v>26628</v>
      </c>
      <c r="J511" s="41">
        <v>170924</v>
      </c>
      <c r="K511" s="42" t="s">
        <v>52</v>
      </c>
      <c r="L511" s="43">
        <v>43141</v>
      </c>
      <c r="M511" s="43" t="s">
        <v>36</v>
      </c>
      <c r="N511" s="44" t="s">
        <v>37</v>
      </c>
      <c r="U511" s="48">
        <v>43146</v>
      </c>
      <c r="V511" s="46">
        <v>3008</v>
      </c>
    </row>
    <row r="512" spans="1:28" ht="24" customHeight="1" x14ac:dyDescent="0.2">
      <c r="A512" s="35" t="s">
        <v>28</v>
      </c>
      <c r="B512" s="36" t="s">
        <v>522</v>
      </c>
      <c r="C512" s="37"/>
      <c r="D512" s="38" t="s">
        <v>1318</v>
      </c>
      <c r="E512" s="38" t="s">
        <v>1319</v>
      </c>
      <c r="F512" s="38" t="s">
        <v>1320</v>
      </c>
      <c r="G512" s="39" t="s">
        <v>1067</v>
      </c>
      <c r="H512" s="40" t="s">
        <v>49</v>
      </c>
      <c r="I512" s="41">
        <v>26629</v>
      </c>
      <c r="J512" s="41">
        <v>180014</v>
      </c>
      <c r="K512" s="42" t="s">
        <v>52</v>
      </c>
      <c r="L512" s="43">
        <v>43141</v>
      </c>
      <c r="M512" s="43" t="s">
        <v>36</v>
      </c>
      <c r="N512" s="44" t="s">
        <v>37</v>
      </c>
      <c r="P512" s="46">
        <v>7085</v>
      </c>
      <c r="Q512" s="47" t="s">
        <v>1321</v>
      </c>
      <c r="U512" s="48">
        <v>43146</v>
      </c>
      <c r="V512" s="46">
        <v>3008</v>
      </c>
    </row>
    <row r="513" spans="1:28" ht="24" customHeight="1" x14ac:dyDescent="0.2">
      <c r="A513" s="35" t="s">
        <v>28</v>
      </c>
      <c r="B513" s="36" t="s">
        <v>522</v>
      </c>
      <c r="C513" s="37"/>
      <c r="D513" s="38" t="s">
        <v>1322</v>
      </c>
      <c r="E513" s="38" t="s">
        <v>1323</v>
      </c>
      <c r="F513" s="38" t="s">
        <v>1324</v>
      </c>
      <c r="G513" s="39" t="s">
        <v>1067</v>
      </c>
      <c r="H513" s="40" t="s">
        <v>49</v>
      </c>
      <c r="I513" s="41" t="s">
        <v>1325</v>
      </c>
      <c r="J513" s="41" t="s">
        <v>1326</v>
      </c>
      <c r="K513" s="42" t="s">
        <v>52</v>
      </c>
      <c r="L513" s="43">
        <v>43141</v>
      </c>
      <c r="M513" s="43" t="s">
        <v>36</v>
      </c>
      <c r="N513" s="44" t="s">
        <v>37</v>
      </c>
      <c r="P513" s="46">
        <v>7085</v>
      </c>
      <c r="Q513" s="47" t="s">
        <v>1327</v>
      </c>
      <c r="U513" s="48">
        <v>43146</v>
      </c>
      <c r="V513" s="46">
        <v>3008</v>
      </c>
    </row>
    <row r="514" spans="1:28" ht="24" customHeight="1" x14ac:dyDescent="0.2">
      <c r="A514" s="35" t="s">
        <v>28</v>
      </c>
      <c r="B514" s="36" t="s">
        <v>522</v>
      </c>
      <c r="C514" s="37"/>
      <c r="D514" s="38" t="s">
        <v>1328</v>
      </c>
      <c r="E514" s="38" t="s">
        <v>1329</v>
      </c>
      <c r="F514" s="38" t="s">
        <v>1330</v>
      </c>
      <c r="G514" s="39" t="s">
        <v>1067</v>
      </c>
      <c r="H514" s="40" t="s">
        <v>49</v>
      </c>
      <c r="I514" s="41" t="s">
        <v>1331</v>
      </c>
      <c r="J514" s="41" t="s">
        <v>1332</v>
      </c>
      <c r="K514" s="42" t="s">
        <v>52</v>
      </c>
      <c r="L514" s="43">
        <v>43141</v>
      </c>
      <c r="M514" s="43" t="s">
        <v>36</v>
      </c>
      <c r="N514" s="44" t="s">
        <v>37</v>
      </c>
      <c r="P514" s="46">
        <v>7085</v>
      </c>
      <c r="Q514" s="47" t="s">
        <v>1333</v>
      </c>
      <c r="U514" s="48">
        <v>43146</v>
      </c>
      <c r="V514" s="46">
        <v>3008</v>
      </c>
    </row>
    <row r="515" spans="1:28" ht="24" customHeight="1" x14ac:dyDescent="0.2">
      <c r="A515" s="35" t="s">
        <v>62</v>
      </c>
      <c r="B515" s="36" t="s">
        <v>86</v>
      </c>
      <c r="C515" s="37" t="s">
        <v>408</v>
      </c>
      <c r="D515" s="38" t="s">
        <v>409</v>
      </c>
      <c r="E515" s="38" t="s">
        <v>410</v>
      </c>
      <c r="F515" s="38">
        <v>66057</v>
      </c>
      <c r="G515" s="39" t="s">
        <v>1067</v>
      </c>
      <c r="H515" s="40" t="s">
        <v>49</v>
      </c>
      <c r="I515" s="41">
        <v>3491</v>
      </c>
      <c r="J515" s="41">
        <v>33</v>
      </c>
      <c r="K515" s="42" t="s">
        <v>67</v>
      </c>
      <c r="L515" s="43">
        <v>43141</v>
      </c>
      <c r="M515" s="43" t="s">
        <v>68</v>
      </c>
      <c r="N515" s="44" t="s">
        <v>37</v>
      </c>
      <c r="AB515" s="34">
        <v>139</v>
      </c>
    </row>
    <row r="516" spans="1:28" ht="24" customHeight="1" x14ac:dyDescent="0.2">
      <c r="A516" s="35" t="s">
        <v>62</v>
      </c>
      <c r="B516" s="36" t="s">
        <v>86</v>
      </c>
      <c r="C516" s="37" t="s">
        <v>136</v>
      </c>
      <c r="D516" s="38" t="s">
        <v>248</v>
      </c>
      <c r="E516" s="38" t="s">
        <v>1334</v>
      </c>
      <c r="F516" s="38">
        <v>66058</v>
      </c>
      <c r="G516" s="39" t="s">
        <v>1067</v>
      </c>
      <c r="H516" s="40" t="s">
        <v>49</v>
      </c>
      <c r="I516" s="41">
        <v>3491</v>
      </c>
      <c r="J516" s="41">
        <v>33</v>
      </c>
      <c r="K516" s="42" t="s">
        <v>67</v>
      </c>
      <c r="L516" s="43">
        <v>43141</v>
      </c>
      <c r="M516" s="43" t="s">
        <v>68</v>
      </c>
      <c r="N516" s="44" t="s">
        <v>37</v>
      </c>
      <c r="AB516" s="34">
        <v>139</v>
      </c>
    </row>
    <row r="517" spans="1:28" ht="24" customHeight="1" x14ac:dyDescent="0.2">
      <c r="A517" s="35" t="s">
        <v>62</v>
      </c>
      <c r="B517" s="36" t="s">
        <v>86</v>
      </c>
      <c r="C517" s="37" t="s">
        <v>1335</v>
      </c>
      <c r="D517" s="38" t="s">
        <v>1336</v>
      </c>
      <c r="E517" s="38" t="s">
        <v>1337</v>
      </c>
      <c r="F517" s="38">
        <v>66059</v>
      </c>
      <c r="G517" s="39" t="s">
        <v>1067</v>
      </c>
      <c r="H517" s="40" t="s">
        <v>49</v>
      </c>
      <c r="I517" s="41">
        <v>26667</v>
      </c>
      <c r="J517" s="41" t="s">
        <v>139</v>
      </c>
      <c r="K517" s="42" t="s">
        <v>67</v>
      </c>
      <c r="L517" s="43">
        <v>43141</v>
      </c>
      <c r="M517" s="43" t="s">
        <v>36</v>
      </c>
      <c r="N517" s="44" t="s">
        <v>37</v>
      </c>
      <c r="O517" s="45">
        <v>304</v>
      </c>
      <c r="AB517" s="34">
        <v>139</v>
      </c>
    </row>
    <row r="518" spans="1:28" ht="24" customHeight="1" x14ac:dyDescent="0.2">
      <c r="A518" s="35" t="s">
        <v>62</v>
      </c>
      <c r="B518" s="36" t="s">
        <v>86</v>
      </c>
      <c r="C518" s="37" t="s">
        <v>1069</v>
      </c>
      <c r="D518" s="38" t="s">
        <v>251</v>
      </c>
      <c r="E518" s="38" t="s">
        <v>252</v>
      </c>
      <c r="F518" s="38">
        <v>66060</v>
      </c>
      <c r="G518" s="39" t="s">
        <v>1067</v>
      </c>
      <c r="H518" s="40" t="s">
        <v>49</v>
      </c>
      <c r="I518" s="41">
        <v>26668</v>
      </c>
      <c r="J518" s="41" t="s">
        <v>139</v>
      </c>
      <c r="K518" s="42" t="s">
        <v>67</v>
      </c>
      <c r="L518" s="43">
        <v>43141</v>
      </c>
      <c r="M518" s="43" t="s">
        <v>36</v>
      </c>
      <c r="N518" s="44" t="s">
        <v>37</v>
      </c>
      <c r="O518" s="45">
        <v>304</v>
      </c>
      <c r="AB518" s="34">
        <v>139</v>
      </c>
    </row>
    <row r="519" spans="1:28" ht="24" customHeight="1" x14ac:dyDescent="0.2">
      <c r="A519" s="35" t="s">
        <v>62</v>
      </c>
      <c r="B519" s="36" t="s">
        <v>63</v>
      </c>
      <c r="C519" s="37" t="s">
        <v>1338</v>
      </c>
      <c r="D519" s="38" t="s">
        <v>323</v>
      </c>
      <c r="E519" s="38" t="s">
        <v>324</v>
      </c>
      <c r="F519" s="38">
        <v>66061</v>
      </c>
      <c r="G519" s="39" t="s">
        <v>1067</v>
      </c>
      <c r="H519" s="40" t="s">
        <v>49</v>
      </c>
      <c r="I519" s="41">
        <v>26635</v>
      </c>
      <c r="J519" s="41" t="s">
        <v>1339</v>
      </c>
      <c r="K519" s="42" t="s">
        <v>67</v>
      </c>
      <c r="L519" s="43">
        <v>43141</v>
      </c>
      <c r="M519" s="43" t="s">
        <v>36</v>
      </c>
      <c r="N519" s="44" t="s">
        <v>37</v>
      </c>
      <c r="O519" s="45">
        <v>1008</v>
      </c>
      <c r="AB519" s="34">
        <v>139</v>
      </c>
    </row>
    <row r="520" spans="1:28" ht="24" customHeight="1" x14ac:dyDescent="0.2">
      <c r="A520" s="35" t="s">
        <v>62</v>
      </c>
      <c r="B520" s="36" t="s">
        <v>63</v>
      </c>
      <c r="C520" s="37" t="s">
        <v>178</v>
      </c>
      <c r="D520" s="38" t="s">
        <v>179</v>
      </c>
      <c r="E520" s="38" t="s">
        <v>1199</v>
      </c>
      <c r="F520" s="38">
        <v>66062</v>
      </c>
      <c r="G520" s="39" t="s">
        <v>1067</v>
      </c>
      <c r="H520" s="40" t="s">
        <v>49</v>
      </c>
      <c r="I520" s="41">
        <v>3489</v>
      </c>
      <c r="J520" s="41">
        <v>31</v>
      </c>
      <c r="K520" s="42" t="s">
        <v>67</v>
      </c>
      <c r="L520" s="43">
        <v>43141</v>
      </c>
      <c r="M520" s="43" t="s">
        <v>68</v>
      </c>
      <c r="N520" s="44" t="s">
        <v>37</v>
      </c>
      <c r="AB520" s="34">
        <v>139</v>
      </c>
    </row>
    <row r="521" spans="1:28" ht="24" customHeight="1" x14ac:dyDescent="0.2">
      <c r="A521" s="35" t="s">
        <v>62</v>
      </c>
      <c r="B521" s="36" t="s">
        <v>63</v>
      </c>
      <c r="C521" s="37" t="s">
        <v>1340</v>
      </c>
      <c r="D521" s="38" t="s">
        <v>1341</v>
      </c>
      <c r="E521" s="38" t="s">
        <v>369</v>
      </c>
      <c r="F521" s="38">
        <v>66063</v>
      </c>
      <c r="G521" s="39" t="s">
        <v>1067</v>
      </c>
      <c r="H521" s="40" t="s">
        <v>49</v>
      </c>
      <c r="I521" s="41">
        <v>3489</v>
      </c>
      <c r="J521" s="41">
        <v>31</v>
      </c>
      <c r="K521" s="42" t="s">
        <v>67</v>
      </c>
      <c r="L521" s="43">
        <v>43141</v>
      </c>
      <c r="M521" s="43" t="s">
        <v>68</v>
      </c>
      <c r="N521" s="44" t="s">
        <v>37</v>
      </c>
      <c r="AB521" s="34">
        <v>139</v>
      </c>
    </row>
    <row r="522" spans="1:28" ht="24" customHeight="1" x14ac:dyDescent="0.2">
      <c r="A522" s="35" t="s">
        <v>62</v>
      </c>
      <c r="B522" s="36" t="s">
        <v>86</v>
      </c>
      <c r="C522" s="37" t="s">
        <v>435</v>
      </c>
      <c r="D522" s="38" t="s">
        <v>436</v>
      </c>
      <c r="E522" s="38" t="s">
        <v>736</v>
      </c>
      <c r="F522" s="38">
        <v>66064</v>
      </c>
      <c r="G522" s="39" t="s">
        <v>1067</v>
      </c>
      <c r="H522" s="40" t="s">
        <v>49</v>
      </c>
      <c r="I522" s="41">
        <v>26640</v>
      </c>
      <c r="J522" s="41">
        <v>100029</v>
      </c>
      <c r="K522" s="42" t="s">
        <v>208</v>
      </c>
      <c r="L522" s="43">
        <v>43141</v>
      </c>
      <c r="M522" s="43" t="s">
        <v>36</v>
      </c>
      <c r="N522" s="52" t="s">
        <v>217</v>
      </c>
      <c r="O522" s="45">
        <v>310</v>
      </c>
      <c r="AB522" s="34">
        <v>139</v>
      </c>
    </row>
    <row r="523" spans="1:28" ht="24" customHeight="1" x14ac:dyDescent="0.2">
      <c r="A523" s="35" t="s">
        <v>62</v>
      </c>
      <c r="B523" s="36" t="s">
        <v>86</v>
      </c>
      <c r="C523" s="37" t="s">
        <v>1342</v>
      </c>
      <c r="D523" s="38" t="s">
        <v>1343</v>
      </c>
      <c r="E523" s="38" t="s">
        <v>1344</v>
      </c>
      <c r="F523" s="38">
        <v>66065</v>
      </c>
      <c r="G523" s="39" t="s">
        <v>1067</v>
      </c>
      <c r="H523" s="40" t="s">
        <v>49</v>
      </c>
      <c r="I523" s="41">
        <v>26594</v>
      </c>
      <c r="J523" s="41">
        <v>84</v>
      </c>
      <c r="K523" s="42" t="s">
        <v>90</v>
      </c>
      <c r="L523" s="43">
        <v>43141</v>
      </c>
      <c r="M523" s="43" t="s">
        <v>36</v>
      </c>
      <c r="N523" s="44" t="s">
        <v>37</v>
      </c>
      <c r="O523" s="45">
        <v>304</v>
      </c>
      <c r="AB523" s="34">
        <v>139</v>
      </c>
    </row>
    <row r="524" spans="1:28" ht="24" customHeight="1" x14ac:dyDescent="0.2">
      <c r="A524" s="35" t="s">
        <v>62</v>
      </c>
      <c r="B524" s="36" t="s">
        <v>86</v>
      </c>
      <c r="C524" s="37" t="s">
        <v>739</v>
      </c>
      <c r="D524" s="38" t="s">
        <v>740</v>
      </c>
      <c r="E524" s="38" t="s">
        <v>741</v>
      </c>
      <c r="F524" s="38">
        <v>66066</v>
      </c>
      <c r="G524" s="39" t="s">
        <v>1067</v>
      </c>
      <c r="H524" s="40" t="s">
        <v>49</v>
      </c>
      <c r="I524" s="41">
        <v>26631</v>
      </c>
      <c r="J524" s="41">
        <v>87</v>
      </c>
      <c r="K524" s="42" t="s">
        <v>90</v>
      </c>
      <c r="L524" s="43">
        <v>43141</v>
      </c>
      <c r="M524" s="43" t="s">
        <v>36</v>
      </c>
      <c r="N524" s="44" t="s">
        <v>37</v>
      </c>
      <c r="O524" s="45">
        <v>310</v>
      </c>
      <c r="AB524" s="34">
        <v>139</v>
      </c>
    </row>
    <row r="525" spans="1:28" ht="24" customHeight="1" x14ac:dyDescent="0.2">
      <c r="A525" s="35" t="s">
        <v>28</v>
      </c>
      <c r="B525" s="36"/>
      <c r="C525" s="37"/>
      <c r="D525" s="38"/>
      <c r="E525" s="38"/>
      <c r="F525" s="38"/>
      <c r="G525" s="39" t="s">
        <v>1067</v>
      </c>
      <c r="H525" s="40" t="s">
        <v>34</v>
      </c>
      <c r="I525" s="41" t="s">
        <v>350</v>
      </c>
      <c r="J525" s="41">
        <v>136253</v>
      </c>
      <c r="K525" s="42" t="s">
        <v>471</v>
      </c>
      <c r="L525" s="43">
        <v>43143</v>
      </c>
      <c r="M525" s="43" t="s">
        <v>472</v>
      </c>
      <c r="N525" s="44" t="s">
        <v>37</v>
      </c>
      <c r="Y525" s="34">
        <v>139</v>
      </c>
    </row>
    <row r="526" spans="1:28" ht="24" customHeight="1" x14ac:dyDescent="0.2">
      <c r="A526" s="35" t="s">
        <v>28</v>
      </c>
      <c r="B526" s="36"/>
      <c r="C526" s="37"/>
      <c r="D526" s="38"/>
      <c r="E526" s="38"/>
      <c r="F526" s="38"/>
      <c r="G526" s="39" t="s">
        <v>1067</v>
      </c>
      <c r="H526" s="40" t="s">
        <v>34</v>
      </c>
      <c r="I526" s="41" t="s">
        <v>350</v>
      </c>
      <c r="J526" s="41">
        <v>136254</v>
      </c>
      <c r="K526" s="42" t="s">
        <v>471</v>
      </c>
      <c r="L526" s="43">
        <v>43143</v>
      </c>
      <c r="M526" s="43" t="s">
        <v>472</v>
      </c>
      <c r="N526" s="44" t="s">
        <v>37</v>
      </c>
      <c r="Y526" s="34">
        <v>139</v>
      </c>
    </row>
    <row r="527" spans="1:28" ht="24" customHeight="1" x14ac:dyDescent="0.2">
      <c r="A527" s="35" t="s">
        <v>62</v>
      </c>
      <c r="B527" s="36"/>
      <c r="C527" s="37"/>
      <c r="D527" s="38"/>
      <c r="E527" s="38"/>
      <c r="F527" s="38"/>
      <c r="G527" s="39" t="s">
        <v>1067</v>
      </c>
      <c r="H527" s="40" t="s">
        <v>34</v>
      </c>
      <c r="I527" s="41" t="s">
        <v>350</v>
      </c>
      <c r="J527" s="41" t="s">
        <v>1345</v>
      </c>
      <c r="K527" s="42" t="s">
        <v>471</v>
      </c>
      <c r="L527" s="43">
        <v>43143</v>
      </c>
      <c r="M527" s="43" t="s">
        <v>472</v>
      </c>
      <c r="N527" s="44" t="s">
        <v>37</v>
      </c>
      <c r="Y527" s="34">
        <v>139</v>
      </c>
    </row>
    <row r="528" spans="1:28" ht="24" customHeight="1" x14ac:dyDescent="0.2">
      <c r="A528" s="35" t="s">
        <v>28</v>
      </c>
      <c r="B528" s="36"/>
      <c r="C528" s="37"/>
      <c r="D528" s="38"/>
      <c r="E528" s="38"/>
      <c r="F528" s="38"/>
      <c r="G528" s="39" t="s">
        <v>1067</v>
      </c>
      <c r="H528" s="40" t="s">
        <v>34</v>
      </c>
      <c r="I528" s="41" t="s">
        <v>350</v>
      </c>
      <c r="J528" s="41">
        <v>136257</v>
      </c>
      <c r="K528" s="42" t="s">
        <v>471</v>
      </c>
      <c r="L528" s="43">
        <v>43143</v>
      </c>
      <c r="M528" s="43" t="s">
        <v>472</v>
      </c>
      <c r="N528" s="44" t="s">
        <v>37</v>
      </c>
      <c r="Y528" s="34">
        <v>139</v>
      </c>
    </row>
    <row r="529" spans="1:28" ht="24" customHeight="1" x14ac:dyDescent="0.2">
      <c r="A529" s="35" t="s">
        <v>28</v>
      </c>
      <c r="B529" s="36" t="s">
        <v>782</v>
      </c>
      <c r="C529" s="37" t="s">
        <v>1346</v>
      </c>
      <c r="D529" s="38" t="s">
        <v>1347</v>
      </c>
      <c r="E529" s="38" t="s">
        <v>1348</v>
      </c>
      <c r="F529" s="38">
        <v>66067</v>
      </c>
      <c r="G529" s="39" t="s">
        <v>1067</v>
      </c>
      <c r="H529" s="40" t="s">
        <v>34</v>
      </c>
      <c r="I529" s="41" t="s">
        <v>1349</v>
      </c>
      <c r="J529" s="41" t="s">
        <v>1350</v>
      </c>
      <c r="K529" s="42" t="s">
        <v>1351</v>
      </c>
      <c r="L529" s="43">
        <v>43143</v>
      </c>
      <c r="M529" s="43" t="s">
        <v>36</v>
      </c>
      <c r="N529" s="44" t="s">
        <v>37</v>
      </c>
    </row>
    <row r="530" spans="1:28" ht="24" customHeight="1" x14ac:dyDescent="0.2">
      <c r="A530" s="35" t="s">
        <v>28</v>
      </c>
      <c r="B530" s="36" t="s">
        <v>103</v>
      </c>
      <c r="C530" s="37"/>
      <c r="D530" s="38" t="s">
        <v>1352</v>
      </c>
      <c r="E530" s="38" t="s">
        <v>1353</v>
      </c>
      <c r="F530" s="38" t="s">
        <v>1354</v>
      </c>
      <c r="G530" s="39" t="s">
        <v>1067</v>
      </c>
      <c r="H530" s="40" t="s">
        <v>49</v>
      </c>
      <c r="I530" s="41" t="s">
        <v>1355</v>
      </c>
      <c r="J530" s="41">
        <v>36727</v>
      </c>
      <c r="K530" s="42" t="s">
        <v>108</v>
      </c>
      <c r="L530" s="43">
        <v>43143</v>
      </c>
      <c r="M530" s="43" t="s">
        <v>36</v>
      </c>
      <c r="N530" s="44" t="s">
        <v>37</v>
      </c>
      <c r="P530" s="46" t="s">
        <v>1286</v>
      </c>
      <c r="Q530" s="47" t="s">
        <v>1356</v>
      </c>
      <c r="S530" s="34">
        <v>9158257970</v>
      </c>
    </row>
    <row r="531" spans="1:28" ht="24" customHeight="1" x14ac:dyDescent="0.2">
      <c r="A531" s="35" t="s">
        <v>28</v>
      </c>
      <c r="B531" s="36" t="s">
        <v>103</v>
      </c>
      <c r="C531" s="37"/>
      <c r="D531" s="38" t="s">
        <v>1357</v>
      </c>
      <c r="E531" s="38" t="s">
        <v>1358</v>
      </c>
      <c r="F531" s="38" t="s">
        <v>1359</v>
      </c>
      <c r="G531" s="39" t="s">
        <v>1067</v>
      </c>
      <c r="H531" s="40" t="s">
        <v>49</v>
      </c>
      <c r="I531" s="41" t="s">
        <v>1360</v>
      </c>
      <c r="J531" s="41">
        <v>36864</v>
      </c>
      <c r="K531" s="42" t="s">
        <v>120</v>
      </c>
      <c r="L531" s="43">
        <v>43143</v>
      </c>
      <c r="M531" s="43" t="s">
        <v>36</v>
      </c>
      <c r="N531" s="44" t="s">
        <v>37</v>
      </c>
      <c r="P531" s="46" t="s">
        <v>1286</v>
      </c>
      <c r="Q531" s="47" t="s">
        <v>1361</v>
      </c>
      <c r="S531" s="34">
        <v>9158258216</v>
      </c>
    </row>
    <row r="532" spans="1:28" ht="24" customHeight="1" x14ac:dyDescent="0.2">
      <c r="A532" s="35" t="s">
        <v>28</v>
      </c>
      <c r="B532" s="36" t="s">
        <v>103</v>
      </c>
      <c r="C532" s="37"/>
      <c r="D532" s="38" t="s">
        <v>1357</v>
      </c>
      <c r="E532" s="38" t="s">
        <v>1362</v>
      </c>
      <c r="F532" s="38" t="s">
        <v>1363</v>
      </c>
      <c r="G532" s="39" t="s">
        <v>1067</v>
      </c>
      <c r="H532" s="40" t="s">
        <v>49</v>
      </c>
      <c r="I532" s="41" t="s">
        <v>1364</v>
      </c>
      <c r="J532" s="41">
        <v>36865</v>
      </c>
      <c r="K532" s="42" t="s">
        <v>120</v>
      </c>
      <c r="L532" s="43">
        <v>43143</v>
      </c>
      <c r="M532" s="43" t="s">
        <v>36</v>
      </c>
      <c r="N532" s="44" t="s">
        <v>37</v>
      </c>
      <c r="P532" s="46" t="s">
        <v>1286</v>
      </c>
      <c r="Q532" s="47" t="s">
        <v>1361</v>
      </c>
      <c r="S532" s="34">
        <v>9158258256</v>
      </c>
    </row>
    <row r="533" spans="1:28" ht="24" customHeight="1" x14ac:dyDescent="0.2">
      <c r="A533" s="35" t="s">
        <v>28</v>
      </c>
      <c r="B533" s="36" t="s">
        <v>103</v>
      </c>
      <c r="C533" s="37"/>
      <c r="D533" s="38" t="s">
        <v>1365</v>
      </c>
      <c r="E533" s="38" t="s">
        <v>1366</v>
      </c>
      <c r="F533" s="38" t="s">
        <v>1367</v>
      </c>
      <c r="G533" s="39" t="s">
        <v>1067</v>
      </c>
      <c r="H533" s="40" t="s">
        <v>49</v>
      </c>
      <c r="I533" s="41">
        <v>26630</v>
      </c>
      <c r="J533" s="41">
        <v>36799</v>
      </c>
      <c r="K533" s="42" t="s">
        <v>108</v>
      </c>
      <c r="L533" s="43">
        <v>43143</v>
      </c>
      <c r="M533" s="43" t="s">
        <v>36</v>
      </c>
      <c r="N533" s="44" t="s">
        <v>37</v>
      </c>
      <c r="P533" s="46">
        <v>7083</v>
      </c>
      <c r="Q533" s="47" t="s">
        <v>1368</v>
      </c>
    </row>
    <row r="534" spans="1:28" ht="24" customHeight="1" x14ac:dyDescent="0.2">
      <c r="A534" s="35" t="s">
        <v>28</v>
      </c>
      <c r="B534" s="36" t="s">
        <v>1369</v>
      </c>
      <c r="C534" s="37"/>
      <c r="D534" s="38"/>
      <c r="E534" s="38" t="s">
        <v>1370</v>
      </c>
      <c r="F534" s="38" t="s">
        <v>1371</v>
      </c>
      <c r="G534" s="39" t="s">
        <v>1067</v>
      </c>
      <c r="H534" s="40" t="s">
        <v>49</v>
      </c>
      <c r="I534" s="41" t="s">
        <v>1372</v>
      </c>
      <c r="J534" s="41">
        <v>1</v>
      </c>
      <c r="K534" s="42" t="s">
        <v>1373</v>
      </c>
      <c r="L534" s="43">
        <v>43143</v>
      </c>
      <c r="M534" s="43" t="s">
        <v>36</v>
      </c>
      <c r="N534" s="44" t="s">
        <v>37</v>
      </c>
    </row>
    <row r="535" spans="1:28" ht="24" customHeight="1" x14ac:dyDescent="0.2">
      <c r="A535" s="35" t="s">
        <v>28</v>
      </c>
      <c r="B535" s="36" t="s">
        <v>1369</v>
      </c>
      <c r="C535" s="37"/>
      <c r="D535" s="38"/>
      <c r="E535" s="38" t="s">
        <v>1374</v>
      </c>
      <c r="F535" s="38" t="s">
        <v>1375</v>
      </c>
      <c r="G535" s="39" t="s">
        <v>1067</v>
      </c>
      <c r="H535" s="40" t="s">
        <v>49</v>
      </c>
      <c r="I535" s="41" t="s">
        <v>1376</v>
      </c>
      <c r="J535" s="41">
        <v>2</v>
      </c>
      <c r="K535" s="42" t="s">
        <v>1373</v>
      </c>
      <c r="L535" s="43">
        <v>43143</v>
      </c>
      <c r="M535" s="43" t="s">
        <v>36</v>
      </c>
      <c r="N535" s="44" t="s">
        <v>37</v>
      </c>
    </row>
    <row r="536" spans="1:28" ht="24" customHeight="1" x14ac:dyDescent="0.2">
      <c r="A536" s="35" t="s">
        <v>62</v>
      </c>
      <c r="B536" s="36" t="s">
        <v>74</v>
      </c>
      <c r="C536" s="37" t="s">
        <v>1146</v>
      </c>
      <c r="D536" s="38" t="s">
        <v>1147</v>
      </c>
      <c r="E536" s="38" t="s">
        <v>1148</v>
      </c>
      <c r="F536" s="38">
        <v>66068</v>
      </c>
      <c r="G536" s="39" t="s">
        <v>1067</v>
      </c>
      <c r="H536" s="40" t="s">
        <v>49</v>
      </c>
      <c r="I536" s="41">
        <v>3492</v>
      </c>
      <c r="J536" s="41">
        <v>34</v>
      </c>
      <c r="K536" s="42" t="s">
        <v>67</v>
      </c>
      <c r="L536" s="43">
        <v>43143</v>
      </c>
      <c r="M536" s="43" t="s">
        <v>68</v>
      </c>
      <c r="N536" s="44" t="s">
        <v>37</v>
      </c>
      <c r="AB536" s="34">
        <v>139</v>
      </c>
    </row>
    <row r="537" spans="1:28" ht="24" customHeight="1" x14ac:dyDescent="0.2">
      <c r="A537" s="35" t="s">
        <v>62</v>
      </c>
      <c r="B537" s="36" t="s">
        <v>74</v>
      </c>
      <c r="C537" s="37" t="s">
        <v>1233</v>
      </c>
      <c r="D537" s="38" t="s">
        <v>1234</v>
      </c>
      <c r="E537" s="38" t="s">
        <v>1235</v>
      </c>
      <c r="F537" s="38">
        <v>66069</v>
      </c>
      <c r="G537" s="39" t="s">
        <v>1067</v>
      </c>
      <c r="H537" s="40" t="s">
        <v>49</v>
      </c>
      <c r="I537" s="41">
        <v>3492</v>
      </c>
      <c r="J537" s="41">
        <v>34</v>
      </c>
      <c r="K537" s="42" t="s">
        <v>67</v>
      </c>
      <c r="L537" s="43">
        <v>43143</v>
      </c>
      <c r="M537" s="43" t="s">
        <v>68</v>
      </c>
      <c r="N537" s="44" t="s">
        <v>37</v>
      </c>
      <c r="AB537" s="34">
        <v>139</v>
      </c>
    </row>
    <row r="538" spans="1:28" ht="24" customHeight="1" x14ac:dyDescent="0.2">
      <c r="A538" s="35" t="s">
        <v>28</v>
      </c>
      <c r="B538" s="36" t="s">
        <v>103</v>
      </c>
      <c r="C538" s="37"/>
      <c r="D538" s="38" t="s">
        <v>1377</v>
      </c>
      <c r="E538" s="38" t="s">
        <v>1378</v>
      </c>
      <c r="F538" s="38" t="s">
        <v>1379</v>
      </c>
      <c r="G538" s="39" t="s">
        <v>1067</v>
      </c>
      <c r="H538" s="40" t="s">
        <v>49</v>
      </c>
      <c r="I538" s="41">
        <v>26681</v>
      </c>
      <c r="J538" s="41">
        <v>37308</v>
      </c>
      <c r="K538" s="42" t="s">
        <v>108</v>
      </c>
      <c r="L538" s="43">
        <v>43143</v>
      </c>
      <c r="M538" s="43" t="s">
        <v>36</v>
      </c>
      <c r="N538" s="44" t="s">
        <v>37</v>
      </c>
      <c r="P538" s="46">
        <v>7083</v>
      </c>
      <c r="Q538" s="47" t="s">
        <v>1380</v>
      </c>
    </row>
    <row r="539" spans="1:28" ht="24" customHeight="1" x14ac:dyDescent="0.2">
      <c r="A539" s="35" t="s">
        <v>28</v>
      </c>
      <c r="B539" s="36" t="s">
        <v>103</v>
      </c>
      <c r="C539" s="37"/>
      <c r="D539" s="38" t="s">
        <v>1381</v>
      </c>
      <c r="E539" s="38" t="s">
        <v>1382</v>
      </c>
      <c r="F539" s="38" t="s">
        <v>1383</v>
      </c>
      <c r="G539" s="39" t="s">
        <v>1067</v>
      </c>
      <c r="H539" s="40" t="s">
        <v>49</v>
      </c>
      <c r="I539" s="41">
        <v>26645</v>
      </c>
      <c r="J539" s="41">
        <v>37243</v>
      </c>
      <c r="K539" s="42" t="s">
        <v>120</v>
      </c>
      <c r="L539" s="43">
        <v>43143</v>
      </c>
      <c r="M539" s="43" t="s">
        <v>36</v>
      </c>
      <c r="N539" s="44" t="s">
        <v>37</v>
      </c>
      <c r="P539" s="46">
        <v>7083</v>
      </c>
      <c r="Q539" s="47" t="s">
        <v>1384</v>
      </c>
    </row>
    <row r="540" spans="1:28" ht="24" customHeight="1" x14ac:dyDescent="0.2">
      <c r="A540" s="35" t="s">
        <v>28</v>
      </c>
      <c r="B540" s="36" t="s">
        <v>103</v>
      </c>
      <c r="C540" s="37"/>
      <c r="D540" s="38" t="s">
        <v>1381</v>
      </c>
      <c r="E540" s="38" t="s">
        <v>1385</v>
      </c>
      <c r="F540" s="38" t="s">
        <v>1386</v>
      </c>
      <c r="G540" s="39" t="s">
        <v>1067</v>
      </c>
      <c r="H540" s="40" t="s">
        <v>49</v>
      </c>
      <c r="I540" s="41">
        <v>26646</v>
      </c>
      <c r="J540" s="41">
        <v>37244</v>
      </c>
      <c r="K540" s="42" t="s">
        <v>120</v>
      </c>
      <c r="L540" s="43">
        <v>43143</v>
      </c>
      <c r="M540" s="43" t="s">
        <v>36</v>
      </c>
      <c r="N540" s="44" t="s">
        <v>37</v>
      </c>
      <c r="P540" s="46">
        <v>7083</v>
      </c>
      <c r="Q540" s="47" t="s">
        <v>1384</v>
      </c>
    </row>
    <row r="541" spans="1:28" ht="24" customHeight="1" x14ac:dyDescent="0.2">
      <c r="A541" s="35" t="s">
        <v>28</v>
      </c>
      <c r="B541" s="36" t="s">
        <v>103</v>
      </c>
      <c r="C541" s="37"/>
      <c r="D541" s="38" t="s">
        <v>1381</v>
      </c>
      <c r="E541" s="38" t="s">
        <v>1387</v>
      </c>
      <c r="F541" s="38" t="s">
        <v>1388</v>
      </c>
      <c r="G541" s="39" t="s">
        <v>1067</v>
      </c>
      <c r="H541" s="40" t="s">
        <v>49</v>
      </c>
      <c r="I541" s="41">
        <v>26647</v>
      </c>
      <c r="J541" s="41">
        <v>37245</v>
      </c>
      <c r="K541" s="42" t="s">
        <v>120</v>
      </c>
      <c r="L541" s="43">
        <v>43143</v>
      </c>
      <c r="M541" s="43" t="s">
        <v>36</v>
      </c>
      <c r="N541" s="44" t="s">
        <v>37</v>
      </c>
      <c r="P541" s="46">
        <v>7083</v>
      </c>
      <c r="Q541" s="47" t="s">
        <v>1384</v>
      </c>
    </row>
    <row r="542" spans="1:28" ht="24" customHeight="1" x14ac:dyDescent="0.2">
      <c r="A542" s="35" t="s">
        <v>28</v>
      </c>
      <c r="B542" s="36" t="s">
        <v>103</v>
      </c>
      <c r="C542" s="37"/>
      <c r="D542" s="38" t="s">
        <v>1381</v>
      </c>
      <c r="E542" s="38" t="s">
        <v>1389</v>
      </c>
      <c r="F542" s="38" t="s">
        <v>1390</v>
      </c>
      <c r="G542" s="39" t="s">
        <v>1067</v>
      </c>
      <c r="H542" s="40" t="s">
        <v>49</v>
      </c>
      <c r="I542" s="41">
        <v>26648</v>
      </c>
      <c r="J542" s="41">
        <v>37246</v>
      </c>
      <c r="K542" s="42" t="s">
        <v>120</v>
      </c>
      <c r="L542" s="43">
        <v>43143</v>
      </c>
      <c r="M542" s="43" t="s">
        <v>36</v>
      </c>
      <c r="N542" s="44" t="s">
        <v>37</v>
      </c>
      <c r="P542" s="46">
        <v>7083</v>
      </c>
      <c r="Q542" s="47" t="s">
        <v>1384</v>
      </c>
    </row>
    <row r="543" spans="1:28" ht="24" customHeight="1" x14ac:dyDescent="0.2">
      <c r="A543" s="35" t="s">
        <v>28</v>
      </c>
      <c r="B543" s="36" t="s">
        <v>103</v>
      </c>
      <c r="C543" s="37"/>
      <c r="D543" s="38" t="s">
        <v>1381</v>
      </c>
      <c r="E543" s="38" t="s">
        <v>1391</v>
      </c>
      <c r="F543" s="38" t="s">
        <v>1392</v>
      </c>
      <c r="G543" s="39" t="s">
        <v>1067</v>
      </c>
      <c r="H543" s="40" t="s">
        <v>49</v>
      </c>
      <c r="I543" s="41">
        <v>26649</v>
      </c>
      <c r="J543" s="41">
        <v>37247</v>
      </c>
      <c r="K543" s="42" t="s">
        <v>120</v>
      </c>
      <c r="L543" s="43">
        <v>43143</v>
      </c>
      <c r="M543" s="43" t="s">
        <v>36</v>
      </c>
      <c r="N543" s="44" t="s">
        <v>37</v>
      </c>
      <c r="P543" s="46">
        <v>7083</v>
      </c>
      <c r="Q543" s="47" t="s">
        <v>1384</v>
      </c>
    </row>
    <row r="544" spans="1:28" ht="24" customHeight="1" x14ac:dyDescent="0.2">
      <c r="A544" s="35" t="s">
        <v>28</v>
      </c>
      <c r="B544" s="36" t="s">
        <v>103</v>
      </c>
      <c r="C544" s="37"/>
      <c r="D544" s="38" t="s">
        <v>1381</v>
      </c>
      <c r="E544" s="38" t="s">
        <v>1393</v>
      </c>
      <c r="F544" s="38" t="s">
        <v>1394</v>
      </c>
      <c r="G544" s="39" t="s">
        <v>1067</v>
      </c>
      <c r="H544" s="40" t="s">
        <v>49</v>
      </c>
      <c r="I544" s="41">
        <v>26650</v>
      </c>
      <c r="J544" s="41">
        <v>37248</v>
      </c>
      <c r="K544" s="42" t="s">
        <v>120</v>
      </c>
      <c r="L544" s="43">
        <v>43143</v>
      </c>
      <c r="M544" s="43" t="s">
        <v>36</v>
      </c>
      <c r="N544" s="44" t="s">
        <v>37</v>
      </c>
      <c r="P544" s="46">
        <v>7083</v>
      </c>
      <c r="Q544" s="47" t="s">
        <v>1384</v>
      </c>
    </row>
    <row r="545" spans="1:28" ht="24" customHeight="1" x14ac:dyDescent="0.2">
      <c r="A545" s="35" t="s">
        <v>28</v>
      </c>
      <c r="B545" s="36" t="s">
        <v>103</v>
      </c>
      <c r="C545" s="37"/>
      <c r="D545" s="38" t="s">
        <v>1381</v>
      </c>
      <c r="E545" s="38" t="s">
        <v>1395</v>
      </c>
      <c r="F545" s="38" t="s">
        <v>1396</v>
      </c>
      <c r="G545" s="39" t="s">
        <v>1067</v>
      </c>
      <c r="H545" s="40" t="s">
        <v>49</v>
      </c>
      <c r="I545" s="41">
        <v>26651</v>
      </c>
      <c r="J545" s="41">
        <v>37249</v>
      </c>
      <c r="K545" s="42" t="s">
        <v>120</v>
      </c>
      <c r="L545" s="43">
        <v>43143</v>
      </c>
      <c r="M545" s="43" t="s">
        <v>36</v>
      </c>
      <c r="N545" s="44" t="s">
        <v>37</v>
      </c>
      <c r="P545" s="46">
        <v>7083</v>
      </c>
      <c r="Q545" s="47" t="s">
        <v>1384</v>
      </c>
    </row>
    <row r="546" spans="1:28" ht="24" customHeight="1" x14ac:dyDescent="0.2">
      <c r="A546" s="35" t="s">
        <v>28</v>
      </c>
      <c r="B546" s="36" t="s">
        <v>103</v>
      </c>
      <c r="C546" s="37"/>
      <c r="D546" s="38" t="s">
        <v>1397</v>
      </c>
      <c r="E546" s="38" t="s">
        <v>1398</v>
      </c>
      <c r="F546" s="38" t="s">
        <v>1399</v>
      </c>
      <c r="G546" s="39" t="s">
        <v>1067</v>
      </c>
      <c r="H546" s="40" t="s">
        <v>49</v>
      </c>
      <c r="I546" s="41">
        <v>26707</v>
      </c>
      <c r="J546" s="41">
        <v>37459</v>
      </c>
      <c r="K546" s="42" t="s">
        <v>108</v>
      </c>
      <c r="L546" s="43">
        <v>43143</v>
      </c>
      <c r="M546" s="43" t="s">
        <v>36</v>
      </c>
      <c r="N546" s="44" t="s">
        <v>37</v>
      </c>
      <c r="P546" s="46">
        <v>7086</v>
      </c>
      <c r="S546" s="34">
        <v>9158264465</v>
      </c>
    </row>
    <row r="547" spans="1:28" ht="24" customHeight="1" x14ac:dyDescent="0.2">
      <c r="A547" s="35" t="s">
        <v>62</v>
      </c>
      <c r="B547" s="36" t="s">
        <v>213</v>
      </c>
      <c r="C547" s="37" t="s">
        <v>565</v>
      </c>
      <c r="D547" s="38" t="s">
        <v>219</v>
      </c>
      <c r="E547" s="38" t="s">
        <v>220</v>
      </c>
      <c r="F547" s="38">
        <v>66070</v>
      </c>
      <c r="G547" s="39" t="s">
        <v>1067</v>
      </c>
      <c r="H547" s="40" t="s">
        <v>49</v>
      </c>
      <c r="I547" s="41">
        <v>3483</v>
      </c>
      <c r="J547" s="41">
        <v>37</v>
      </c>
      <c r="K547" s="42" t="s">
        <v>208</v>
      </c>
      <c r="L547" s="43">
        <v>43143</v>
      </c>
      <c r="M547" s="43" t="s">
        <v>68</v>
      </c>
      <c r="N547" s="44" t="s">
        <v>217</v>
      </c>
      <c r="AB547" s="34">
        <v>139</v>
      </c>
    </row>
    <row r="548" spans="1:28" ht="24" customHeight="1" x14ac:dyDescent="0.2">
      <c r="A548" s="35" t="s">
        <v>62</v>
      </c>
      <c r="B548" s="36" t="s">
        <v>213</v>
      </c>
      <c r="C548" s="37" t="s">
        <v>214</v>
      </c>
      <c r="D548" s="38" t="s">
        <v>215</v>
      </c>
      <c r="E548" s="38" t="s">
        <v>664</v>
      </c>
      <c r="F548" s="38">
        <v>66071</v>
      </c>
      <c r="G548" s="39" t="s">
        <v>1067</v>
      </c>
      <c r="H548" s="40" t="s">
        <v>49</v>
      </c>
      <c r="I548" s="41">
        <v>3485</v>
      </c>
      <c r="J548" s="41">
        <v>39</v>
      </c>
      <c r="K548" s="42" t="s">
        <v>208</v>
      </c>
      <c r="L548" s="43">
        <v>43143</v>
      </c>
      <c r="M548" s="43" t="s">
        <v>68</v>
      </c>
      <c r="N548" s="44" t="s">
        <v>240</v>
      </c>
      <c r="AB548" s="34">
        <v>139</v>
      </c>
    </row>
    <row r="549" spans="1:28" ht="24" customHeight="1" x14ac:dyDescent="0.2">
      <c r="A549" s="35" t="s">
        <v>62</v>
      </c>
      <c r="B549" s="36"/>
      <c r="C549" s="37"/>
      <c r="D549" s="38"/>
      <c r="E549" s="38"/>
      <c r="F549" s="38"/>
      <c r="G549" s="39" t="s">
        <v>1067</v>
      </c>
      <c r="H549" s="40" t="s">
        <v>34</v>
      </c>
      <c r="I549" s="41"/>
      <c r="J549" s="41">
        <v>8685</v>
      </c>
      <c r="K549" s="42" t="s">
        <v>471</v>
      </c>
      <c r="L549" s="43">
        <v>43144</v>
      </c>
      <c r="M549" s="43" t="s">
        <v>472</v>
      </c>
      <c r="N549" s="44" t="s">
        <v>37</v>
      </c>
      <c r="Y549" s="34">
        <v>139</v>
      </c>
    </row>
    <row r="550" spans="1:28" ht="24" customHeight="1" x14ac:dyDescent="0.2">
      <c r="A550" s="35" t="s">
        <v>62</v>
      </c>
      <c r="B550" s="36"/>
      <c r="C550" s="37"/>
      <c r="D550" s="38"/>
      <c r="E550" s="38"/>
      <c r="F550" s="38"/>
      <c r="G550" s="39" t="s">
        <v>1067</v>
      </c>
      <c r="H550" s="40" t="s">
        <v>34</v>
      </c>
      <c r="I550" s="41"/>
      <c r="J550" s="41">
        <v>8684</v>
      </c>
      <c r="K550" s="42" t="s">
        <v>471</v>
      </c>
      <c r="L550" s="43">
        <v>43144</v>
      </c>
      <c r="M550" s="43" t="s">
        <v>472</v>
      </c>
      <c r="N550" s="44" t="s">
        <v>37</v>
      </c>
      <c r="Y550" s="34">
        <v>139</v>
      </c>
    </row>
    <row r="551" spans="1:28" ht="24" customHeight="1" x14ac:dyDescent="0.2">
      <c r="A551" s="35" t="s">
        <v>62</v>
      </c>
      <c r="B551" s="36"/>
      <c r="C551" s="37"/>
      <c r="D551" s="38"/>
      <c r="E551" s="38"/>
      <c r="F551" s="38"/>
      <c r="G551" s="39" t="s">
        <v>1067</v>
      </c>
      <c r="H551" s="40" t="s">
        <v>34</v>
      </c>
      <c r="I551" s="41"/>
      <c r="J551" s="41">
        <v>10059</v>
      </c>
      <c r="K551" s="42" t="s">
        <v>471</v>
      </c>
      <c r="L551" s="43">
        <v>43144</v>
      </c>
      <c r="M551" s="43" t="s">
        <v>472</v>
      </c>
      <c r="N551" s="44" t="s">
        <v>37</v>
      </c>
    </row>
    <row r="552" spans="1:28" ht="24" customHeight="1" x14ac:dyDescent="0.2">
      <c r="A552" s="35" t="s">
        <v>62</v>
      </c>
      <c r="B552" s="36" t="s">
        <v>143</v>
      </c>
      <c r="C552" s="37" t="s">
        <v>144</v>
      </c>
      <c r="D552" s="38" t="s">
        <v>145</v>
      </c>
      <c r="E552" s="38" t="s">
        <v>146</v>
      </c>
      <c r="F552" s="38">
        <v>66084</v>
      </c>
      <c r="G552" s="39" t="s">
        <v>1067</v>
      </c>
      <c r="H552" s="40" t="s">
        <v>639</v>
      </c>
      <c r="I552" s="41">
        <v>26551</v>
      </c>
      <c r="J552" s="41">
        <v>80</v>
      </c>
      <c r="K552" s="42" t="s">
        <v>90</v>
      </c>
      <c r="L552" s="43">
        <v>43144</v>
      </c>
      <c r="M552" s="43" t="s">
        <v>36</v>
      </c>
      <c r="N552" s="44" t="s">
        <v>37</v>
      </c>
      <c r="AB552" s="34">
        <v>139</v>
      </c>
    </row>
    <row r="553" spans="1:28" ht="24" customHeight="1" x14ac:dyDescent="0.2">
      <c r="A553" s="35" t="s">
        <v>62</v>
      </c>
      <c r="B553" s="36" t="s">
        <v>91</v>
      </c>
      <c r="C553" s="37" t="s">
        <v>197</v>
      </c>
      <c r="D553" s="38" t="s">
        <v>1154</v>
      </c>
      <c r="E553" s="38" t="s">
        <v>199</v>
      </c>
      <c r="F553" s="38">
        <v>66085</v>
      </c>
      <c r="G553" s="39" t="s">
        <v>1067</v>
      </c>
      <c r="H553" s="40" t="s">
        <v>639</v>
      </c>
      <c r="I553" s="41">
        <v>26603</v>
      </c>
      <c r="J553" s="41">
        <v>94</v>
      </c>
      <c r="K553" s="42" t="s">
        <v>90</v>
      </c>
      <c r="L553" s="43">
        <v>43144</v>
      </c>
      <c r="M553" s="43" t="s">
        <v>36</v>
      </c>
      <c r="N553" s="44" t="s">
        <v>37</v>
      </c>
      <c r="O553" s="45">
        <v>5112</v>
      </c>
      <c r="AB553" s="34">
        <v>139</v>
      </c>
    </row>
    <row r="554" spans="1:28" ht="24" customHeight="1" x14ac:dyDescent="0.2">
      <c r="A554" s="35" t="s">
        <v>62</v>
      </c>
      <c r="B554" s="36" t="s">
        <v>63</v>
      </c>
      <c r="C554" s="37" t="s">
        <v>319</v>
      </c>
      <c r="D554" s="38" t="s">
        <v>320</v>
      </c>
      <c r="E554" s="38" t="s">
        <v>321</v>
      </c>
      <c r="F554" s="38">
        <v>66072</v>
      </c>
      <c r="G554" s="39" t="s">
        <v>1067</v>
      </c>
      <c r="H554" s="40" t="s">
        <v>49</v>
      </c>
      <c r="I554" s="41">
        <v>3495</v>
      </c>
      <c r="J554" s="41">
        <v>37</v>
      </c>
      <c r="K554" s="42" t="s">
        <v>67</v>
      </c>
      <c r="L554" s="43">
        <v>43144</v>
      </c>
      <c r="M554" s="43" t="s">
        <v>68</v>
      </c>
      <c r="N554" s="44" t="s">
        <v>37</v>
      </c>
      <c r="AB554" s="34">
        <v>139</v>
      </c>
    </row>
    <row r="555" spans="1:28" ht="24" customHeight="1" x14ac:dyDescent="0.2">
      <c r="A555" s="35" t="s">
        <v>62</v>
      </c>
      <c r="B555" s="36" t="s">
        <v>63</v>
      </c>
      <c r="C555" s="37" t="s">
        <v>299</v>
      </c>
      <c r="D555" s="38" t="s">
        <v>300</v>
      </c>
      <c r="E555" s="38" t="s">
        <v>301</v>
      </c>
      <c r="F555" s="38">
        <v>66073</v>
      </c>
      <c r="G555" s="39" t="s">
        <v>1067</v>
      </c>
      <c r="H555" s="40" t="s">
        <v>49</v>
      </c>
      <c r="I555" s="41">
        <v>3495</v>
      </c>
      <c r="J555" s="41">
        <v>37</v>
      </c>
      <c r="K555" s="42" t="s">
        <v>67</v>
      </c>
      <c r="L555" s="43">
        <v>43144</v>
      </c>
      <c r="M555" s="43" t="s">
        <v>68</v>
      </c>
      <c r="N555" s="44" t="s">
        <v>37</v>
      </c>
    </row>
    <row r="556" spans="1:28" ht="24" customHeight="1" x14ac:dyDescent="0.2">
      <c r="A556" s="35" t="s">
        <v>62</v>
      </c>
      <c r="B556" s="36" t="s">
        <v>63</v>
      </c>
      <c r="C556" s="37" t="s">
        <v>622</v>
      </c>
      <c r="D556" s="38" t="s">
        <v>623</v>
      </c>
      <c r="E556" s="38" t="s">
        <v>1114</v>
      </c>
      <c r="F556" s="38">
        <v>66074</v>
      </c>
      <c r="G556" s="39" t="s">
        <v>1067</v>
      </c>
      <c r="H556" s="40" t="s">
        <v>49</v>
      </c>
      <c r="I556" s="41">
        <v>3493</v>
      </c>
      <c r="J556" s="41">
        <v>35</v>
      </c>
      <c r="K556" s="42" t="s">
        <v>67</v>
      </c>
      <c r="L556" s="43">
        <v>43144</v>
      </c>
      <c r="M556" s="43" t="s">
        <v>68</v>
      </c>
      <c r="N556" s="44" t="s">
        <v>37</v>
      </c>
      <c r="AB556" s="34">
        <v>139</v>
      </c>
    </row>
    <row r="557" spans="1:28" ht="24" customHeight="1" x14ac:dyDescent="0.2">
      <c r="A557" s="35" t="s">
        <v>62</v>
      </c>
      <c r="B557" s="36" t="s">
        <v>1400</v>
      </c>
      <c r="C557" s="37" t="s">
        <v>1401</v>
      </c>
      <c r="D557" s="38" t="s">
        <v>169</v>
      </c>
      <c r="E557" s="38" t="s">
        <v>755</v>
      </c>
      <c r="F557" s="38">
        <v>66075</v>
      </c>
      <c r="G557" s="39" t="s">
        <v>1067</v>
      </c>
      <c r="H557" s="40" t="s">
        <v>49</v>
      </c>
      <c r="I557" s="41">
        <v>3470</v>
      </c>
      <c r="J557" s="41">
        <v>27</v>
      </c>
      <c r="K557" s="42" t="s">
        <v>67</v>
      </c>
      <c r="L557" s="43">
        <v>43144</v>
      </c>
      <c r="M557" s="43" t="s">
        <v>68</v>
      </c>
      <c r="N557" s="44" t="s">
        <v>37</v>
      </c>
      <c r="AB557" s="34">
        <v>139</v>
      </c>
    </row>
    <row r="558" spans="1:28" ht="24" customHeight="1" x14ac:dyDescent="0.2">
      <c r="A558" s="35" t="s">
        <v>62</v>
      </c>
      <c r="B558" s="36" t="s">
        <v>1400</v>
      </c>
      <c r="C558" s="37" t="s">
        <v>616</v>
      </c>
      <c r="D558" s="38" t="s">
        <v>329</v>
      </c>
      <c r="E558" s="38" t="s">
        <v>617</v>
      </c>
      <c r="F558" s="38">
        <v>66076</v>
      </c>
      <c r="G558" s="39" t="s">
        <v>1067</v>
      </c>
      <c r="H558" s="40" t="s">
        <v>49</v>
      </c>
      <c r="I558" s="41">
        <v>26682</v>
      </c>
      <c r="J558" s="41">
        <v>37166</v>
      </c>
      <c r="K558" s="42" t="s">
        <v>67</v>
      </c>
      <c r="L558" s="43">
        <v>43144</v>
      </c>
      <c r="M558" s="43" t="s">
        <v>36</v>
      </c>
      <c r="N558" s="44" t="s">
        <v>37</v>
      </c>
      <c r="O558" s="45">
        <v>1671</v>
      </c>
      <c r="AB558" s="34">
        <v>139</v>
      </c>
    </row>
    <row r="559" spans="1:28" ht="24" customHeight="1" x14ac:dyDescent="0.2">
      <c r="A559" s="35" t="s">
        <v>28</v>
      </c>
      <c r="B559" s="36" t="s">
        <v>54</v>
      </c>
      <c r="C559" s="37"/>
      <c r="D559" s="38"/>
      <c r="E559" s="38" t="s">
        <v>1402</v>
      </c>
      <c r="F559" s="38" t="s">
        <v>1403</v>
      </c>
      <c r="G559" s="39" t="s">
        <v>1067</v>
      </c>
      <c r="H559" s="40" t="s">
        <v>49</v>
      </c>
      <c r="I559" s="41" t="s">
        <v>1404</v>
      </c>
      <c r="J559" s="41" t="s">
        <v>1405</v>
      </c>
      <c r="K559" s="42" t="s">
        <v>383</v>
      </c>
      <c r="L559" s="43">
        <v>43144</v>
      </c>
      <c r="M559" s="43" t="s">
        <v>68</v>
      </c>
      <c r="N559" s="44" t="s">
        <v>37</v>
      </c>
    </row>
    <row r="560" spans="1:28" ht="24" customHeight="1" x14ac:dyDescent="0.2">
      <c r="A560" s="35" t="s">
        <v>28</v>
      </c>
      <c r="B560" s="36" t="s">
        <v>54</v>
      </c>
      <c r="C560" s="37"/>
      <c r="D560" s="38"/>
      <c r="E560" s="38" t="s">
        <v>1406</v>
      </c>
      <c r="F560" s="38" t="s">
        <v>1407</v>
      </c>
      <c r="G560" s="39" t="s">
        <v>1067</v>
      </c>
      <c r="H560" s="40" t="s">
        <v>49</v>
      </c>
      <c r="I560" s="41" t="s">
        <v>1408</v>
      </c>
      <c r="J560" s="41" t="s">
        <v>1409</v>
      </c>
      <c r="K560" s="42" t="s">
        <v>383</v>
      </c>
      <c r="L560" s="43">
        <v>43144</v>
      </c>
      <c r="M560" s="43" t="s">
        <v>68</v>
      </c>
      <c r="N560" s="44" t="s">
        <v>37</v>
      </c>
    </row>
    <row r="561" spans="1:28" ht="24" customHeight="1" x14ac:dyDescent="0.2">
      <c r="A561" s="35" t="s">
        <v>28</v>
      </c>
      <c r="B561" s="36" t="s">
        <v>54</v>
      </c>
      <c r="C561" s="37"/>
      <c r="D561" s="38"/>
      <c r="E561" s="38" t="s">
        <v>1410</v>
      </c>
      <c r="F561" s="38" t="s">
        <v>1411</v>
      </c>
      <c r="G561" s="39" t="s">
        <v>1067</v>
      </c>
      <c r="H561" s="40" t="s">
        <v>49</v>
      </c>
      <c r="I561" s="41" t="s">
        <v>1412</v>
      </c>
      <c r="J561" s="41">
        <v>180036</v>
      </c>
      <c r="K561" s="42" t="s">
        <v>383</v>
      </c>
      <c r="L561" s="43">
        <v>43144</v>
      </c>
      <c r="M561" s="43" t="s">
        <v>36</v>
      </c>
      <c r="N561" s="44" t="s">
        <v>37</v>
      </c>
    </row>
    <row r="562" spans="1:28" ht="24" customHeight="1" x14ac:dyDescent="0.2">
      <c r="A562" s="35" t="s">
        <v>28</v>
      </c>
      <c r="B562" s="36" t="s">
        <v>54</v>
      </c>
      <c r="C562" s="37"/>
      <c r="D562" s="38"/>
      <c r="E562" s="38" t="s">
        <v>1413</v>
      </c>
      <c r="F562" s="38" t="s">
        <v>1414</v>
      </c>
      <c r="G562" s="39" t="s">
        <v>1067</v>
      </c>
      <c r="H562" s="40" t="s">
        <v>49</v>
      </c>
      <c r="I562" s="41" t="s">
        <v>1415</v>
      </c>
      <c r="J562" s="41" t="s">
        <v>1416</v>
      </c>
      <c r="K562" s="42" t="s">
        <v>383</v>
      </c>
      <c r="L562" s="43">
        <v>43144</v>
      </c>
      <c r="M562" s="43" t="s">
        <v>68</v>
      </c>
      <c r="N562" s="44" t="s">
        <v>37</v>
      </c>
    </row>
    <row r="563" spans="1:28" ht="24" customHeight="1" x14ac:dyDescent="0.2">
      <c r="A563" s="35" t="s">
        <v>62</v>
      </c>
      <c r="B563" s="36" t="s">
        <v>91</v>
      </c>
      <c r="C563" s="37" t="s">
        <v>205</v>
      </c>
      <c r="D563" s="38" t="s">
        <v>206</v>
      </c>
      <c r="E563" s="38" t="s">
        <v>207</v>
      </c>
      <c r="F563" s="38">
        <v>66077</v>
      </c>
      <c r="G563" s="39" t="s">
        <v>1067</v>
      </c>
      <c r="H563" s="40" t="s">
        <v>49</v>
      </c>
      <c r="I563" s="41">
        <v>26595</v>
      </c>
      <c r="J563" s="41">
        <v>85</v>
      </c>
      <c r="K563" s="42" t="s">
        <v>90</v>
      </c>
      <c r="L563" s="43">
        <v>43144</v>
      </c>
      <c r="M563" s="43" t="s">
        <v>36</v>
      </c>
      <c r="N563" s="44" t="s">
        <v>37</v>
      </c>
      <c r="O563" s="45">
        <v>5112</v>
      </c>
    </row>
    <row r="564" spans="1:28" ht="24" customHeight="1" x14ac:dyDescent="0.2">
      <c r="A564" s="35" t="s">
        <v>62</v>
      </c>
      <c r="B564" s="36" t="s">
        <v>213</v>
      </c>
      <c r="C564" s="37" t="s">
        <v>308</v>
      </c>
      <c r="D564" s="38" t="s">
        <v>309</v>
      </c>
      <c r="E564" s="38" t="s">
        <v>310</v>
      </c>
      <c r="F564" s="38">
        <v>66079</v>
      </c>
      <c r="G564" s="39" t="s">
        <v>1067</v>
      </c>
      <c r="H564" s="40" t="s">
        <v>49</v>
      </c>
      <c r="I564" s="41">
        <v>7752</v>
      </c>
      <c r="J564" s="41">
        <v>37154</v>
      </c>
      <c r="K564" s="42" t="s">
        <v>90</v>
      </c>
      <c r="L564" s="43">
        <v>43144</v>
      </c>
      <c r="M564" s="43" t="s">
        <v>904</v>
      </c>
      <c r="N564" s="44" t="s">
        <v>37</v>
      </c>
      <c r="AB564" s="34">
        <v>139</v>
      </c>
    </row>
    <row r="565" spans="1:28" ht="24" customHeight="1" x14ac:dyDescent="0.2">
      <c r="A565" s="35" t="s">
        <v>62</v>
      </c>
      <c r="B565" s="36" t="s">
        <v>143</v>
      </c>
      <c r="C565" s="37" t="s">
        <v>921</v>
      </c>
      <c r="D565" s="38" t="s">
        <v>922</v>
      </c>
      <c r="E565" s="38" t="s">
        <v>923</v>
      </c>
      <c r="F565" s="38">
        <v>66082</v>
      </c>
      <c r="G565" s="39" t="s">
        <v>1067</v>
      </c>
      <c r="H565" s="40" t="s">
        <v>49</v>
      </c>
      <c r="I565" s="41">
        <v>3473</v>
      </c>
      <c r="J565" s="41">
        <v>27</v>
      </c>
      <c r="K565" s="42" t="s">
        <v>208</v>
      </c>
      <c r="L565" s="43">
        <v>43144</v>
      </c>
      <c r="M565" s="43" t="s">
        <v>68</v>
      </c>
      <c r="N565" s="44" t="s">
        <v>37</v>
      </c>
      <c r="AB565" s="34">
        <v>139</v>
      </c>
    </row>
    <row r="566" spans="1:28" ht="24" customHeight="1" x14ac:dyDescent="0.2">
      <c r="A566" s="35" t="s">
        <v>62</v>
      </c>
      <c r="B566" s="36" t="s">
        <v>143</v>
      </c>
      <c r="C566" s="37" t="s">
        <v>710</v>
      </c>
      <c r="D566" s="38" t="s">
        <v>711</v>
      </c>
      <c r="E566" s="38" t="s">
        <v>712</v>
      </c>
      <c r="F566" s="38">
        <v>66083</v>
      </c>
      <c r="G566" s="39" t="s">
        <v>1067</v>
      </c>
      <c r="H566" s="40" t="s">
        <v>49</v>
      </c>
      <c r="I566" s="41">
        <v>3474</v>
      </c>
      <c r="J566" s="41">
        <v>28</v>
      </c>
      <c r="K566" s="42" t="s">
        <v>208</v>
      </c>
      <c r="L566" s="43">
        <v>43144</v>
      </c>
      <c r="M566" s="43" t="s">
        <v>68</v>
      </c>
      <c r="N566" s="44" t="s">
        <v>217</v>
      </c>
      <c r="AB566" s="34">
        <v>139</v>
      </c>
    </row>
    <row r="567" spans="1:28" ht="24" customHeight="1" x14ac:dyDescent="0.2">
      <c r="A567" s="35" t="s">
        <v>28</v>
      </c>
      <c r="B567" s="36"/>
      <c r="C567" s="37"/>
      <c r="D567" s="38"/>
      <c r="E567" s="38"/>
      <c r="F567" s="38"/>
      <c r="G567" s="39" t="s">
        <v>1067</v>
      </c>
      <c r="H567" s="40" t="s">
        <v>34</v>
      </c>
      <c r="I567" s="41"/>
      <c r="J567" s="41">
        <v>1496</v>
      </c>
      <c r="K567" s="42" t="s">
        <v>471</v>
      </c>
      <c r="L567" s="43">
        <v>43145</v>
      </c>
      <c r="M567" s="43" t="s">
        <v>472</v>
      </c>
      <c r="N567" s="44" t="s">
        <v>37</v>
      </c>
    </row>
    <row r="568" spans="1:28" ht="24" customHeight="1" x14ac:dyDescent="0.2">
      <c r="A568" s="35" t="s">
        <v>28</v>
      </c>
      <c r="B568" s="36"/>
      <c r="C568" s="37"/>
      <c r="D568" s="38"/>
      <c r="E568" s="38"/>
      <c r="F568" s="38"/>
      <c r="G568" s="39" t="s">
        <v>1067</v>
      </c>
      <c r="H568" s="40" t="s">
        <v>34</v>
      </c>
      <c r="I568" s="41"/>
      <c r="J568" s="41">
        <v>1497</v>
      </c>
      <c r="K568" s="42" t="s">
        <v>471</v>
      </c>
      <c r="L568" s="43">
        <v>43145</v>
      </c>
      <c r="M568" s="43" t="s">
        <v>472</v>
      </c>
      <c r="N568" s="44" t="s">
        <v>37</v>
      </c>
    </row>
    <row r="569" spans="1:28" ht="24" customHeight="1" x14ac:dyDescent="0.2">
      <c r="A569" s="35" t="s">
        <v>62</v>
      </c>
      <c r="B569" s="36"/>
      <c r="C569" s="37"/>
      <c r="D569" s="38"/>
      <c r="E569" s="38"/>
      <c r="F569" s="38"/>
      <c r="G569" s="39" t="s">
        <v>1067</v>
      </c>
      <c r="H569" s="40" t="s">
        <v>34</v>
      </c>
      <c r="I569" s="41"/>
      <c r="J569" s="41">
        <v>43132</v>
      </c>
      <c r="K569" s="42" t="s">
        <v>471</v>
      </c>
      <c r="L569" s="43">
        <v>43145</v>
      </c>
      <c r="M569" s="43" t="s">
        <v>472</v>
      </c>
      <c r="N569" s="44" t="s">
        <v>37</v>
      </c>
    </row>
    <row r="570" spans="1:28" ht="24" customHeight="1" x14ac:dyDescent="0.2">
      <c r="A570" s="35" t="s">
        <v>28</v>
      </c>
      <c r="B570" s="36" t="s">
        <v>411</v>
      </c>
      <c r="C570" s="37" t="s">
        <v>557</v>
      </c>
      <c r="D570" s="38" t="s">
        <v>558</v>
      </c>
      <c r="E570" s="38" t="s">
        <v>1417</v>
      </c>
      <c r="F570" s="38">
        <v>66086</v>
      </c>
      <c r="G570" s="39" t="s">
        <v>1067</v>
      </c>
      <c r="H570" s="40" t="s">
        <v>34</v>
      </c>
      <c r="I570" s="41">
        <v>26727</v>
      </c>
      <c r="J570" s="41">
        <v>37404</v>
      </c>
      <c r="K570" s="42" t="s">
        <v>415</v>
      </c>
      <c r="L570" s="43">
        <v>43145</v>
      </c>
      <c r="M570" s="43" t="s">
        <v>36</v>
      </c>
      <c r="N570" s="44" t="s">
        <v>37</v>
      </c>
    </row>
    <row r="571" spans="1:28" ht="24" customHeight="1" x14ac:dyDescent="0.2">
      <c r="A571" s="35" t="s">
        <v>28</v>
      </c>
      <c r="B571" s="36" t="s">
        <v>411</v>
      </c>
      <c r="C571" s="37" t="s">
        <v>1418</v>
      </c>
      <c r="D571" s="38" t="s">
        <v>1419</v>
      </c>
      <c r="E571" s="38" t="s">
        <v>1420</v>
      </c>
      <c r="F571" s="38">
        <v>66087</v>
      </c>
      <c r="G571" s="39" t="s">
        <v>1067</v>
      </c>
      <c r="H571" s="40" t="s">
        <v>34</v>
      </c>
      <c r="I571" s="41">
        <v>26728</v>
      </c>
      <c r="J571" s="41">
        <v>37405</v>
      </c>
      <c r="K571" s="42" t="s">
        <v>415</v>
      </c>
      <c r="L571" s="43">
        <v>43145</v>
      </c>
      <c r="M571" s="43" t="s">
        <v>36</v>
      </c>
      <c r="N571" s="44" t="s">
        <v>37</v>
      </c>
    </row>
    <row r="572" spans="1:28" ht="24" customHeight="1" x14ac:dyDescent="0.2">
      <c r="A572" s="35" t="s">
        <v>62</v>
      </c>
      <c r="B572" s="36" t="s">
        <v>213</v>
      </c>
      <c r="C572" s="37" t="s">
        <v>373</v>
      </c>
      <c r="D572" s="38" t="s">
        <v>374</v>
      </c>
      <c r="E572" s="38" t="s">
        <v>375</v>
      </c>
      <c r="F572" s="38">
        <v>66080</v>
      </c>
      <c r="G572" s="39" t="s">
        <v>1067</v>
      </c>
      <c r="H572" s="40" t="s">
        <v>49</v>
      </c>
      <c r="I572" s="41">
        <v>26606</v>
      </c>
      <c r="J572" s="41">
        <v>97</v>
      </c>
      <c r="K572" s="42" t="s">
        <v>90</v>
      </c>
      <c r="L572" s="43">
        <v>43145</v>
      </c>
      <c r="M572" s="43" t="s">
        <v>36</v>
      </c>
      <c r="N572" s="44" t="s">
        <v>37</v>
      </c>
      <c r="O572" s="45">
        <v>2774</v>
      </c>
      <c r="AB572" s="34">
        <v>139</v>
      </c>
    </row>
    <row r="573" spans="1:28" ht="24" customHeight="1" x14ac:dyDescent="0.2">
      <c r="A573" s="35" t="s">
        <v>28</v>
      </c>
      <c r="B573" s="36" t="s">
        <v>103</v>
      </c>
      <c r="C573" s="37"/>
      <c r="D573" s="38" t="s">
        <v>1421</v>
      </c>
      <c r="E573" s="38" t="s">
        <v>1422</v>
      </c>
      <c r="F573" s="38" t="s">
        <v>1423</v>
      </c>
      <c r="G573" s="39" t="s">
        <v>1067</v>
      </c>
      <c r="H573" s="40" t="s">
        <v>49</v>
      </c>
      <c r="I573" s="41" t="s">
        <v>1424</v>
      </c>
      <c r="J573" s="41">
        <v>37204</v>
      </c>
      <c r="K573" s="42" t="s">
        <v>108</v>
      </c>
      <c r="L573" s="43">
        <v>43145</v>
      </c>
      <c r="M573" s="43" t="s">
        <v>36</v>
      </c>
      <c r="N573" s="44" t="s">
        <v>37</v>
      </c>
    </row>
    <row r="574" spans="1:28" ht="24" customHeight="1" x14ac:dyDescent="0.2">
      <c r="A574" s="35" t="s">
        <v>28</v>
      </c>
      <c r="B574" s="36" t="s">
        <v>103</v>
      </c>
      <c r="C574" s="37"/>
      <c r="D574" s="38" t="s">
        <v>1421</v>
      </c>
      <c r="E574" s="38" t="s">
        <v>1425</v>
      </c>
      <c r="F574" s="38" t="s">
        <v>1426</v>
      </c>
      <c r="G574" s="39" t="s">
        <v>1067</v>
      </c>
      <c r="H574" s="40" t="s">
        <v>49</v>
      </c>
      <c r="I574" s="41">
        <v>26737</v>
      </c>
      <c r="J574" s="41">
        <v>37206</v>
      </c>
      <c r="K574" s="42" t="s">
        <v>108</v>
      </c>
      <c r="L574" s="43">
        <v>43145</v>
      </c>
      <c r="M574" s="43" t="s">
        <v>36</v>
      </c>
      <c r="N574" s="44" t="s">
        <v>37</v>
      </c>
    </row>
    <row r="575" spans="1:28" ht="24" customHeight="1" x14ac:dyDescent="0.2">
      <c r="A575" s="35" t="s">
        <v>28</v>
      </c>
      <c r="B575" s="36" t="s">
        <v>98</v>
      </c>
      <c r="C575" s="37"/>
      <c r="D575" s="38"/>
      <c r="E575" s="38" t="s">
        <v>1427</v>
      </c>
      <c r="F575" s="38" t="s">
        <v>1428</v>
      </c>
      <c r="G575" s="39" t="s">
        <v>1067</v>
      </c>
      <c r="H575" s="40" t="s">
        <v>49</v>
      </c>
      <c r="I575" s="41">
        <v>26749</v>
      </c>
      <c r="J575" s="41">
        <v>37279</v>
      </c>
      <c r="K575" s="42" t="s">
        <v>1429</v>
      </c>
      <c r="L575" s="43">
        <v>43145</v>
      </c>
      <c r="M575" s="43" t="s">
        <v>36</v>
      </c>
      <c r="N575" s="44" t="s">
        <v>37</v>
      </c>
    </row>
    <row r="576" spans="1:28" ht="24" customHeight="1" x14ac:dyDescent="0.2">
      <c r="A576" s="35" t="s">
        <v>28</v>
      </c>
      <c r="B576" s="36" t="s">
        <v>98</v>
      </c>
      <c r="C576" s="37"/>
      <c r="D576" s="38"/>
      <c r="E576" s="38" t="s">
        <v>1430</v>
      </c>
      <c r="F576" s="38" t="s">
        <v>1431</v>
      </c>
      <c r="G576" s="39" t="s">
        <v>1067</v>
      </c>
      <c r="H576" s="40" t="s">
        <v>49</v>
      </c>
      <c r="I576" s="41">
        <v>26749</v>
      </c>
      <c r="J576" s="41">
        <v>37281</v>
      </c>
      <c r="K576" s="42" t="s">
        <v>1429</v>
      </c>
      <c r="L576" s="43">
        <v>43145</v>
      </c>
      <c r="M576" s="43" t="s">
        <v>36</v>
      </c>
      <c r="N576" s="44" t="s">
        <v>37</v>
      </c>
    </row>
    <row r="577" spans="1:28" ht="24" customHeight="1" x14ac:dyDescent="0.2">
      <c r="A577" s="35" t="s">
        <v>62</v>
      </c>
      <c r="B577" s="36" t="s">
        <v>86</v>
      </c>
      <c r="C577" s="37" t="s">
        <v>850</v>
      </c>
      <c r="D577" s="38" t="s">
        <v>851</v>
      </c>
      <c r="E577" s="38" t="s">
        <v>852</v>
      </c>
      <c r="F577" s="38">
        <v>66088</v>
      </c>
      <c r="G577" s="39" t="s">
        <v>1067</v>
      </c>
      <c r="H577" s="40" t="s">
        <v>49</v>
      </c>
      <c r="I577" s="41">
        <v>3496</v>
      </c>
      <c r="J577" s="41">
        <v>38</v>
      </c>
      <c r="K577" s="42" t="s">
        <v>67</v>
      </c>
      <c r="L577" s="43">
        <v>43145</v>
      </c>
      <c r="M577" s="43" t="s">
        <v>68</v>
      </c>
      <c r="N577" s="44" t="s">
        <v>37</v>
      </c>
      <c r="AB577" s="34">
        <v>139</v>
      </c>
    </row>
    <row r="578" spans="1:28" ht="24" customHeight="1" x14ac:dyDescent="0.2">
      <c r="A578" s="35" t="s">
        <v>62</v>
      </c>
      <c r="B578" s="36" t="s">
        <v>86</v>
      </c>
      <c r="C578" s="37" t="s">
        <v>1157</v>
      </c>
      <c r="D578" s="38" t="s">
        <v>1158</v>
      </c>
      <c r="E578" s="38" t="s">
        <v>1159</v>
      </c>
      <c r="F578" s="38">
        <v>66089</v>
      </c>
      <c r="G578" s="39" t="s">
        <v>1067</v>
      </c>
      <c r="H578" s="40" t="s">
        <v>49</v>
      </c>
      <c r="I578" s="41" t="s">
        <v>1432</v>
      </c>
      <c r="J578" s="41">
        <v>5</v>
      </c>
      <c r="K578" s="42" t="s">
        <v>1433</v>
      </c>
      <c r="L578" s="43">
        <v>43145</v>
      </c>
      <c r="M578" s="43" t="s">
        <v>36</v>
      </c>
      <c r="N578" s="44" t="s">
        <v>37</v>
      </c>
      <c r="O578" s="45">
        <v>310</v>
      </c>
      <c r="AB578" s="34">
        <v>139</v>
      </c>
    </row>
    <row r="579" spans="1:28" ht="24" customHeight="1" x14ac:dyDescent="0.2">
      <c r="A579" s="35" t="s">
        <v>62</v>
      </c>
      <c r="B579" s="36" t="s">
        <v>86</v>
      </c>
      <c r="C579" s="37" t="s">
        <v>643</v>
      </c>
      <c r="D579" s="38" t="s">
        <v>1434</v>
      </c>
      <c r="E579" s="38" t="s">
        <v>1435</v>
      </c>
      <c r="F579" s="38">
        <v>66090</v>
      </c>
      <c r="G579" s="39" t="s">
        <v>1067</v>
      </c>
      <c r="H579" s="40" t="s">
        <v>49</v>
      </c>
      <c r="I579" s="41">
        <v>3496</v>
      </c>
      <c r="J579" s="41">
        <v>38</v>
      </c>
      <c r="K579" s="42" t="s">
        <v>67</v>
      </c>
      <c r="L579" s="43">
        <v>43145</v>
      </c>
      <c r="M579" s="43" t="s">
        <v>68</v>
      </c>
      <c r="N579" s="44" t="s">
        <v>37</v>
      </c>
    </row>
    <row r="580" spans="1:28" ht="24" customHeight="1" x14ac:dyDescent="0.2">
      <c r="A580" s="35" t="s">
        <v>28</v>
      </c>
      <c r="B580" s="36" t="s">
        <v>54</v>
      </c>
      <c r="C580" s="37"/>
      <c r="D580" s="38"/>
      <c r="E580" s="38" t="s">
        <v>1436</v>
      </c>
      <c r="F580" s="38" t="s">
        <v>1437</v>
      </c>
      <c r="G580" s="39" t="s">
        <v>1067</v>
      </c>
      <c r="H580" s="40" t="s">
        <v>49</v>
      </c>
      <c r="I580" s="41" t="s">
        <v>1438</v>
      </c>
      <c r="J580" s="41" t="s">
        <v>1439</v>
      </c>
      <c r="K580" s="42" t="s">
        <v>383</v>
      </c>
      <c r="L580" s="43">
        <v>43145</v>
      </c>
      <c r="M580" s="43" t="s">
        <v>68</v>
      </c>
      <c r="N580" s="44" t="s">
        <v>37</v>
      </c>
    </row>
    <row r="581" spans="1:28" ht="24" customHeight="1" x14ac:dyDescent="0.2">
      <c r="A581" s="35" t="s">
        <v>28</v>
      </c>
      <c r="B581" s="36" t="s">
        <v>54</v>
      </c>
      <c r="C581" s="37"/>
      <c r="D581" s="38"/>
      <c r="E581" s="38" t="s">
        <v>1440</v>
      </c>
      <c r="F581" s="38" t="s">
        <v>1441</v>
      </c>
      <c r="G581" s="39" t="s">
        <v>1067</v>
      </c>
      <c r="H581" s="40" t="s">
        <v>49</v>
      </c>
      <c r="I581" s="41" t="s">
        <v>1442</v>
      </c>
      <c r="J581" s="41" t="s">
        <v>1443</v>
      </c>
      <c r="K581" s="42" t="s">
        <v>383</v>
      </c>
      <c r="L581" s="43">
        <v>43145</v>
      </c>
      <c r="M581" s="43" t="s">
        <v>68</v>
      </c>
      <c r="N581" s="44" t="s">
        <v>37</v>
      </c>
    </row>
    <row r="582" spans="1:28" ht="24" customHeight="1" x14ac:dyDescent="0.2">
      <c r="A582" s="35" t="s">
        <v>28</v>
      </c>
      <c r="B582" s="36" t="s">
        <v>54</v>
      </c>
      <c r="C582" s="37"/>
      <c r="D582" s="38"/>
      <c r="E582" s="38" t="s">
        <v>1444</v>
      </c>
      <c r="F582" s="38" t="s">
        <v>1445</v>
      </c>
      <c r="G582" s="39" t="s">
        <v>1067</v>
      </c>
      <c r="H582" s="40" t="s">
        <v>49</v>
      </c>
      <c r="I582" s="41" t="s">
        <v>1446</v>
      </c>
      <c r="J582" s="41" t="s">
        <v>1447</v>
      </c>
      <c r="K582" s="42" t="s">
        <v>383</v>
      </c>
      <c r="L582" s="43">
        <v>43145</v>
      </c>
      <c r="M582" s="43" t="s">
        <v>68</v>
      </c>
      <c r="N582" s="44" t="s">
        <v>37</v>
      </c>
    </row>
    <row r="583" spans="1:28" ht="24" customHeight="1" x14ac:dyDescent="0.2">
      <c r="A583" s="35" t="s">
        <v>28</v>
      </c>
      <c r="B583" s="36" t="s">
        <v>54</v>
      </c>
      <c r="C583" s="37"/>
      <c r="D583" s="38"/>
      <c r="E583" s="38" t="s">
        <v>1448</v>
      </c>
      <c r="F583" s="38" t="s">
        <v>1449</v>
      </c>
      <c r="G583" s="39" t="s">
        <v>1067</v>
      </c>
      <c r="H583" s="40" t="s">
        <v>49</v>
      </c>
      <c r="I583" s="41" t="s">
        <v>1450</v>
      </c>
      <c r="J583" s="41" t="s">
        <v>1451</v>
      </c>
      <c r="K583" s="42" t="s">
        <v>383</v>
      </c>
      <c r="L583" s="43">
        <v>43145</v>
      </c>
      <c r="M583" s="43" t="s">
        <v>68</v>
      </c>
      <c r="N583" s="44" t="s">
        <v>37</v>
      </c>
    </row>
    <row r="584" spans="1:28" ht="24" customHeight="1" x14ac:dyDescent="0.2">
      <c r="A584" s="35" t="s">
        <v>62</v>
      </c>
      <c r="B584" s="36" t="s">
        <v>91</v>
      </c>
      <c r="C584" s="37" t="s">
        <v>1262</v>
      </c>
      <c r="D584" s="38" t="s">
        <v>232</v>
      </c>
      <c r="E584" s="38" t="s">
        <v>233</v>
      </c>
      <c r="F584" s="38">
        <v>66111</v>
      </c>
      <c r="G584" s="39" t="s">
        <v>1067</v>
      </c>
      <c r="H584" s="40" t="s">
        <v>49</v>
      </c>
      <c r="I584" s="41">
        <v>3476</v>
      </c>
      <c r="J584" s="41">
        <v>30</v>
      </c>
      <c r="K584" s="42" t="s">
        <v>208</v>
      </c>
      <c r="L584" s="43">
        <v>43145</v>
      </c>
      <c r="M584" s="43" t="s">
        <v>68</v>
      </c>
      <c r="N584" s="52" t="s">
        <v>209</v>
      </c>
      <c r="AB584" s="34">
        <v>139</v>
      </c>
    </row>
    <row r="585" spans="1:28" ht="24" customHeight="1" x14ac:dyDescent="0.2">
      <c r="A585" s="35" t="s">
        <v>28</v>
      </c>
      <c r="B585" s="36" t="s">
        <v>411</v>
      </c>
      <c r="C585" s="37" t="s">
        <v>1452</v>
      </c>
      <c r="D585" s="38" t="s">
        <v>1453</v>
      </c>
      <c r="E585" s="38" t="s">
        <v>1454</v>
      </c>
      <c r="F585" s="38">
        <v>66112</v>
      </c>
      <c r="G585" s="39" t="s">
        <v>1067</v>
      </c>
      <c r="H585" s="40" t="s">
        <v>49</v>
      </c>
      <c r="I585" s="41">
        <v>26731</v>
      </c>
      <c r="J585" s="41">
        <v>37400</v>
      </c>
      <c r="K585" s="42" t="s">
        <v>415</v>
      </c>
      <c r="L585" s="43">
        <v>43145</v>
      </c>
      <c r="M585" s="43" t="s">
        <v>36</v>
      </c>
      <c r="N585" s="44" t="s">
        <v>37</v>
      </c>
    </row>
    <row r="586" spans="1:28" ht="24" customHeight="1" x14ac:dyDescent="0.2">
      <c r="A586" s="35" t="s">
        <v>62</v>
      </c>
      <c r="B586" s="36" t="s">
        <v>273</v>
      </c>
      <c r="C586" s="37" t="s">
        <v>686</v>
      </c>
      <c r="D586" s="38" t="s">
        <v>1455</v>
      </c>
      <c r="E586" s="38" t="s">
        <v>1456</v>
      </c>
      <c r="F586" s="38">
        <v>66113</v>
      </c>
      <c r="G586" s="39" t="s">
        <v>1067</v>
      </c>
      <c r="H586" s="40" t="s">
        <v>49</v>
      </c>
      <c r="I586" s="41">
        <v>3478</v>
      </c>
      <c r="J586" s="41">
        <v>32</v>
      </c>
      <c r="K586" s="42" t="s">
        <v>208</v>
      </c>
      <c r="L586" s="43">
        <v>43145</v>
      </c>
      <c r="M586" s="43" t="s">
        <v>68</v>
      </c>
      <c r="N586" s="52" t="s">
        <v>465</v>
      </c>
      <c r="AB586" s="34">
        <v>139</v>
      </c>
    </row>
    <row r="587" spans="1:28" ht="24" customHeight="1" x14ac:dyDescent="0.2">
      <c r="A587" s="35" t="s">
        <v>62</v>
      </c>
      <c r="B587" s="36" t="s">
        <v>221</v>
      </c>
      <c r="C587" s="37" t="s">
        <v>392</v>
      </c>
      <c r="D587" s="38" t="s">
        <v>393</v>
      </c>
      <c r="E587" s="38" t="s">
        <v>394</v>
      </c>
      <c r="F587" s="38">
        <v>66114</v>
      </c>
      <c r="G587" s="39" t="s">
        <v>1067</v>
      </c>
      <c r="H587" s="40" t="s">
        <v>49</v>
      </c>
      <c r="I587" s="41">
        <v>26713</v>
      </c>
      <c r="J587" s="41">
        <v>104</v>
      </c>
      <c r="K587" s="42" t="s">
        <v>90</v>
      </c>
      <c r="L587" s="43">
        <v>43145</v>
      </c>
      <c r="M587" s="43" t="s">
        <v>36</v>
      </c>
      <c r="N587" s="44" t="s">
        <v>37</v>
      </c>
      <c r="O587" s="45">
        <v>1945</v>
      </c>
      <c r="AB587" s="34">
        <v>139</v>
      </c>
    </row>
    <row r="588" spans="1:28" ht="24" customHeight="1" x14ac:dyDescent="0.2">
      <c r="A588" s="35" t="s">
        <v>62</v>
      </c>
      <c r="B588" s="36" t="s">
        <v>221</v>
      </c>
      <c r="C588" s="37" t="s">
        <v>459</v>
      </c>
      <c r="D588" s="38" t="s">
        <v>460</v>
      </c>
      <c r="E588" s="38" t="s">
        <v>461</v>
      </c>
      <c r="F588" s="38">
        <v>66115</v>
      </c>
      <c r="G588" s="39" t="s">
        <v>1067</v>
      </c>
      <c r="H588" s="40" t="s">
        <v>49</v>
      </c>
      <c r="I588" s="41">
        <v>26600</v>
      </c>
      <c r="J588" s="41">
        <v>91</v>
      </c>
      <c r="K588" s="42" t="s">
        <v>90</v>
      </c>
      <c r="L588" s="43">
        <v>43145</v>
      </c>
      <c r="M588" s="43" t="s">
        <v>36</v>
      </c>
      <c r="N588" s="44" t="s">
        <v>37</v>
      </c>
      <c r="O588" s="45">
        <v>1945</v>
      </c>
      <c r="AB588" s="34">
        <v>139</v>
      </c>
    </row>
    <row r="589" spans="1:28" ht="24" customHeight="1" x14ac:dyDescent="0.2">
      <c r="A589" s="35" t="s">
        <v>62</v>
      </c>
      <c r="B589" s="36" t="s">
        <v>221</v>
      </c>
      <c r="C589" s="37" t="s">
        <v>1457</v>
      </c>
      <c r="D589" s="38" t="s">
        <v>1458</v>
      </c>
      <c r="E589" s="38" t="s">
        <v>1459</v>
      </c>
      <c r="F589" s="38">
        <v>66116</v>
      </c>
      <c r="G589" s="39" t="s">
        <v>1067</v>
      </c>
      <c r="H589" s="40" t="s">
        <v>49</v>
      </c>
      <c r="I589" s="41">
        <v>3487</v>
      </c>
      <c r="J589" s="41">
        <v>41</v>
      </c>
      <c r="K589" s="42" t="s">
        <v>208</v>
      </c>
      <c r="L589" s="43">
        <v>43145</v>
      </c>
      <c r="M589" s="43" t="s">
        <v>68</v>
      </c>
      <c r="N589" s="52" t="s">
        <v>217</v>
      </c>
      <c r="AB589" s="34">
        <v>139</v>
      </c>
    </row>
    <row r="590" spans="1:28" ht="24" customHeight="1" x14ac:dyDescent="0.2">
      <c r="A590" s="35" t="s">
        <v>28</v>
      </c>
      <c r="B590" s="36" t="s">
        <v>98</v>
      </c>
      <c r="C590" s="37"/>
      <c r="D590" s="38"/>
      <c r="E590" s="38" t="s">
        <v>1460</v>
      </c>
      <c r="F590" s="38" t="s">
        <v>1461</v>
      </c>
      <c r="G590" s="39" t="s">
        <v>1067</v>
      </c>
      <c r="H590" s="40" t="s">
        <v>34</v>
      </c>
      <c r="I590" s="41">
        <v>26750</v>
      </c>
      <c r="J590" s="41">
        <v>37277</v>
      </c>
      <c r="K590" s="42" t="s">
        <v>1429</v>
      </c>
      <c r="L590" s="43">
        <v>43146</v>
      </c>
      <c r="M590" s="42" t="s">
        <v>36</v>
      </c>
      <c r="N590" s="44" t="s">
        <v>37</v>
      </c>
    </row>
    <row r="591" spans="1:28" ht="24" customHeight="1" x14ac:dyDescent="0.2">
      <c r="A591" s="35" t="s">
        <v>28</v>
      </c>
      <c r="B591" s="36" t="s">
        <v>98</v>
      </c>
      <c r="C591" s="37"/>
      <c r="D591" s="38"/>
      <c r="E591" s="38" t="s">
        <v>1462</v>
      </c>
      <c r="F591" s="38" t="s">
        <v>1463</v>
      </c>
      <c r="G591" s="39" t="s">
        <v>1067</v>
      </c>
      <c r="H591" s="40" t="s">
        <v>34</v>
      </c>
      <c r="I591" s="41">
        <v>26750</v>
      </c>
      <c r="J591" s="41">
        <v>37278</v>
      </c>
      <c r="K591" s="42" t="s">
        <v>1429</v>
      </c>
      <c r="L591" s="43">
        <v>43146</v>
      </c>
      <c r="M591" s="42" t="s">
        <v>36</v>
      </c>
      <c r="N591" s="44" t="s">
        <v>37</v>
      </c>
    </row>
    <row r="592" spans="1:28" ht="24" customHeight="1" x14ac:dyDescent="0.2">
      <c r="A592" s="35" t="s">
        <v>62</v>
      </c>
      <c r="B592" s="36" t="s">
        <v>63</v>
      </c>
      <c r="C592" s="37" t="s">
        <v>671</v>
      </c>
      <c r="D592" s="38" t="s">
        <v>672</v>
      </c>
      <c r="E592" s="38" t="s">
        <v>673</v>
      </c>
      <c r="F592" s="38">
        <v>66117</v>
      </c>
      <c r="G592" s="39" t="s">
        <v>1067</v>
      </c>
      <c r="H592" s="40" t="s">
        <v>34</v>
      </c>
      <c r="I592" s="41">
        <v>26693</v>
      </c>
      <c r="J592" s="41">
        <v>100029</v>
      </c>
      <c r="K592" s="42" t="s">
        <v>208</v>
      </c>
      <c r="L592" s="43">
        <v>43146</v>
      </c>
      <c r="M592" s="42" t="s">
        <v>36</v>
      </c>
      <c r="N592" s="52" t="s">
        <v>217</v>
      </c>
      <c r="AB592" s="34">
        <v>139</v>
      </c>
    </row>
    <row r="593" spans="1:28" ht="24" customHeight="1" x14ac:dyDescent="0.2">
      <c r="A593" s="35" t="s">
        <v>62</v>
      </c>
      <c r="B593" s="36" t="s">
        <v>63</v>
      </c>
      <c r="C593" s="37" t="s">
        <v>1338</v>
      </c>
      <c r="D593" s="38" t="s">
        <v>323</v>
      </c>
      <c r="E593" s="38" t="s">
        <v>324</v>
      </c>
      <c r="F593" s="38">
        <v>66118</v>
      </c>
      <c r="G593" s="39" t="s">
        <v>1067</v>
      </c>
      <c r="H593" s="40" t="s">
        <v>34</v>
      </c>
      <c r="I593" s="41">
        <v>26671</v>
      </c>
      <c r="J593" s="41">
        <v>100029</v>
      </c>
      <c r="K593" s="42" t="s">
        <v>208</v>
      </c>
      <c r="L593" s="43">
        <v>43146</v>
      </c>
      <c r="M593" s="42" t="s">
        <v>36</v>
      </c>
      <c r="N593" s="52" t="s">
        <v>217</v>
      </c>
      <c r="AB593" s="34">
        <v>139</v>
      </c>
    </row>
    <row r="594" spans="1:28" ht="24" customHeight="1" x14ac:dyDescent="0.2">
      <c r="A594" s="35" t="s">
        <v>28</v>
      </c>
      <c r="B594" s="36" t="s">
        <v>277</v>
      </c>
      <c r="C594" s="37" t="s">
        <v>528</v>
      </c>
      <c r="D594" s="38" t="s">
        <v>529</v>
      </c>
      <c r="E594" s="38" t="s">
        <v>530</v>
      </c>
      <c r="F594" s="38">
        <v>66119</v>
      </c>
      <c r="G594" s="39" t="s">
        <v>1067</v>
      </c>
      <c r="H594" s="40" t="s">
        <v>34</v>
      </c>
      <c r="I594" s="41">
        <v>26723</v>
      </c>
      <c r="J594" s="41">
        <v>37442</v>
      </c>
      <c r="K594" s="42" t="s">
        <v>531</v>
      </c>
      <c r="L594" s="43">
        <v>43146</v>
      </c>
      <c r="M594" s="42" t="s">
        <v>36</v>
      </c>
      <c r="N594" s="44" t="s">
        <v>37</v>
      </c>
    </row>
    <row r="595" spans="1:28" ht="24" customHeight="1" x14ac:dyDescent="0.2">
      <c r="A595" s="35" t="s">
        <v>62</v>
      </c>
      <c r="B595" s="36" t="s">
        <v>213</v>
      </c>
      <c r="C595" s="37" t="s">
        <v>1115</v>
      </c>
      <c r="D595" s="38" t="s">
        <v>1464</v>
      </c>
      <c r="E595" s="38" t="s">
        <v>1116</v>
      </c>
      <c r="F595" s="38">
        <v>66120</v>
      </c>
      <c r="G595" s="39" t="s">
        <v>1067</v>
      </c>
      <c r="H595" s="40" t="s">
        <v>34</v>
      </c>
      <c r="I595" s="41">
        <v>26601</v>
      </c>
      <c r="J595" s="41">
        <v>92</v>
      </c>
      <c r="K595" s="42" t="s">
        <v>90</v>
      </c>
      <c r="L595" s="43">
        <v>43146</v>
      </c>
      <c r="M595" s="42" t="s">
        <v>36</v>
      </c>
      <c r="N595" s="44" t="s">
        <v>37</v>
      </c>
      <c r="AB595" s="34">
        <v>139</v>
      </c>
    </row>
    <row r="596" spans="1:28" ht="24" customHeight="1" x14ac:dyDescent="0.2">
      <c r="A596" s="35" t="s">
        <v>28</v>
      </c>
      <c r="B596" s="36"/>
      <c r="C596" s="37"/>
      <c r="D596" s="38"/>
      <c r="E596" s="38"/>
      <c r="F596" s="38"/>
      <c r="G596" s="39" t="s">
        <v>1067</v>
      </c>
      <c r="H596" s="40" t="s">
        <v>34</v>
      </c>
      <c r="I596" s="41" t="s">
        <v>350</v>
      </c>
      <c r="J596" s="41" t="s">
        <v>1465</v>
      </c>
      <c r="K596" s="42" t="s">
        <v>471</v>
      </c>
      <c r="L596" s="43">
        <v>43146</v>
      </c>
      <c r="M596" s="42" t="s">
        <v>472</v>
      </c>
      <c r="N596" s="44" t="s">
        <v>37</v>
      </c>
    </row>
    <row r="597" spans="1:28" ht="24" customHeight="1" x14ac:dyDescent="0.2">
      <c r="A597" s="35" t="s">
        <v>28</v>
      </c>
      <c r="B597" s="36"/>
      <c r="C597" s="37"/>
      <c r="D597" s="38"/>
      <c r="E597" s="38"/>
      <c r="F597" s="38"/>
      <c r="G597" s="39" t="s">
        <v>1067</v>
      </c>
      <c r="H597" s="40" t="s">
        <v>34</v>
      </c>
      <c r="I597" s="41" t="s">
        <v>350</v>
      </c>
      <c r="J597" s="41" t="s">
        <v>1466</v>
      </c>
      <c r="K597" s="42" t="s">
        <v>471</v>
      </c>
      <c r="L597" s="43">
        <v>43146</v>
      </c>
      <c r="M597" s="42" t="s">
        <v>472</v>
      </c>
      <c r="N597" s="44" t="s">
        <v>37</v>
      </c>
    </row>
    <row r="598" spans="1:28" ht="24" customHeight="1" x14ac:dyDescent="0.2">
      <c r="A598" s="35" t="s">
        <v>28</v>
      </c>
      <c r="B598" s="36"/>
      <c r="C598" s="37"/>
      <c r="D598" s="38"/>
      <c r="E598" s="38"/>
      <c r="F598" s="38"/>
      <c r="G598" s="39" t="s">
        <v>1067</v>
      </c>
      <c r="H598" s="40" t="s">
        <v>34</v>
      </c>
      <c r="I598" s="41" t="s">
        <v>350</v>
      </c>
      <c r="J598" s="41" t="s">
        <v>1467</v>
      </c>
      <c r="K598" s="42" t="s">
        <v>471</v>
      </c>
      <c r="L598" s="43">
        <v>43146</v>
      </c>
      <c r="M598" s="42" t="s">
        <v>472</v>
      </c>
      <c r="N598" s="44" t="s">
        <v>37</v>
      </c>
    </row>
    <row r="599" spans="1:28" ht="24" customHeight="1" x14ac:dyDescent="0.2">
      <c r="A599" s="35" t="s">
        <v>28</v>
      </c>
      <c r="B599" s="36" t="s">
        <v>789</v>
      </c>
      <c r="C599" s="37" t="s">
        <v>1468</v>
      </c>
      <c r="D599" s="38" t="s">
        <v>1469</v>
      </c>
      <c r="E599" s="38" t="s">
        <v>1470</v>
      </c>
      <c r="F599" s="38">
        <v>66121</v>
      </c>
      <c r="G599" s="39" t="s">
        <v>1067</v>
      </c>
      <c r="H599" s="40" t="s">
        <v>34</v>
      </c>
      <c r="I599" s="41">
        <v>26726</v>
      </c>
      <c r="J599" s="41">
        <v>37403</v>
      </c>
      <c r="K599" s="42" t="s">
        <v>415</v>
      </c>
      <c r="L599" s="43">
        <v>43146</v>
      </c>
      <c r="M599" s="42" t="s">
        <v>36</v>
      </c>
      <c r="N599" s="44" t="s">
        <v>37</v>
      </c>
    </row>
    <row r="600" spans="1:28" ht="24" customHeight="1" x14ac:dyDescent="0.2">
      <c r="A600" s="35" t="s">
        <v>28</v>
      </c>
      <c r="B600" s="36" t="s">
        <v>789</v>
      </c>
      <c r="C600" s="37" t="s">
        <v>1471</v>
      </c>
      <c r="D600" s="38" t="s">
        <v>1472</v>
      </c>
      <c r="E600" s="38" t="s">
        <v>1473</v>
      </c>
      <c r="F600" s="38">
        <v>66122</v>
      </c>
      <c r="G600" s="39" t="s">
        <v>1067</v>
      </c>
      <c r="H600" s="40" t="s">
        <v>34</v>
      </c>
      <c r="I600" s="41">
        <v>26729</v>
      </c>
      <c r="J600" s="41">
        <v>37406</v>
      </c>
      <c r="K600" s="42" t="s">
        <v>415</v>
      </c>
      <c r="L600" s="43">
        <v>43146</v>
      </c>
      <c r="M600" s="42" t="s">
        <v>36</v>
      </c>
      <c r="N600" s="44" t="s">
        <v>37</v>
      </c>
    </row>
    <row r="601" spans="1:28" ht="24" customHeight="1" x14ac:dyDescent="0.2">
      <c r="A601" s="35" t="s">
        <v>28</v>
      </c>
      <c r="B601" s="36" t="s">
        <v>98</v>
      </c>
      <c r="C601" s="37"/>
      <c r="D601" s="38"/>
      <c r="E601" s="38" t="s">
        <v>1474</v>
      </c>
      <c r="F601" s="38" t="s">
        <v>1475</v>
      </c>
      <c r="G601" s="39" t="s">
        <v>1067</v>
      </c>
      <c r="H601" s="40" t="s">
        <v>49</v>
      </c>
      <c r="I601" s="41">
        <v>26750</v>
      </c>
      <c r="J601" s="41">
        <v>37269</v>
      </c>
      <c r="K601" s="42" t="s">
        <v>1429</v>
      </c>
      <c r="L601" s="43">
        <v>43146</v>
      </c>
      <c r="M601" s="42" t="s">
        <v>36</v>
      </c>
      <c r="N601" s="44" t="s">
        <v>37</v>
      </c>
    </row>
    <row r="602" spans="1:28" ht="24" customHeight="1" x14ac:dyDescent="0.2">
      <c r="A602" s="35" t="s">
        <v>28</v>
      </c>
      <c r="B602" s="36" t="s">
        <v>98</v>
      </c>
      <c r="C602" s="37"/>
      <c r="D602" s="38"/>
      <c r="E602" s="38" t="s">
        <v>1476</v>
      </c>
      <c r="F602" s="38" t="s">
        <v>1477</v>
      </c>
      <c r="G602" s="39" t="s">
        <v>1067</v>
      </c>
      <c r="H602" s="40" t="s">
        <v>49</v>
      </c>
      <c r="I602" s="41">
        <v>26750</v>
      </c>
      <c r="J602" s="41">
        <v>37270</v>
      </c>
      <c r="K602" s="42" t="s">
        <v>1429</v>
      </c>
      <c r="L602" s="43">
        <v>43146</v>
      </c>
      <c r="M602" s="42" t="s">
        <v>36</v>
      </c>
      <c r="N602" s="44" t="s">
        <v>37</v>
      </c>
    </row>
    <row r="603" spans="1:28" ht="24" customHeight="1" x14ac:dyDescent="0.2">
      <c r="A603" s="35" t="s">
        <v>62</v>
      </c>
      <c r="B603" s="36" t="s">
        <v>63</v>
      </c>
      <c r="C603" s="37" t="s">
        <v>131</v>
      </c>
      <c r="D603" s="38" t="s">
        <v>132</v>
      </c>
      <c r="E603" s="38" t="s">
        <v>133</v>
      </c>
      <c r="F603" s="38">
        <v>66124</v>
      </c>
      <c r="G603" s="39" t="s">
        <v>1067</v>
      </c>
      <c r="H603" s="40" t="s">
        <v>49</v>
      </c>
      <c r="I603" s="41">
        <v>3497</v>
      </c>
      <c r="J603" s="41">
        <v>39</v>
      </c>
      <c r="K603" s="42" t="s">
        <v>67</v>
      </c>
      <c r="L603" s="43">
        <v>43146</v>
      </c>
      <c r="M603" s="42" t="s">
        <v>68</v>
      </c>
      <c r="N603" s="44" t="s">
        <v>37</v>
      </c>
      <c r="AB603" s="34">
        <v>139</v>
      </c>
    </row>
    <row r="604" spans="1:28" ht="24" customHeight="1" x14ac:dyDescent="0.2">
      <c r="A604" s="35" t="s">
        <v>62</v>
      </c>
      <c r="B604" s="36" t="s">
        <v>63</v>
      </c>
      <c r="C604" s="37" t="s">
        <v>325</v>
      </c>
      <c r="D604" s="38" t="s">
        <v>326</v>
      </c>
      <c r="E604" s="38" t="s">
        <v>327</v>
      </c>
      <c r="F604" s="38">
        <v>66125</v>
      </c>
      <c r="G604" s="39" t="s">
        <v>1067</v>
      </c>
      <c r="H604" s="40" t="s">
        <v>49</v>
      </c>
      <c r="I604" s="41">
        <v>3497</v>
      </c>
      <c r="J604" s="41">
        <v>39</v>
      </c>
      <c r="K604" s="42" t="s">
        <v>67</v>
      </c>
      <c r="L604" s="43">
        <v>43146</v>
      </c>
      <c r="M604" s="42" t="s">
        <v>68</v>
      </c>
      <c r="N604" s="44" t="s">
        <v>37</v>
      </c>
    </row>
    <row r="605" spans="1:28" ht="24" customHeight="1" x14ac:dyDescent="0.2">
      <c r="A605" s="35" t="s">
        <v>28</v>
      </c>
      <c r="B605" s="36" t="s">
        <v>98</v>
      </c>
      <c r="C605" s="37"/>
      <c r="D605" s="38"/>
      <c r="E605" s="38" t="s">
        <v>1478</v>
      </c>
      <c r="F605" s="38" t="s">
        <v>1479</v>
      </c>
      <c r="G605" s="39" t="s">
        <v>1067</v>
      </c>
      <c r="H605" s="40" t="s">
        <v>49</v>
      </c>
      <c r="I605" s="41">
        <v>26750</v>
      </c>
      <c r="J605" s="41">
        <v>37271</v>
      </c>
      <c r="K605" s="42" t="s">
        <v>1429</v>
      </c>
      <c r="L605" s="43">
        <v>43146</v>
      </c>
      <c r="M605" s="42" t="s">
        <v>36</v>
      </c>
      <c r="N605" s="44" t="s">
        <v>37</v>
      </c>
    </row>
    <row r="606" spans="1:28" ht="24" customHeight="1" x14ac:dyDescent="0.2">
      <c r="A606" s="35" t="s">
        <v>28</v>
      </c>
      <c r="B606" s="36" t="s">
        <v>98</v>
      </c>
      <c r="C606" s="37"/>
      <c r="D606" s="38"/>
      <c r="E606" s="38" t="s">
        <v>1480</v>
      </c>
      <c r="F606" s="38" t="s">
        <v>1481</v>
      </c>
      <c r="G606" s="39" t="s">
        <v>1067</v>
      </c>
      <c r="H606" s="40" t="s">
        <v>49</v>
      </c>
      <c r="I606" s="41">
        <v>26750</v>
      </c>
      <c r="J606" s="41">
        <v>37275</v>
      </c>
      <c r="K606" s="42" t="s">
        <v>1429</v>
      </c>
      <c r="L606" s="43">
        <v>43146</v>
      </c>
      <c r="M606" s="42" t="s">
        <v>36</v>
      </c>
      <c r="N606" s="44" t="s">
        <v>37</v>
      </c>
    </row>
    <row r="607" spans="1:28" ht="24" customHeight="1" x14ac:dyDescent="0.2">
      <c r="A607" s="35" t="s">
        <v>62</v>
      </c>
      <c r="B607" s="36" t="s">
        <v>86</v>
      </c>
      <c r="C607" s="37" t="s">
        <v>1342</v>
      </c>
      <c r="D607" s="38" t="s">
        <v>1343</v>
      </c>
      <c r="E607" s="38" t="s">
        <v>1482</v>
      </c>
      <c r="F607" s="38">
        <v>66126</v>
      </c>
      <c r="G607" s="39" t="s">
        <v>1067</v>
      </c>
      <c r="H607" s="40" t="s">
        <v>49</v>
      </c>
      <c r="I607" s="41">
        <v>3494</v>
      </c>
      <c r="J607" s="41">
        <v>36</v>
      </c>
      <c r="K607" s="42" t="s">
        <v>67</v>
      </c>
      <c r="L607" s="43">
        <v>43146</v>
      </c>
      <c r="M607" s="42" t="s">
        <v>68</v>
      </c>
      <c r="N607" s="44" t="s">
        <v>37</v>
      </c>
      <c r="AB607" s="34">
        <v>139</v>
      </c>
    </row>
    <row r="608" spans="1:28" ht="24" customHeight="1" x14ac:dyDescent="0.2">
      <c r="A608" s="35" t="s">
        <v>28</v>
      </c>
      <c r="B608" s="36" t="s">
        <v>98</v>
      </c>
      <c r="C608" s="37"/>
      <c r="D608" s="38"/>
      <c r="E608" s="38" t="s">
        <v>1483</v>
      </c>
      <c r="F608" s="38" t="s">
        <v>1484</v>
      </c>
      <c r="G608" s="39" t="s">
        <v>1067</v>
      </c>
      <c r="H608" s="40" t="s">
        <v>49</v>
      </c>
      <c r="I608" s="41">
        <v>26750</v>
      </c>
      <c r="J608" s="41">
        <v>37276</v>
      </c>
      <c r="K608" s="42" t="s">
        <v>1429</v>
      </c>
      <c r="L608" s="43">
        <v>43146</v>
      </c>
      <c r="M608" s="42" t="s">
        <v>36</v>
      </c>
      <c r="N608" s="44" t="s">
        <v>37</v>
      </c>
    </row>
    <row r="609" spans="1:28" ht="24" customHeight="1" x14ac:dyDescent="0.2">
      <c r="A609" s="35" t="s">
        <v>28</v>
      </c>
      <c r="B609" s="36" t="s">
        <v>103</v>
      </c>
      <c r="C609" s="37"/>
      <c r="D609" s="38" t="s">
        <v>1485</v>
      </c>
      <c r="E609" s="38" t="s">
        <v>1486</v>
      </c>
      <c r="F609" s="38" t="s">
        <v>1487</v>
      </c>
      <c r="G609" s="39" t="s">
        <v>1067</v>
      </c>
      <c r="H609" s="40" t="s">
        <v>49</v>
      </c>
      <c r="I609" s="41" t="s">
        <v>1488</v>
      </c>
      <c r="J609" s="41">
        <v>37207</v>
      </c>
      <c r="K609" s="42" t="s">
        <v>108</v>
      </c>
      <c r="L609" s="43">
        <v>43146</v>
      </c>
      <c r="M609" s="42" t="s">
        <v>36</v>
      </c>
      <c r="N609" s="44" t="s">
        <v>37</v>
      </c>
    </row>
    <row r="610" spans="1:28" ht="24" customHeight="1" x14ac:dyDescent="0.2">
      <c r="A610" s="35" t="s">
        <v>28</v>
      </c>
      <c r="B610" s="36" t="s">
        <v>103</v>
      </c>
      <c r="C610" s="37"/>
      <c r="D610" s="38" t="s">
        <v>1485</v>
      </c>
      <c r="E610" s="38" t="s">
        <v>1489</v>
      </c>
      <c r="F610" s="38" t="s">
        <v>1490</v>
      </c>
      <c r="G610" s="39" t="s">
        <v>1067</v>
      </c>
      <c r="H610" s="40" t="s">
        <v>49</v>
      </c>
      <c r="I610" s="41">
        <v>26739</v>
      </c>
      <c r="J610" s="41">
        <v>37208</v>
      </c>
      <c r="K610" s="42" t="s">
        <v>108</v>
      </c>
      <c r="L610" s="43">
        <v>43146</v>
      </c>
      <c r="M610" s="42" t="s">
        <v>36</v>
      </c>
      <c r="N610" s="44" t="s">
        <v>37</v>
      </c>
    </row>
    <row r="611" spans="1:28" ht="24" customHeight="1" x14ac:dyDescent="0.2">
      <c r="A611" s="35" t="s">
        <v>28</v>
      </c>
      <c r="B611" s="36" t="s">
        <v>103</v>
      </c>
      <c r="C611" s="37"/>
      <c r="D611" s="38" t="s">
        <v>1491</v>
      </c>
      <c r="E611" s="38" t="s">
        <v>1492</v>
      </c>
      <c r="F611" s="38" t="s">
        <v>1493</v>
      </c>
      <c r="G611" s="39" t="s">
        <v>1067</v>
      </c>
      <c r="H611" s="40" t="s">
        <v>49</v>
      </c>
      <c r="I611" s="41">
        <v>26744</v>
      </c>
      <c r="J611" s="41">
        <v>37250</v>
      </c>
      <c r="K611" s="42" t="s">
        <v>120</v>
      </c>
      <c r="L611" s="43">
        <v>43146</v>
      </c>
      <c r="M611" s="42" t="s">
        <v>36</v>
      </c>
      <c r="N611" s="44" t="s">
        <v>37</v>
      </c>
    </row>
    <row r="612" spans="1:28" ht="24" customHeight="1" x14ac:dyDescent="0.2">
      <c r="A612" s="35" t="s">
        <v>28</v>
      </c>
      <c r="B612" s="36" t="s">
        <v>103</v>
      </c>
      <c r="C612" s="37"/>
      <c r="D612" s="38" t="s">
        <v>1491</v>
      </c>
      <c r="E612" s="38" t="s">
        <v>1494</v>
      </c>
      <c r="F612" s="38" t="s">
        <v>1495</v>
      </c>
      <c r="G612" s="39" t="s">
        <v>1067</v>
      </c>
      <c r="H612" s="40" t="s">
        <v>49</v>
      </c>
      <c r="I612" s="41">
        <v>26745</v>
      </c>
      <c r="J612" s="41">
        <v>37251</v>
      </c>
      <c r="K612" s="42" t="s">
        <v>120</v>
      </c>
      <c r="L612" s="43">
        <v>43146</v>
      </c>
      <c r="M612" s="42" t="s">
        <v>36</v>
      </c>
      <c r="N612" s="44" t="s">
        <v>37</v>
      </c>
    </row>
    <row r="613" spans="1:28" ht="24" customHeight="1" x14ac:dyDescent="0.2">
      <c r="A613" s="35" t="s">
        <v>62</v>
      </c>
      <c r="B613" s="36" t="s">
        <v>213</v>
      </c>
      <c r="C613" s="37" t="s">
        <v>649</v>
      </c>
      <c r="D613" s="38" t="s">
        <v>1496</v>
      </c>
      <c r="E613" s="38" t="s">
        <v>1497</v>
      </c>
      <c r="F613" s="38">
        <v>66127</v>
      </c>
      <c r="G613" s="39" t="s">
        <v>1067</v>
      </c>
      <c r="H613" s="40" t="s">
        <v>49</v>
      </c>
      <c r="I613" s="41">
        <v>3486</v>
      </c>
      <c r="J613" s="41">
        <v>40</v>
      </c>
      <c r="K613" s="42" t="s">
        <v>208</v>
      </c>
      <c r="L613" s="43">
        <v>43146</v>
      </c>
      <c r="M613" s="42" t="s">
        <v>68</v>
      </c>
      <c r="N613" s="52" t="s">
        <v>217</v>
      </c>
      <c r="AB613" s="34">
        <v>139</v>
      </c>
    </row>
    <row r="614" spans="1:28" ht="24" customHeight="1" x14ac:dyDescent="0.2">
      <c r="A614" s="35" t="s">
        <v>62</v>
      </c>
      <c r="B614" s="36" t="s">
        <v>221</v>
      </c>
      <c r="C614" s="37" t="s">
        <v>466</v>
      </c>
      <c r="D614" s="38" t="s">
        <v>226</v>
      </c>
      <c r="E614" s="38" t="s">
        <v>227</v>
      </c>
      <c r="F614" s="38">
        <v>66128</v>
      </c>
      <c r="G614" s="39" t="s">
        <v>1067</v>
      </c>
      <c r="H614" s="40" t="s">
        <v>49</v>
      </c>
      <c r="I614" s="41">
        <v>26753</v>
      </c>
      <c r="J614" s="41">
        <v>37360</v>
      </c>
      <c r="K614" s="42" t="s">
        <v>208</v>
      </c>
      <c r="L614" s="43">
        <v>43146</v>
      </c>
      <c r="M614" s="42" t="s">
        <v>36</v>
      </c>
      <c r="N614" s="44" t="s">
        <v>37</v>
      </c>
      <c r="AB614" s="34">
        <v>139</v>
      </c>
    </row>
    <row r="615" spans="1:28" ht="24" customHeight="1" x14ac:dyDescent="0.2">
      <c r="A615" s="35" t="s">
        <v>62</v>
      </c>
      <c r="B615" s="36" t="s">
        <v>86</v>
      </c>
      <c r="C615" s="37" t="s">
        <v>1498</v>
      </c>
      <c r="D615" s="38" t="s">
        <v>1499</v>
      </c>
      <c r="E615" s="38" t="s">
        <v>1500</v>
      </c>
      <c r="F615" s="38">
        <v>66129</v>
      </c>
      <c r="G615" s="39" t="s">
        <v>1067</v>
      </c>
      <c r="H615" s="40" t="s">
        <v>49</v>
      </c>
      <c r="I615" s="41">
        <v>26725</v>
      </c>
      <c r="J615" s="41">
        <v>37362</v>
      </c>
      <c r="K615" s="42" t="s">
        <v>208</v>
      </c>
      <c r="L615" s="43">
        <v>43146</v>
      </c>
      <c r="M615" s="42" t="s">
        <v>36</v>
      </c>
      <c r="N615" s="44" t="s">
        <v>37</v>
      </c>
      <c r="AB615" s="34">
        <v>139</v>
      </c>
    </row>
    <row r="616" spans="1:28" ht="24" customHeight="1" x14ac:dyDescent="0.2">
      <c r="A616" s="35" t="s">
        <v>62</v>
      </c>
      <c r="B616" s="36" t="s">
        <v>86</v>
      </c>
      <c r="C616" s="37" t="s">
        <v>739</v>
      </c>
      <c r="D616" s="38" t="s">
        <v>740</v>
      </c>
      <c r="E616" s="38" t="s">
        <v>741</v>
      </c>
      <c r="F616" s="38">
        <v>66130</v>
      </c>
      <c r="G616" s="39" t="s">
        <v>1067</v>
      </c>
      <c r="H616" s="40" t="s">
        <v>49</v>
      </c>
      <c r="I616" s="41">
        <v>26604</v>
      </c>
      <c r="J616" s="41">
        <v>95</v>
      </c>
      <c r="K616" s="42" t="s">
        <v>90</v>
      </c>
      <c r="L616" s="43">
        <v>43146</v>
      </c>
      <c r="M616" s="42" t="s">
        <v>36</v>
      </c>
      <c r="N616" s="44" t="s">
        <v>37</v>
      </c>
      <c r="AB616" s="34">
        <v>139</v>
      </c>
    </row>
    <row r="617" spans="1:28" ht="24" customHeight="1" x14ac:dyDescent="0.2">
      <c r="A617" s="35" t="s">
        <v>62</v>
      </c>
      <c r="B617" s="36" t="s">
        <v>86</v>
      </c>
      <c r="C617" s="37" t="s">
        <v>87</v>
      </c>
      <c r="D617" s="38" t="s">
        <v>1149</v>
      </c>
      <c r="E617" s="38" t="s">
        <v>1150</v>
      </c>
      <c r="F617" s="38">
        <v>66035</v>
      </c>
      <c r="G617" s="39" t="s">
        <v>1067</v>
      </c>
      <c r="H617" s="40" t="s">
        <v>49</v>
      </c>
      <c r="I617" s="41">
        <v>26711</v>
      </c>
      <c r="J617" s="41">
        <v>102</v>
      </c>
      <c r="K617" s="42" t="s">
        <v>90</v>
      </c>
      <c r="L617" s="43">
        <v>43146</v>
      </c>
      <c r="M617" s="42" t="s">
        <v>36</v>
      </c>
      <c r="N617" s="44" t="s">
        <v>37</v>
      </c>
      <c r="O617" s="45">
        <v>310</v>
      </c>
      <c r="AB617" s="34">
        <v>139</v>
      </c>
    </row>
    <row r="618" spans="1:28" ht="24" customHeight="1" x14ac:dyDescent="0.2">
      <c r="A618" s="35" t="s">
        <v>62</v>
      </c>
      <c r="B618" s="36" t="s">
        <v>1400</v>
      </c>
      <c r="C618" s="37" t="s">
        <v>1146</v>
      </c>
      <c r="D618" s="38" t="s">
        <v>1501</v>
      </c>
      <c r="E618" s="38" t="s">
        <v>1502</v>
      </c>
      <c r="F618" s="38">
        <v>67301</v>
      </c>
      <c r="G618" s="39" t="s">
        <v>1067</v>
      </c>
      <c r="H618" s="40" t="s">
        <v>34</v>
      </c>
      <c r="I618" s="41" t="s">
        <v>1503</v>
      </c>
      <c r="J618" s="41">
        <v>40</v>
      </c>
      <c r="K618" s="42" t="s">
        <v>67</v>
      </c>
      <c r="L618" s="43">
        <v>43147</v>
      </c>
      <c r="M618" s="42" t="s">
        <v>36</v>
      </c>
      <c r="N618" s="44" t="s">
        <v>37</v>
      </c>
      <c r="AB618" s="34">
        <v>139</v>
      </c>
    </row>
    <row r="619" spans="1:28" ht="24" customHeight="1" x14ac:dyDescent="0.2">
      <c r="A619" s="35" t="s">
        <v>62</v>
      </c>
      <c r="B619" s="36" t="s">
        <v>1400</v>
      </c>
      <c r="C619" s="37" t="s">
        <v>1233</v>
      </c>
      <c r="D619" s="38" t="s">
        <v>1504</v>
      </c>
      <c r="E619" s="38" t="s">
        <v>1505</v>
      </c>
      <c r="F619" s="38">
        <v>67302</v>
      </c>
      <c r="G619" s="39" t="s">
        <v>1067</v>
      </c>
      <c r="H619" s="40" t="s">
        <v>34</v>
      </c>
      <c r="I619" s="41">
        <v>3498</v>
      </c>
      <c r="J619" s="41">
        <v>40</v>
      </c>
      <c r="K619" s="42" t="s">
        <v>67</v>
      </c>
      <c r="L619" s="43">
        <v>43147</v>
      </c>
      <c r="M619" s="42" t="s">
        <v>36</v>
      </c>
      <c r="N619" s="44" t="s">
        <v>37</v>
      </c>
      <c r="AB619" s="34">
        <v>139</v>
      </c>
    </row>
    <row r="620" spans="1:28" ht="24" customHeight="1" x14ac:dyDescent="0.2">
      <c r="A620" s="35" t="s">
        <v>28</v>
      </c>
      <c r="B620" s="36"/>
      <c r="C620" s="37"/>
      <c r="D620" s="38"/>
      <c r="E620" s="38"/>
      <c r="F620" s="38"/>
      <c r="G620" s="39" t="s">
        <v>1067</v>
      </c>
      <c r="H620" s="40" t="s">
        <v>34</v>
      </c>
      <c r="I620" s="41" t="s">
        <v>350</v>
      </c>
      <c r="J620" s="41">
        <v>1496</v>
      </c>
      <c r="K620" s="42" t="s">
        <v>471</v>
      </c>
      <c r="L620" s="43">
        <v>43147</v>
      </c>
      <c r="M620" s="42" t="s">
        <v>472</v>
      </c>
      <c r="N620" s="44" t="s">
        <v>37</v>
      </c>
    </row>
    <row r="621" spans="1:28" ht="24" customHeight="1" x14ac:dyDescent="0.2">
      <c r="A621" s="35" t="s">
        <v>28</v>
      </c>
      <c r="B621" s="36"/>
      <c r="C621" s="37"/>
      <c r="D621" s="38"/>
      <c r="E621" s="38"/>
      <c r="F621" s="38"/>
      <c r="G621" s="39" t="s">
        <v>1067</v>
      </c>
      <c r="H621" s="40" t="s">
        <v>34</v>
      </c>
      <c r="I621" s="41" t="s">
        <v>350</v>
      </c>
      <c r="J621" s="41">
        <v>1497</v>
      </c>
      <c r="K621" s="42" t="s">
        <v>471</v>
      </c>
      <c r="L621" s="43">
        <v>43147</v>
      </c>
      <c r="M621" s="42" t="s">
        <v>472</v>
      </c>
      <c r="N621" s="44" t="s">
        <v>37</v>
      </c>
    </row>
    <row r="622" spans="1:28" ht="24" customHeight="1" x14ac:dyDescent="0.2">
      <c r="A622" s="35" t="s">
        <v>62</v>
      </c>
      <c r="B622" s="36" t="s">
        <v>1400</v>
      </c>
      <c r="C622" s="37" t="s">
        <v>1506</v>
      </c>
      <c r="D622" s="38" t="s">
        <v>1507</v>
      </c>
      <c r="E622" s="38" t="s">
        <v>1508</v>
      </c>
      <c r="F622" s="38">
        <v>67303</v>
      </c>
      <c r="G622" s="39" t="s">
        <v>1067</v>
      </c>
      <c r="H622" s="40" t="s">
        <v>34</v>
      </c>
      <c r="I622" s="41">
        <v>3499</v>
      </c>
      <c r="J622" s="41">
        <v>41</v>
      </c>
      <c r="K622" s="42" t="s">
        <v>67</v>
      </c>
      <c r="L622" s="43">
        <v>43147</v>
      </c>
      <c r="M622" s="42" t="s">
        <v>68</v>
      </c>
      <c r="N622" s="44" t="s">
        <v>37</v>
      </c>
      <c r="AB622" s="34">
        <v>139</v>
      </c>
    </row>
    <row r="623" spans="1:28" ht="24" customHeight="1" x14ac:dyDescent="0.2">
      <c r="A623" s="35" t="s">
        <v>62</v>
      </c>
      <c r="B623" s="36" t="s">
        <v>1400</v>
      </c>
      <c r="C623" s="37" t="s">
        <v>328</v>
      </c>
      <c r="D623" s="38" t="s">
        <v>1509</v>
      </c>
      <c r="E623" s="38" t="s">
        <v>1510</v>
      </c>
      <c r="F623" s="38">
        <v>67304</v>
      </c>
      <c r="G623" s="39" t="s">
        <v>1067</v>
      </c>
      <c r="H623" s="40" t="s">
        <v>34</v>
      </c>
      <c r="I623" s="41">
        <v>3499</v>
      </c>
      <c r="J623" s="41">
        <v>41</v>
      </c>
      <c r="K623" s="42" t="s">
        <v>67</v>
      </c>
      <c r="L623" s="43">
        <v>43147</v>
      </c>
      <c r="M623" s="42" t="s">
        <v>68</v>
      </c>
      <c r="N623" s="44" t="s">
        <v>37</v>
      </c>
      <c r="AB623" s="34">
        <v>139</v>
      </c>
    </row>
    <row r="624" spans="1:28" ht="24" customHeight="1" x14ac:dyDescent="0.2">
      <c r="A624" s="35" t="s">
        <v>62</v>
      </c>
      <c r="B624" s="36" t="s">
        <v>86</v>
      </c>
      <c r="C624" s="37" t="s">
        <v>847</v>
      </c>
      <c r="D624" s="38" t="s">
        <v>848</v>
      </c>
      <c r="E624" s="38" t="s">
        <v>249</v>
      </c>
      <c r="F624" s="38">
        <v>67305</v>
      </c>
      <c r="G624" s="39" t="s">
        <v>1067</v>
      </c>
      <c r="H624" s="40" t="s">
        <v>34</v>
      </c>
      <c r="I624" s="41">
        <v>26709</v>
      </c>
      <c r="J624" s="41">
        <v>100</v>
      </c>
      <c r="K624" s="42" t="s">
        <v>90</v>
      </c>
      <c r="L624" s="43">
        <v>43147</v>
      </c>
      <c r="M624" s="42" t="s">
        <v>36</v>
      </c>
      <c r="N624" s="44" t="s">
        <v>37</v>
      </c>
      <c r="AB624" s="34">
        <v>139</v>
      </c>
    </row>
    <row r="625" spans="1:28" ht="24" customHeight="1" x14ac:dyDescent="0.2">
      <c r="A625" s="35" t="s">
        <v>62</v>
      </c>
      <c r="B625" s="36" t="s">
        <v>91</v>
      </c>
      <c r="C625" s="37" t="s">
        <v>827</v>
      </c>
      <c r="D625" s="38" t="s">
        <v>625</v>
      </c>
      <c r="E625" s="38" t="s">
        <v>626</v>
      </c>
      <c r="F625" s="38">
        <v>67306</v>
      </c>
      <c r="G625" s="39" t="s">
        <v>1067</v>
      </c>
      <c r="H625" s="40" t="s">
        <v>34</v>
      </c>
      <c r="I625" s="41">
        <v>26673</v>
      </c>
      <c r="J625" s="41">
        <v>100029</v>
      </c>
      <c r="K625" s="42" t="s">
        <v>208</v>
      </c>
      <c r="L625" s="43">
        <v>43147</v>
      </c>
      <c r="M625" s="42" t="s">
        <v>36</v>
      </c>
      <c r="N625" s="52" t="s">
        <v>240</v>
      </c>
      <c r="AB625" s="34">
        <v>139</v>
      </c>
    </row>
    <row r="626" spans="1:28" ht="24" customHeight="1" x14ac:dyDescent="0.2">
      <c r="A626" s="35" t="s">
        <v>62</v>
      </c>
      <c r="B626" s="36" t="s">
        <v>86</v>
      </c>
      <c r="C626" s="37" t="s">
        <v>136</v>
      </c>
      <c r="D626" s="38" t="s">
        <v>248</v>
      </c>
      <c r="E626" s="38" t="s">
        <v>1334</v>
      </c>
      <c r="F626" s="38">
        <v>67307</v>
      </c>
      <c r="G626" s="39" t="s">
        <v>1067</v>
      </c>
      <c r="H626" s="40" t="s">
        <v>34</v>
      </c>
      <c r="I626" s="41">
        <v>26712</v>
      </c>
      <c r="J626" s="41">
        <v>103</v>
      </c>
      <c r="K626" s="42" t="s">
        <v>90</v>
      </c>
      <c r="L626" s="43">
        <v>43147</v>
      </c>
      <c r="M626" s="42" t="s">
        <v>36</v>
      </c>
      <c r="N626" s="44" t="s">
        <v>37</v>
      </c>
      <c r="AB626" s="34">
        <v>139</v>
      </c>
    </row>
    <row r="627" spans="1:28" ht="24" customHeight="1" x14ac:dyDescent="0.2">
      <c r="A627" s="35" t="s">
        <v>62</v>
      </c>
      <c r="B627" s="36" t="s">
        <v>91</v>
      </c>
      <c r="C627" s="37" t="s">
        <v>228</v>
      </c>
      <c r="D627" s="38" t="s">
        <v>1511</v>
      </c>
      <c r="E627" s="38" t="s">
        <v>1222</v>
      </c>
      <c r="F627" s="38">
        <v>67308</v>
      </c>
      <c r="G627" s="39" t="s">
        <v>1067</v>
      </c>
      <c r="H627" s="40" t="s">
        <v>34</v>
      </c>
      <c r="I627" s="41">
        <v>26672</v>
      </c>
      <c r="J627" s="41">
        <v>100029</v>
      </c>
      <c r="K627" s="42" t="s">
        <v>208</v>
      </c>
      <c r="L627" s="43">
        <v>43147</v>
      </c>
      <c r="M627" s="42" t="s">
        <v>36</v>
      </c>
      <c r="N627" s="52" t="s">
        <v>209</v>
      </c>
      <c r="AB627" s="34">
        <v>139</v>
      </c>
    </row>
    <row r="628" spans="1:28" ht="24" customHeight="1" x14ac:dyDescent="0.2">
      <c r="A628" s="35" t="s">
        <v>62</v>
      </c>
      <c r="B628" s="36" t="s">
        <v>86</v>
      </c>
      <c r="C628" s="37" t="s">
        <v>1512</v>
      </c>
      <c r="D628" s="38" t="s">
        <v>1156</v>
      </c>
      <c r="E628" s="38" t="s">
        <v>1513</v>
      </c>
      <c r="F628" s="38">
        <v>67309</v>
      </c>
      <c r="G628" s="39" t="s">
        <v>1067</v>
      </c>
      <c r="H628" s="40" t="s">
        <v>34</v>
      </c>
      <c r="I628" s="41">
        <v>26715</v>
      </c>
      <c r="J628" s="41">
        <v>106</v>
      </c>
      <c r="K628" s="42" t="s">
        <v>90</v>
      </c>
      <c r="L628" s="43">
        <v>43147</v>
      </c>
      <c r="M628" s="42" t="s">
        <v>36</v>
      </c>
      <c r="N628" s="44" t="s">
        <v>37</v>
      </c>
      <c r="AB628" s="34">
        <v>139</v>
      </c>
    </row>
    <row r="629" spans="1:28" ht="24" customHeight="1" x14ac:dyDescent="0.2">
      <c r="A629" s="35" t="s">
        <v>62</v>
      </c>
      <c r="B629" s="36" t="s">
        <v>63</v>
      </c>
      <c r="C629" s="37" t="s">
        <v>299</v>
      </c>
      <c r="D629" s="38" t="s">
        <v>300</v>
      </c>
      <c r="E629" s="38" t="s">
        <v>301</v>
      </c>
      <c r="F629" s="38">
        <v>67310</v>
      </c>
      <c r="G629" s="39" t="s">
        <v>1067</v>
      </c>
      <c r="H629" s="40" t="s">
        <v>34</v>
      </c>
      <c r="I629" s="41">
        <v>26696</v>
      </c>
      <c r="J629" s="41">
        <v>100029</v>
      </c>
      <c r="K629" s="42" t="s">
        <v>208</v>
      </c>
      <c r="L629" s="43">
        <v>43147</v>
      </c>
      <c r="M629" s="42" t="s">
        <v>36</v>
      </c>
      <c r="N629" s="52" t="s">
        <v>240</v>
      </c>
      <c r="AB629" s="34">
        <v>139</v>
      </c>
    </row>
    <row r="630" spans="1:28" ht="24" customHeight="1" x14ac:dyDescent="0.2">
      <c r="A630" s="35" t="s">
        <v>62</v>
      </c>
      <c r="B630" s="36" t="s">
        <v>91</v>
      </c>
      <c r="C630" s="37" t="s">
        <v>1172</v>
      </c>
      <c r="D630" s="38" t="s">
        <v>229</v>
      </c>
      <c r="E630" s="38" t="s">
        <v>1174</v>
      </c>
      <c r="F630" s="38">
        <v>67311</v>
      </c>
      <c r="G630" s="39" t="s">
        <v>1067</v>
      </c>
      <c r="H630" s="40" t="s">
        <v>34</v>
      </c>
      <c r="I630" s="41">
        <v>26695</v>
      </c>
      <c r="J630" s="41">
        <v>100029</v>
      </c>
      <c r="K630" s="42" t="s">
        <v>208</v>
      </c>
      <c r="L630" s="43">
        <v>43147</v>
      </c>
      <c r="M630" s="42" t="s">
        <v>36</v>
      </c>
      <c r="N630" s="52" t="s">
        <v>209</v>
      </c>
      <c r="AB630" s="34">
        <v>139</v>
      </c>
    </row>
    <row r="631" spans="1:28" ht="24" customHeight="1" x14ac:dyDescent="0.2">
      <c r="A631" s="35" t="s">
        <v>28</v>
      </c>
      <c r="B631" s="36" t="s">
        <v>789</v>
      </c>
      <c r="C631" s="37" t="s">
        <v>1514</v>
      </c>
      <c r="D631" s="38" t="s">
        <v>1515</v>
      </c>
      <c r="E631" s="38" t="s">
        <v>1516</v>
      </c>
      <c r="F631" s="38">
        <v>66123</v>
      </c>
      <c r="G631" s="39" t="s">
        <v>1067</v>
      </c>
      <c r="H631" s="40" t="s">
        <v>34</v>
      </c>
      <c r="I631" s="41">
        <v>26730</v>
      </c>
      <c r="J631" s="41">
        <v>37407</v>
      </c>
      <c r="K631" s="42" t="s">
        <v>415</v>
      </c>
      <c r="L631" s="43">
        <v>43147</v>
      </c>
      <c r="M631" s="42" t="s">
        <v>36</v>
      </c>
      <c r="N631" s="44" t="s">
        <v>37</v>
      </c>
    </row>
    <row r="632" spans="1:28" ht="24" customHeight="1" x14ac:dyDescent="0.2">
      <c r="A632" s="35" t="s">
        <v>28</v>
      </c>
      <c r="B632" s="36" t="s">
        <v>98</v>
      </c>
      <c r="C632" s="37"/>
      <c r="D632" s="38"/>
      <c r="E632" s="38" t="s">
        <v>1517</v>
      </c>
      <c r="F632" s="38" t="s">
        <v>1518</v>
      </c>
      <c r="G632" s="39" t="s">
        <v>1067</v>
      </c>
      <c r="H632" s="40" t="s">
        <v>49</v>
      </c>
      <c r="I632" s="41">
        <v>26751</v>
      </c>
      <c r="J632" s="41">
        <v>37272</v>
      </c>
      <c r="K632" s="42" t="s">
        <v>1429</v>
      </c>
      <c r="L632" s="43">
        <v>43147</v>
      </c>
      <c r="M632" s="42" t="s">
        <v>36</v>
      </c>
      <c r="N632" s="44" t="s">
        <v>37</v>
      </c>
    </row>
    <row r="633" spans="1:28" ht="24" customHeight="1" x14ac:dyDescent="0.2">
      <c r="A633" s="35" t="s">
        <v>28</v>
      </c>
      <c r="B633" s="36" t="s">
        <v>98</v>
      </c>
      <c r="C633" s="37"/>
      <c r="D633" s="38"/>
      <c r="E633" s="38" t="s">
        <v>1519</v>
      </c>
      <c r="F633" s="38" t="s">
        <v>1520</v>
      </c>
      <c r="G633" s="39" t="s">
        <v>1067</v>
      </c>
      <c r="H633" s="40" t="s">
        <v>49</v>
      </c>
      <c r="I633" s="41">
        <v>26751</v>
      </c>
      <c r="J633" s="41">
        <v>37273</v>
      </c>
      <c r="K633" s="42" t="s">
        <v>1429</v>
      </c>
      <c r="L633" s="43">
        <v>43147</v>
      </c>
      <c r="M633" s="42" t="s">
        <v>36</v>
      </c>
      <c r="N633" s="44" t="s">
        <v>37</v>
      </c>
    </row>
    <row r="634" spans="1:28" ht="24" customHeight="1" x14ac:dyDescent="0.2">
      <c r="A634" s="35" t="s">
        <v>28</v>
      </c>
      <c r="B634" s="36" t="s">
        <v>98</v>
      </c>
      <c r="C634" s="37"/>
      <c r="D634" s="38"/>
      <c r="E634" s="38" t="s">
        <v>1521</v>
      </c>
      <c r="F634" s="38" t="s">
        <v>1522</v>
      </c>
      <c r="G634" s="39" t="s">
        <v>1067</v>
      </c>
      <c r="H634" s="40" t="s">
        <v>49</v>
      </c>
      <c r="I634" s="41">
        <v>26751</v>
      </c>
      <c r="J634" s="41">
        <v>37274</v>
      </c>
      <c r="K634" s="42" t="s">
        <v>1429</v>
      </c>
      <c r="L634" s="43">
        <v>43147</v>
      </c>
      <c r="M634" s="42" t="s">
        <v>36</v>
      </c>
      <c r="N634" s="44" t="s">
        <v>37</v>
      </c>
    </row>
    <row r="635" spans="1:28" ht="24" customHeight="1" x14ac:dyDescent="0.2">
      <c r="A635" s="35" t="s">
        <v>28</v>
      </c>
      <c r="B635" s="36" t="s">
        <v>98</v>
      </c>
      <c r="C635" s="37"/>
      <c r="D635" s="38"/>
      <c r="E635" s="38" t="s">
        <v>1523</v>
      </c>
      <c r="F635" s="38" t="s">
        <v>1524</v>
      </c>
      <c r="G635" s="39" t="s">
        <v>1067</v>
      </c>
      <c r="H635" s="40" t="s">
        <v>49</v>
      </c>
      <c r="I635" s="41">
        <v>26752</v>
      </c>
      <c r="J635" s="41">
        <v>37284</v>
      </c>
      <c r="K635" s="42" t="s">
        <v>1429</v>
      </c>
      <c r="L635" s="43">
        <v>43147</v>
      </c>
      <c r="M635" s="42" t="s">
        <v>36</v>
      </c>
      <c r="N635" s="44" t="s">
        <v>37</v>
      </c>
    </row>
    <row r="636" spans="1:28" ht="24" customHeight="1" x14ac:dyDescent="0.2">
      <c r="A636" s="35" t="s">
        <v>28</v>
      </c>
      <c r="B636" s="36" t="s">
        <v>98</v>
      </c>
      <c r="C636" s="37"/>
      <c r="D636" s="38"/>
      <c r="E636" s="38" t="s">
        <v>1525</v>
      </c>
      <c r="F636" s="38" t="s">
        <v>1526</v>
      </c>
      <c r="G636" s="39" t="s">
        <v>1067</v>
      </c>
      <c r="H636" s="40" t="s">
        <v>49</v>
      </c>
      <c r="I636" s="41">
        <v>26752</v>
      </c>
      <c r="J636" s="41">
        <v>37285</v>
      </c>
      <c r="K636" s="42" t="s">
        <v>1429</v>
      </c>
      <c r="L636" s="43">
        <v>43147</v>
      </c>
      <c r="M636" s="42" t="s">
        <v>36</v>
      </c>
      <c r="N636" s="44" t="s">
        <v>37</v>
      </c>
    </row>
    <row r="637" spans="1:28" ht="24" customHeight="1" x14ac:dyDescent="0.2">
      <c r="A637" s="35" t="s">
        <v>28</v>
      </c>
      <c r="B637" s="36" t="s">
        <v>103</v>
      </c>
      <c r="C637" s="37"/>
      <c r="D637" s="38" t="s">
        <v>1527</v>
      </c>
      <c r="E637" s="38" t="s">
        <v>1528</v>
      </c>
      <c r="F637" s="38" t="s">
        <v>1529</v>
      </c>
      <c r="G637" s="39" t="s">
        <v>1067</v>
      </c>
      <c r="H637" s="40" t="s">
        <v>49</v>
      </c>
      <c r="I637" s="41">
        <v>26740</v>
      </c>
      <c r="J637" s="41">
        <v>37202</v>
      </c>
      <c r="K637" s="42" t="s">
        <v>108</v>
      </c>
      <c r="L637" s="43">
        <v>43147</v>
      </c>
      <c r="M637" s="42" t="s">
        <v>36</v>
      </c>
      <c r="N637" s="44" t="s">
        <v>37</v>
      </c>
    </row>
    <row r="638" spans="1:28" ht="24" customHeight="1" x14ac:dyDescent="0.2">
      <c r="A638" s="35" t="s">
        <v>28</v>
      </c>
      <c r="B638" s="36" t="s">
        <v>103</v>
      </c>
      <c r="C638" s="37"/>
      <c r="D638" s="38" t="s">
        <v>1530</v>
      </c>
      <c r="E638" s="38" t="s">
        <v>1531</v>
      </c>
      <c r="F638" s="38" t="s">
        <v>1532</v>
      </c>
      <c r="G638" s="39" t="s">
        <v>1067</v>
      </c>
      <c r="H638" s="40" t="s">
        <v>49</v>
      </c>
      <c r="I638" s="41">
        <v>26741</v>
      </c>
      <c r="J638" s="41">
        <v>37205</v>
      </c>
      <c r="K638" s="42" t="s">
        <v>108</v>
      </c>
      <c r="L638" s="43">
        <v>43147</v>
      </c>
      <c r="M638" s="42" t="s">
        <v>36</v>
      </c>
      <c r="N638" s="44" t="s">
        <v>37</v>
      </c>
    </row>
    <row r="639" spans="1:28" ht="24" customHeight="1" x14ac:dyDescent="0.2">
      <c r="A639" s="35" t="s">
        <v>28</v>
      </c>
      <c r="B639" s="36" t="s">
        <v>355</v>
      </c>
      <c r="C639" s="37"/>
      <c r="D639" s="38" t="s">
        <v>1533</v>
      </c>
      <c r="E639" s="38" t="s">
        <v>1534</v>
      </c>
      <c r="F639" s="38" t="s">
        <v>1535</v>
      </c>
      <c r="G639" s="39" t="s">
        <v>1067</v>
      </c>
      <c r="H639" s="40" t="s">
        <v>49</v>
      </c>
      <c r="I639" s="41" t="s">
        <v>1536</v>
      </c>
      <c r="J639" s="41" t="s">
        <v>1537</v>
      </c>
      <c r="K639" s="42" t="s">
        <v>52</v>
      </c>
      <c r="L639" s="43">
        <v>43147</v>
      </c>
      <c r="M639" s="42" t="s">
        <v>36</v>
      </c>
      <c r="N639" s="44" t="s">
        <v>37</v>
      </c>
    </row>
    <row r="640" spans="1:28" ht="24" customHeight="1" x14ac:dyDescent="0.2">
      <c r="A640" s="35" t="s">
        <v>28</v>
      </c>
      <c r="B640" s="36" t="s">
        <v>103</v>
      </c>
      <c r="C640" s="37"/>
      <c r="D640" s="38" t="s">
        <v>1530</v>
      </c>
      <c r="E640" s="38" t="s">
        <v>1538</v>
      </c>
      <c r="F640" s="38" t="s">
        <v>1539</v>
      </c>
      <c r="G640" s="39" t="s">
        <v>1067</v>
      </c>
      <c r="H640" s="40" t="s">
        <v>49</v>
      </c>
      <c r="I640" s="41" t="s">
        <v>1540</v>
      </c>
      <c r="J640" s="41">
        <v>37209</v>
      </c>
      <c r="K640" s="42" t="s">
        <v>108</v>
      </c>
      <c r="L640" s="43">
        <v>43147</v>
      </c>
      <c r="M640" s="42" t="s">
        <v>36</v>
      </c>
      <c r="N640" s="44" t="s">
        <v>37</v>
      </c>
    </row>
    <row r="641" spans="1:28" ht="24" customHeight="1" x14ac:dyDescent="0.2">
      <c r="A641" s="35" t="s">
        <v>28</v>
      </c>
      <c r="B641" s="36" t="s">
        <v>103</v>
      </c>
      <c r="C641" s="37"/>
      <c r="D641" s="38" t="s">
        <v>1541</v>
      </c>
      <c r="E641" s="38" t="s">
        <v>1542</v>
      </c>
      <c r="F641" s="38" t="s">
        <v>1543</v>
      </c>
      <c r="G641" s="39" t="s">
        <v>1067</v>
      </c>
      <c r="H641" s="40" t="s">
        <v>49</v>
      </c>
      <c r="I641" s="41">
        <v>26746</v>
      </c>
      <c r="J641" s="41">
        <v>37252</v>
      </c>
      <c r="K641" s="42" t="s">
        <v>120</v>
      </c>
      <c r="L641" s="43">
        <v>43147</v>
      </c>
      <c r="M641" s="42" t="s">
        <v>36</v>
      </c>
      <c r="N641" s="44" t="s">
        <v>37</v>
      </c>
    </row>
    <row r="642" spans="1:28" ht="24" customHeight="1" x14ac:dyDescent="0.2">
      <c r="A642" s="35" t="s">
        <v>28</v>
      </c>
      <c r="B642" s="36" t="s">
        <v>103</v>
      </c>
      <c r="C642" s="37"/>
      <c r="D642" s="38" t="s">
        <v>1541</v>
      </c>
      <c r="E642" s="38" t="s">
        <v>1544</v>
      </c>
      <c r="F642" s="38" t="s">
        <v>1545</v>
      </c>
      <c r="G642" s="39" t="s">
        <v>1067</v>
      </c>
      <c r="H642" s="40" t="s">
        <v>49</v>
      </c>
      <c r="I642" s="41">
        <v>26747</v>
      </c>
      <c r="J642" s="41">
        <v>37253</v>
      </c>
      <c r="K642" s="42" t="s">
        <v>120</v>
      </c>
      <c r="L642" s="43">
        <v>43147</v>
      </c>
      <c r="M642" s="42" t="s">
        <v>36</v>
      </c>
      <c r="N642" s="44" t="s">
        <v>37</v>
      </c>
    </row>
    <row r="643" spans="1:28" ht="24" customHeight="1" x14ac:dyDescent="0.2">
      <c r="A643" s="35" t="s">
        <v>62</v>
      </c>
      <c r="B643" s="36" t="s">
        <v>91</v>
      </c>
      <c r="C643" s="37" t="s">
        <v>92</v>
      </c>
      <c r="D643" s="38" t="s">
        <v>93</v>
      </c>
      <c r="E643" s="38" t="s">
        <v>94</v>
      </c>
      <c r="F643" s="38">
        <v>67312</v>
      </c>
      <c r="G643" s="39" t="s">
        <v>1067</v>
      </c>
      <c r="H643" s="40" t="s">
        <v>49</v>
      </c>
      <c r="I643" s="41">
        <v>26714</v>
      </c>
      <c r="J643" s="41">
        <v>105</v>
      </c>
      <c r="K643" s="42" t="s">
        <v>90</v>
      </c>
      <c r="L643" s="43">
        <v>43147</v>
      </c>
      <c r="M643" s="42" t="s">
        <v>36</v>
      </c>
      <c r="N643" s="44" t="s">
        <v>37</v>
      </c>
      <c r="O643" s="45">
        <v>5114</v>
      </c>
      <c r="AB643" s="34">
        <v>139</v>
      </c>
    </row>
    <row r="644" spans="1:28" ht="24" customHeight="1" x14ac:dyDescent="0.2">
      <c r="A644" s="35" t="s">
        <v>62</v>
      </c>
      <c r="B644" s="36" t="s">
        <v>273</v>
      </c>
      <c r="C644" s="37" t="s">
        <v>584</v>
      </c>
      <c r="D644" s="38" t="s">
        <v>1546</v>
      </c>
      <c r="E644" s="38" t="s">
        <v>1547</v>
      </c>
      <c r="F644" s="38">
        <v>67313</v>
      </c>
      <c r="G644" s="39" t="s">
        <v>1067</v>
      </c>
      <c r="H644" s="40" t="s">
        <v>49</v>
      </c>
      <c r="I644" s="41">
        <v>26656</v>
      </c>
      <c r="J644" s="41">
        <v>100029</v>
      </c>
      <c r="K644" s="42" t="s">
        <v>208</v>
      </c>
      <c r="L644" s="43">
        <v>43147</v>
      </c>
      <c r="M644" s="42" t="s">
        <v>36</v>
      </c>
      <c r="N644" s="52" t="s">
        <v>465</v>
      </c>
      <c r="AB644" s="34">
        <v>139</v>
      </c>
    </row>
    <row r="645" spans="1:28" ht="24" customHeight="1" x14ac:dyDescent="0.2">
      <c r="A645" s="35" t="s">
        <v>62</v>
      </c>
      <c r="B645" s="36" t="s">
        <v>91</v>
      </c>
      <c r="C645" s="37" t="s">
        <v>205</v>
      </c>
      <c r="D645" s="38" t="s">
        <v>206</v>
      </c>
      <c r="E645" s="38" t="s">
        <v>207</v>
      </c>
      <c r="F645" s="38">
        <v>67314</v>
      </c>
      <c r="G645" s="39" t="s">
        <v>1067</v>
      </c>
      <c r="H645" s="40" t="s">
        <v>49</v>
      </c>
      <c r="I645" s="41">
        <v>26602</v>
      </c>
      <c r="J645" s="41">
        <v>93</v>
      </c>
      <c r="K645" s="42" t="s">
        <v>90</v>
      </c>
      <c r="L645" s="43">
        <v>43147</v>
      </c>
      <c r="M645" s="42" t="s">
        <v>36</v>
      </c>
      <c r="N645" s="44" t="s">
        <v>37</v>
      </c>
      <c r="O645" s="45">
        <v>5114</v>
      </c>
      <c r="AB645" s="34">
        <v>139</v>
      </c>
    </row>
    <row r="646" spans="1:28" ht="24" customHeight="1" x14ac:dyDescent="0.2">
      <c r="A646" s="35" t="s">
        <v>62</v>
      </c>
      <c r="B646" s="36" t="s">
        <v>63</v>
      </c>
      <c r="C646" s="37" t="s">
        <v>622</v>
      </c>
      <c r="D646" s="38" t="s">
        <v>623</v>
      </c>
      <c r="E646" s="38" t="s">
        <v>1114</v>
      </c>
      <c r="F646" s="38">
        <v>67315</v>
      </c>
      <c r="G646" s="39" t="s">
        <v>1067</v>
      </c>
      <c r="H646" s="40" t="s">
        <v>49</v>
      </c>
      <c r="I646" s="41">
        <v>3502</v>
      </c>
      <c r="J646" s="41">
        <v>42</v>
      </c>
      <c r="K646" s="42" t="s">
        <v>208</v>
      </c>
      <c r="L646" s="43">
        <v>43147</v>
      </c>
      <c r="M646" s="42" t="s">
        <v>68</v>
      </c>
      <c r="N646" s="52" t="s">
        <v>217</v>
      </c>
      <c r="AB646" s="34">
        <v>139</v>
      </c>
    </row>
    <row r="647" spans="1:28" ht="24" customHeight="1" x14ac:dyDescent="0.2">
      <c r="A647" s="35" t="s">
        <v>62</v>
      </c>
      <c r="B647" s="36" t="s">
        <v>63</v>
      </c>
      <c r="C647" s="37" t="s">
        <v>64</v>
      </c>
      <c r="D647" s="38" t="s">
        <v>1548</v>
      </c>
      <c r="E647" s="38" t="s">
        <v>345</v>
      </c>
      <c r="F647" s="38">
        <v>67316</v>
      </c>
      <c r="G647" s="39" t="s">
        <v>1067</v>
      </c>
      <c r="H647" s="40" t="s">
        <v>34</v>
      </c>
      <c r="I647" s="41">
        <v>26719</v>
      </c>
      <c r="J647" s="41">
        <v>4</v>
      </c>
      <c r="K647" s="42" t="s">
        <v>762</v>
      </c>
      <c r="L647" s="43">
        <v>43148</v>
      </c>
      <c r="M647" s="42" t="s">
        <v>68</v>
      </c>
      <c r="N647" s="44" t="s">
        <v>37</v>
      </c>
    </row>
    <row r="648" spans="1:28" ht="24" customHeight="1" x14ac:dyDescent="0.2">
      <c r="A648" s="35" t="s">
        <v>62</v>
      </c>
      <c r="B648" s="36" t="s">
        <v>91</v>
      </c>
      <c r="C648" s="37" t="s">
        <v>197</v>
      </c>
      <c r="D648" s="38" t="s">
        <v>1154</v>
      </c>
      <c r="E648" s="38" t="s">
        <v>199</v>
      </c>
      <c r="F648" s="38">
        <v>67317</v>
      </c>
      <c r="G648" s="39" t="s">
        <v>1067</v>
      </c>
      <c r="H648" s="40" t="s">
        <v>34</v>
      </c>
      <c r="I648" s="41">
        <v>7774</v>
      </c>
      <c r="J648" s="41">
        <v>1</v>
      </c>
      <c r="K648" s="42" t="s">
        <v>90</v>
      </c>
      <c r="L648" s="43">
        <v>43148</v>
      </c>
      <c r="M648" s="42" t="s">
        <v>904</v>
      </c>
      <c r="N648" s="44" t="s">
        <v>37</v>
      </c>
    </row>
    <row r="649" spans="1:28" ht="24" customHeight="1" x14ac:dyDescent="0.2">
      <c r="A649" s="35" t="s">
        <v>62</v>
      </c>
      <c r="B649" s="36" t="s">
        <v>273</v>
      </c>
      <c r="C649" s="37" t="s">
        <v>1549</v>
      </c>
      <c r="D649" s="38" t="s">
        <v>1550</v>
      </c>
      <c r="E649" s="38" t="s">
        <v>586</v>
      </c>
      <c r="F649" s="38">
        <v>67318</v>
      </c>
      <c r="G649" s="39" t="s">
        <v>1067</v>
      </c>
      <c r="H649" s="40" t="s">
        <v>34</v>
      </c>
      <c r="I649" s="41">
        <v>26697</v>
      </c>
      <c r="J649" s="41">
        <v>100029</v>
      </c>
      <c r="K649" s="42" t="s">
        <v>208</v>
      </c>
      <c r="L649" s="43">
        <v>43148</v>
      </c>
      <c r="M649" s="42" t="s">
        <v>36</v>
      </c>
      <c r="N649" s="52" t="s">
        <v>465</v>
      </c>
    </row>
    <row r="650" spans="1:28" ht="24" customHeight="1" x14ac:dyDescent="0.2">
      <c r="A650" s="35" t="s">
        <v>62</v>
      </c>
      <c r="B650" s="36" t="s">
        <v>91</v>
      </c>
      <c r="C650" s="37" t="s">
        <v>1551</v>
      </c>
      <c r="D650" s="38" t="s">
        <v>1552</v>
      </c>
      <c r="E650" s="38" t="s">
        <v>1553</v>
      </c>
      <c r="F650" s="38">
        <v>67319</v>
      </c>
      <c r="G650" s="39" t="s">
        <v>1067</v>
      </c>
      <c r="H650" s="40" t="s">
        <v>34</v>
      </c>
      <c r="I650" s="41">
        <v>26734</v>
      </c>
      <c r="J650" s="41">
        <v>108</v>
      </c>
      <c r="K650" s="42" t="s">
        <v>90</v>
      </c>
      <c r="L650" s="43">
        <v>43148</v>
      </c>
      <c r="M650" s="42" t="s">
        <v>36</v>
      </c>
      <c r="N650" s="44" t="s">
        <v>37</v>
      </c>
      <c r="O650" s="45">
        <v>5114</v>
      </c>
    </row>
    <row r="651" spans="1:28" ht="24" customHeight="1" x14ac:dyDescent="0.2">
      <c r="A651" s="35" t="s">
        <v>62</v>
      </c>
      <c r="B651" s="36" t="s">
        <v>273</v>
      </c>
      <c r="C651" s="37" t="s">
        <v>462</v>
      </c>
      <c r="D651" s="38" t="s">
        <v>1554</v>
      </c>
      <c r="E651" s="38" t="s">
        <v>1555</v>
      </c>
      <c r="F651" s="38">
        <v>67320</v>
      </c>
      <c r="G651" s="39" t="s">
        <v>1067</v>
      </c>
      <c r="H651" s="40" t="s">
        <v>34</v>
      </c>
      <c r="I651" s="41">
        <v>26674</v>
      </c>
      <c r="J651" s="41">
        <v>100029</v>
      </c>
      <c r="K651" s="42" t="s">
        <v>208</v>
      </c>
      <c r="L651" s="43">
        <v>43148</v>
      </c>
      <c r="M651" s="42" t="s">
        <v>36</v>
      </c>
      <c r="N651" s="52" t="s">
        <v>465</v>
      </c>
    </row>
    <row r="652" spans="1:28" ht="24" customHeight="1" x14ac:dyDescent="0.2">
      <c r="A652" s="35" t="s">
        <v>62</v>
      </c>
      <c r="B652" s="36" t="s">
        <v>63</v>
      </c>
      <c r="C652" s="37" t="s">
        <v>1256</v>
      </c>
      <c r="D652" s="38" t="s">
        <v>127</v>
      </c>
      <c r="E652" s="38" t="s">
        <v>128</v>
      </c>
      <c r="F652" s="38">
        <v>67321</v>
      </c>
      <c r="G652" s="39" t="s">
        <v>1067</v>
      </c>
      <c r="H652" s="40" t="s">
        <v>34</v>
      </c>
      <c r="I652" s="41">
        <v>26700</v>
      </c>
      <c r="J652" s="41">
        <v>100029</v>
      </c>
      <c r="K652" s="42" t="s">
        <v>208</v>
      </c>
      <c r="L652" s="43">
        <v>43148</v>
      </c>
      <c r="M652" s="42" t="s">
        <v>36</v>
      </c>
      <c r="N652" s="52" t="s">
        <v>240</v>
      </c>
    </row>
    <row r="653" spans="1:28" ht="24" customHeight="1" x14ac:dyDescent="0.2">
      <c r="A653" s="35" t="s">
        <v>62</v>
      </c>
      <c r="B653" s="36" t="s">
        <v>63</v>
      </c>
      <c r="C653" s="37" t="s">
        <v>419</v>
      </c>
      <c r="D653" s="38" t="s">
        <v>420</v>
      </c>
      <c r="E653" s="38" t="s">
        <v>421</v>
      </c>
      <c r="F653" s="38">
        <v>67322</v>
      </c>
      <c r="G653" s="39" t="s">
        <v>1067</v>
      </c>
      <c r="H653" s="40" t="s">
        <v>34</v>
      </c>
      <c r="I653" s="41">
        <v>26701</v>
      </c>
      <c r="J653" s="41">
        <v>100029</v>
      </c>
      <c r="K653" s="42" t="s">
        <v>208</v>
      </c>
      <c r="L653" s="43">
        <v>43148</v>
      </c>
      <c r="M653" s="42" t="s">
        <v>36</v>
      </c>
      <c r="N653" s="52" t="s">
        <v>240</v>
      </c>
    </row>
    <row r="654" spans="1:28" ht="24" customHeight="1" x14ac:dyDescent="0.2">
      <c r="A654" s="35" t="s">
        <v>62</v>
      </c>
      <c r="B654" s="36" t="s">
        <v>143</v>
      </c>
      <c r="C654" s="37" t="s">
        <v>1556</v>
      </c>
      <c r="D654" s="38" t="s">
        <v>1557</v>
      </c>
      <c r="E654" s="38" t="s">
        <v>1558</v>
      </c>
      <c r="F654" s="38">
        <v>67323</v>
      </c>
      <c r="G654" s="39" t="s">
        <v>1067</v>
      </c>
      <c r="H654" s="40" t="s">
        <v>34</v>
      </c>
      <c r="I654" s="41">
        <v>26670</v>
      </c>
      <c r="J654" s="41">
        <v>100029</v>
      </c>
      <c r="K654" s="42" t="s">
        <v>208</v>
      </c>
      <c r="L654" s="43">
        <v>43148</v>
      </c>
      <c r="M654" s="42" t="s">
        <v>36</v>
      </c>
      <c r="N654" s="52" t="s">
        <v>217</v>
      </c>
    </row>
    <row r="655" spans="1:28" ht="24" customHeight="1" x14ac:dyDescent="0.2">
      <c r="A655" s="35" t="s">
        <v>28</v>
      </c>
      <c r="B655" s="36" t="s">
        <v>522</v>
      </c>
      <c r="C655" s="37"/>
      <c r="D655" s="38" t="s">
        <v>1559</v>
      </c>
      <c r="E655" s="38" t="s">
        <v>1560</v>
      </c>
      <c r="F655" s="38" t="s">
        <v>1561</v>
      </c>
      <c r="G655" s="39" t="s">
        <v>1067</v>
      </c>
      <c r="H655" s="40" t="s">
        <v>49</v>
      </c>
      <c r="I655" s="41">
        <v>26733</v>
      </c>
      <c r="J655" s="41">
        <v>180039</v>
      </c>
      <c r="K655" s="42" t="s">
        <v>1193</v>
      </c>
      <c r="L655" s="43">
        <v>43148</v>
      </c>
      <c r="M655" s="42" t="s">
        <v>36</v>
      </c>
      <c r="N655" s="44" t="s">
        <v>37</v>
      </c>
    </row>
    <row r="656" spans="1:28" ht="24" customHeight="1" x14ac:dyDescent="0.2">
      <c r="A656" s="35" t="s">
        <v>28</v>
      </c>
      <c r="B656" s="36" t="s">
        <v>522</v>
      </c>
      <c r="C656" s="37"/>
      <c r="D656" s="38" t="s">
        <v>1562</v>
      </c>
      <c r="E656" s="38" t="s">
        <v>1563</v>
      </c>
      <c r="F656" s="38" t="s">
        <v>1564</v>
      </c>
      <c r="G656" s="39" t="s">
        <v>1067</v>
      </c>
      <c r="H656" s="40" t="s">
        <v>49</v>
      </c>
      <c r="I656" s="41">
        <v>26757</v>
      </c>
      <c r="J656" s="41">
        <v>180046</v>
      </c>
      <c r="K656" s="42" t="s">
        <v>1193</v>
      </c>
      <c r="L656" s="43">
        <v>43148</v>
      </c>
      <c r="M656" s="42" t="s">
        <v>36</v>
      </c>
      <c r="N656" s="44" t="s">
        <v>37</v>
      </c>
    </row>
    <row r="657" spans="1:14" ht="24" customHeight="1" x14ac:dyDescent="0.2">
      <c r="A657" s="35" t="s">
        <v>28</v>
      </c>
      <c r="B657" s="36" t="s">
        <v>522</v>
      </c>
      <c r="C657" s="37"/>
      <c r="D657" s="38" t="s">
        <v>1562</v>
      </c>
      <c r="E657" s="38" t="s">
        <v>1565</v>
      </c>
      <c r="F657" s="38" t="s">
        <v>1566</v>
      </c>
      <c r="G657" s="39" t="s">
        <v>1067</v>
      </c>
      <c r="H657" s="40" t="s">
        <v>49</v>
      </c>
      <c r="I657" s="41">
        <v>26758</v>
      </c>
      <c r="J657" s="41">
        <v>180047</v>
      </c>
      <c r="K657" s="42" t="s">
        <v>1193</v>
      </c>
      <c r="L657" s="43">
        <v>43148</v>
      </c>
      <c r="M657" s="42" t="s">
        <v>36</v>
      </c>
      <c r="N657" s="44" t="s">
        <v>37</v>
      </c>
    </row>
    <row r="658" spans="1:14" ht="24" customHeight="1" x14ac:dyDescent="0.2">
      <c r="A658" s="35" t="s">
        <v>28</v>
      </c>
      <c r="B658" s="36" t="s">
        <v>522</v>
      </c>
      <c r="C658" s="37"/>
      <c r="D658" s="38" t="s">
        <v>1562</v>
      </c>
      <c r="E658" s="38" t="s">
        <v>1567</v>
      </c>
      <c r="F658" s="38" t="s">
        <v>1568</v>
      </c>
      <c r="G658" s="39" t="s">
        <v>1067</v>
      </c>
      <c r="H658" s="40" t="s">
        <v>49</v>
      </c>
      <c r="I658" s="41">
        <v>26759</v>
      </c>
      <c r="J658" s="41">
        <v>180048</v>
      </c>
      <c r="K658" s="42" t="s">
        <v>1193</v>
      </c>
      <c r="L658" s="43">
        <v>43148</v>
      </c>
      <c r="M658" s="42" t="s">
        <v>36</v>
      </c>
      <c r="N658" s="44" t="s">
        <v>37</v>
      </c>
    </row>
    <row r="659" spans="1:14" ht="24" customHeight="1" x14ac:dyDescent="0.2">
      <c r="A659" s="35" t="s">
        <v>28</v>
      </c>
      <c r="B659" s="36" t="s">
        <v>522</v>
      </c>
      <c r="C659" s="37"/>
      <c r="D659" s="38" t="s">
        <v>1562</v>
      </c>
      <c r="E659" s="38" t="s">
        <v>1569</v>
      </c>
      <c r="F659" s="38" t="s">
        <v>1570</v>
      </c>
      <c r="G659" s="39" t="s">
        <v>1067</v>
      </c>
      <c r="H659" s="40" t="s">
        <v>49</v>
      </c>
      <c r="I659" s="41">
        <v>26760</v>
      </c>
      <c r="J659" s="41">
        <v>180051</v>
      </c>
      <c r="K659" s="42" t="s">
        <v>1193</v>
      </c>
      <c r="L659" s="43">
        <v>43148</v>
      </c>
      <c r="M659" s="42" t="s">
        <v>36</v>
      </c>
      <c r="N659" s="44" t="s">
        <v>37</v>
      </c>
    </row>
    <row r="660" spans="1:14" ht="24" customHeight="1" x14ac:dyDescent="0.2">
      <c r="A660" s="35" t="s">
        <v>62</v>
      </c>
      <c r="B660" s="36" t="s">
        <v>91</v>
      </c>
      <c r="C660" s="37" t="s">
        <v>1220</v>
      </c>
      <c r="D660" s="38" t="s">
        <v>1221</v>
      </c>
      <c r="E660" s="38" t="s">
        <v>230</v>
      </c>
      <c r="F660" s="38">
        <v>67324</v>
      </c>
      <c r="G660" s="39" t="s">
        <v>1067</v>
      </c>
      <c r="H660" s="40" t="s">
        <v>49</v>
      </c>
      <c r="I660" s="41">
        <v>3501</v>
      </c>
      <c r="J660" s="41">
        <v>43</v>
      </c>
      <c r="K660" s="42" t="s">
        <v>67</v>
      </c>
      <c r="L660" s="43">
        <v>43148</v>
      </c>
      <c r="M660" s="42" t="s">
        <v>68</v>
      </c>
      <c r="N660" s="44" t="s">
        <v>37</v>
      </c>
    </row>
    <row r="661" spans="1:14" ht="24" customHeight="1" x14ac:dyDescent="0.2">
      <c r="A661" s="35" t="s">
        <v>62</v>
      </c>
      <c r="B661" s="36" t="s">
        <v>91</v>
      </c>
      <c r="C661" s="37" t="s">
        <v>95</v>
      </c>
      <c r="D661" s="38" t="s">
        <v>96</v>
      </c>
      <c r="E661" s="38" t="s">
        <v>97</v>
      </c>
      <c r="F661" s="38">
        <v>67325</v>
      </c>
      <c r="G661" s="39" t="s">
        <v>1067</v>
      </c>
      <c r="H661" s="40" t="s">
        <v>49</v>
      </c>
      <c r="I661" s="41">
        <v>3501</v>
      </c>
      <c r="J661" s="41">
        <v>43</v>
      </c>
      <c r="K661" s="42" t="s">
        <v>67</v>
      </c>
      <c r="L661" s="43">
        <v>43148</v>
      </c>
      <c r="M661" s="42" t="s">
        <v>68</v>
      </c>
      <c r="N661" s="44" t="s">
        <v>37</v>
      </c>
    </row>
    <row r="662" spans="1:14" ht="24" customHeight="1" x14ac:dyDescent="0.2">
      <c r="A662" s="35" t="s">
        <v>62</v>
      </c>
      <c r="B662" s="36" t="s">
        <v>63</v>
      </c>
      <c r="C662" s="37" t="s">
        <v>798</v>
      </c>
      <c r="D662" s="38" t="s">
        <v>799</v>
      </c>
      <c r="E662" s="38" t="s">
        <v>180</v>
      </c>
      <c r="F662" s="38">
        <v>67326</v>
      </c>
      <c r="G662" s="39" t="s">
        <v>1067</v>
      </c>
      <c r="H662" s="40" t="s">
        <v>49</v>
      </c>
      <c r="I662" s="41">
        <v>26770</v>
      </c>
      <c r="J662" s="41" t="s">
        <v>1571</v>
      </c>
      <c r="K662" s="42" t="s">
        <v>67</v>
      </c>
      <c r="L662" s="43">
        <v>43148</v>
      </c>
      <c r="M662" s="42" t="s">
        <v>36</v>
      </c>
      <c r="N662" s="44" t="s">
        <v>37</v>
      </c>
    </row>
    <row r="663" spans="1:14" ht="24" customHeight="1" x14ac:dyDescent="0.2">
      <c r="A663" s="35" t="s">
        <v>62</v>
      </c>
      <c r="B663" s="36" t="s">
        <v>1572</v>
      </c>
      <c r="C663" s="37" t="s">
        <v>1573</v>
      </c>
      <c r="D663" s="38" t="s">
        <v>1574</v>
      </c>
      <c r="E663" s="38" t="s">
        <v>1575</v>
      </c>
      <c r="F663" s="38">
        <v>67327</v>
      </c>
      <c r="G663" s="39" t="s">
        <v>1067</v>
      </c>
      <c r="H663" s="40" t="s">
        <v>49</v>
      </c>
      <c r="I663" s="41">
        <v>26771</v>
      </c>
      <c r="J663" s="41" t="s">
        <v>1571</v>
      </c>
      <c r="K663" s="42" t="s">
        <v>67</v>
      </c>
      <c r="L663" s="43">
        <v>43148</v>
      </c>
      <c r="M663" s="42" t="s">
        <v>36</v>
      </c>
      <c r="N663" s="44" t="s">
        <v>37</v>
      </c>
    </row>
    <row r="664" spans="1:14" ht="24" customHeight="1" x14ac:dyDescent="0.2">
      <c r="A664" s="35" t="s">
        <v>62</v>
      </c>
      <c r="B664" s="36" t="s">
        <v>143</v>
      </c>
      <c r="C664" s="37" t="s">
        <v>311</v>
      </c>
      <c r="D664" s="38" t="s">
        <v>1576</v>
      </c>
      <c r="E664" s="38" t="s">
        <v>312</v>
      </c>
      <c r="F664" s="38">
        <v>67328</v>
      </c>
      <c r="G664" s="39" t="s">
        <v>1067</v>
      </c>
      <c r="H664" s="40" t="s">
        <v>49</v>
      </c>
      <c r="I664" s="41">
        <v>26708</v>
      </c>
      <c r="J664" s="41">
        <v>99</v>
      </c>
      <c r="K664" s="42" t="s">
        <v>90</v>
      </c>
      <c r="L664" s="43">
        <v>43148</v>
      </c>
      <c r="M664" s="42" t="s">
        <v>36</v>
      </c>
      <c r="N664" s="44" t="s">
        <v>37</v>
      </c>
    </row>
    <row r="665" spans="1:14" ht="24" customHeight="1" x14ac:dyDescent="0.2">
      <c r="A665" s="35" t="s">
        <v>62</v>
      </c>
      <c r="B665" s="36" t="s">
        <v>143</v>
      </c>
      <c r="C665" s="37" t="s">
        <v>1577</v>
      </c>
      <c r="D665" s="38" t="s">
        <v>1578</v>
      </c>
      <c r="E665" s="38" t="s">
        <v>1579</v>
      </c>
      <c r="F665" s="38">
        <v>67329</v>
      </c>
      <c r="G665" s="39" t="s">
        <v>1067</v>
      </c>
      <c r="H665" s="40" t="s">
        <v>49</v>
      </c>
      <c r="I665" s="41">
        <v>26680</v>
      </c>
      <c r="J665" s="41">
        <v>100029</v>
      </c>
      <c r="K665" s="42" t="s">
        <v>208</v>
      </c>
      <c r="L665" s="43">
        <v>43148</v>
      </c>
      <c r="M665" s="42" t="s">
        <v>36</v>
      </c>
      <c r="N665" s="52" t="s">
        <v>465</v>
      </c>
    </row>
    <row r="666" spans="1:14" ht="24" customHeight="1" x14ac:dyDescent="0.2">
      <c r="A666" s="35" t="s">
        <v>62</v>
      </c>
      <c r="B666" s="36" t="s">
        <v>143</v>
      </c>
      <c r="C666" s="37" t="s">
        <v>1580</v>
      </c>
      <c r="D666" s="38" t="s">
        <v>1581</v>
      </c>
      <c r="E666" s="38" t="s">
        <v>1582</v>
      </c>
      <c r="F666" s="38">
        <v>67330</v>
      </c>
      <c r="G666" s="39" t="s">
        <v>1067</v>
      </c>
      <c r="H666" s="40" t="s">
        <v>49</v>
      </c>
      <c r="I666" s="41">
        <v>26679</v>
      </c>
      <c r="J666" s="41">
        <v>100029</v>
      </c>
      <c r="K666" s="42" t="s">
        <v>208</v>
      </c>
      <c r="L666" s="43">
        <v>43148</v>
      </c>
      <c r="M666" s="42" t="s">
        <v>36</v>
      </c>
      <c r="N666" s="52" t="s">
        <v>240</v>
      </c>
    </row>
    <row r="667" spans="1:14" ht="24" customHeight="1" x14ac:dyDescent="0.2">
      <c r="A667" s="35" t="s">
        <v>62</v>
      </c>
      <c r="B667" s="36" t="s">
        <v>213</v>
      </c>
      <c r="C667" s="37" t="s">
        <v>532</v>
      </c>
      <c r="D667" s="38" t="s">
        <v>533</v>
      </c>
      <c r="E667" s="38" t="s">
        <v>534</v>
      </c>
      <c r="F667" s="38">
        <v>67331</v>
      </c>
      <c r="G667" s="39" t="s">
        <v>1067</v>
      </c>
      <c r="H667" s="40" t="s">
        <v>34</v>
      </c>
      <c r="I667" s="41">
        <v>26720</v>
      </c>
      <c r="J667" s="41">
        <v>2</v>
      </c>
      <c r="K667" s="42" t="s">
        <v>763</v>
      </c>
      <c r="L667" s="43">
        <v>43150</v>
      </c>
      <c r="M667" s="42" t="s">
        <v>36</v>
      </c>
      <c r="N667" s="44" t="s">
        <v>37</v>
      </c>
    </row>
    <row r="668" spans="1:14" ht="24" customHeight="1" x14ac:dyDescent="0.2">
      <c r="A668" s="35" t="s">
        <v>28</v>
      </c>
      <c r="B668" s="36"/>
      <c r="C668" s="37"/>
      <c r="D668" s="38"/>
      <c r="E668" s="38"/>
      <c r="F668" s="38"/>
      <c r="G668" s="39" t="s">
        <v>1067</v>
      </c>
      <c r="H668" s="40" t="s">
        <v>34</v>
      </c>
      <c r="I668" s="41"/>
      <c r="J668" s="41">
        <v>138003</v>
      </c>
      <c r="K668" s="42" t="s">
        <v>471</v>
      </c>
      <c r="L668" s="43">
        <v>43150</v>
      </c>
      <c r="M668" s="42" t="s">
        <v>472</v>
      </c>
      <c r="N668" s="44" t="s">
        <v>37</v>
      </c>
    </row>
    <row r="669" spans="1:14" ht="24" customHeight="1" x14ac:dyDescent="0.2">
      <c r="A669" s="35" t="s">
        <v>28</v>
      </c>
      <c r="B669" s="36"/>
      <c r="C669" s="37"/>
      <c r="D669" s="38"/>
      <c r="E669" s="38"/>
      <c r="F669" s="38"/>
      <c r="G669" s="39" t="s">
        <v>1067</v>
      </c>
      <c r="H669" s="40" t="s">
        <v>34</v>
      </c>
      <c r="I669" s="41"/>
      <c r="J669" s="41">
        <v>138002</v>
      </c>
      <c r="K669" s="42" t="s">
        <v>471</v>
      </c>
      <c r="L669" s="43">
        <v>43150</v>
      </c>
      <c r="M669" s="42" t="s">
        <v>472</v>
      </c>
      <c r="N669" s="44" t="s">
        <v>37</v>
      </c>
    </row>
    <row r="670" spans="1:14" ht="24" customHeight="1" x14ac:dyDescent="0.2">
      <c r="A670" s="35" t="s">
        <v>28</v>
      </c>
      <c r="B670" s="36" t="s">
        <v>273</v>
      </c>
      <c r="C670" s="37" t="s">
        <v>686</v>
      </c>
      <c r="D670" s="38" t="s">
        <v>1455</v>
      </c>
      <c r="E670" s="38" t="s">
        <v>1456</v>
      </c>
      <c r="F670" s="38">
        <v>67323</v>
      </c>
      <c r="G670" s="39" t="s">
        <v>1067</v>
      </c>
      <c r="H670" s="40" t="s">
        <v>34</v>
      </c>
      <c r="I670" s="41">
        <v>3515</v>
      </c>
      <c r="J670" s="41">
        <v>8</v>
      </c>
      <c r="K670" s="42" t="s">
        <v>1583</v>
      </c>
      <c r="L670" s="43">
        <v>43150</v>
      </c>
      <c r="M670" s="42" t="s">
        <v>68</v>
      </c>
      <c r="N670" s="44" t="s">
        <v>37</v>
      </c>
    </row>
    <row r="671" spans="1:14" ht="24" customHeight="1" x14ac:dyDescent="0.2">
      <c r="A671" s="35" t="s">
        <v>28</v>
      </c>
      <c r="B671" s="36"/>
      <c r="C671" s="37"/>
      <c r="D671" s="38"/>
      <c r="E671" s="38"/>
      <c r="F671" s="38"/>
      <c r="G671" s="39" t="s">
        <v>1067</v>
      </c>
      <c r="H671" s="40" t="s">
        <v>34</v>
      </c>
      <c r="I671" s="41"/>
      <c r="J671" s="41">
        <v>137998</v>
      </c>
      <c r="K671" s="42" t="s">
        <v>471</v>
      </c>
      <c r="L671" s="43">
        <v>43150</v>
      </c>
      <c r="M671" s="42" t="s">
        <v>472</v>
      </c>
      <c r="N671" s="44" t="s">
        <v>37</v>
      </c>
    </row>
    <row r="672" spans="1:14" ht="24" customHeight="1" x14ac:dyDescent="0.2">
      <c r="A672" s="35" t="s">
        <v>28</v>
      </c>
      <c r="B672" s="36"/>
      <c r="C672" s="37"/>
      <c r="D672" s="38"/>
      <c r="E672" s="38"/>
      <c r="F672" s="38"/>
      <c r="G672" s="39" t="s">
        <v>1067</v>
      </c>
      <c r="H672" s="40" t="s">
        <v>34</v>
      </c>
      <c r="I672" s="41"/>
      <c r="J672" s="41">
        <v>137997</v>
      </c>
      <c r="K672" s="42" t="s">
        <v>471</v>
      </c>
      <c r="L672" s="43">
        <v>43150</v>
      </c>
      <c r="M672" s="42" t="s">
        <v>472</v>
      </c>
      <c r="N672" s="44" t="s">
        <v>37</v>
      </c>
    </row>
    <row r="673" spans="1:14" ht="24" customHeight="1" x14ac:dyDescent="0.2">
      <c r="A673" s="35" t="s">
        <v>62</v>
      </c>
      <c r="B673" s="36"/>
      <c r="C673" s="37"/>
      <c r="D673" s="38"/>
      <c r="E673" s="38"/>
      <c r="F673" s="38"/>
      <c r="G673" s="39" t="s">
        <v>1067</v>
      </c>
      <c r="H673" s="40" t="s">
        <v>34</v>
      </c>
      <c r="I673" s="41"/>
      <c r="J673" s="41">
        <v>10059</v>
      </c>
      <c r="K673" s="42" t="s">
        <v>471</v>
      </c>
      <c r="L673" s="43">
        <v>43150</v>
      </c>
      <c r="M673" s="42" t="s">
        <v>472</v>
      </c>
      <c r="N673" s="44" t="s">
        <v>37</v>
      </c>
    </row>
    <row r="674" spans="1:14" ht="24" customHeight="1" x14ac:dyDescent="0.2">
      <c r="A674" s="35" t="s">
        <v>62</v>
      </c>
      <c r="B674" s="36" t="s">
        <v>74</v>
      </c>
      <c r="C674" s="37" t="s">
        <v>150</v>
      </c>
      <c r="D674" s="38" t="s">
        <v>151</v>
      </c>
      <c r="E674" s="38" t="s">
        <v>1584</v>
      </c>
      <c r="F674" s="38">
        <v>67333</v>
      </c>
      <c r="G674" s="39" t="s">
        <v>1067</v>
      </c>
      <c r="H674" s="40" t="s">
        <v>49</v>
      </c>
      <c r="I674" s="41">
        <v>3500</v>
      </c>
      <c r="J674" s="41">
        <v>42</v>
      </c>
      <c r="K674" s="42" t="s">
        <v>67</v>
      </c>
      <c r="L674" s="43">
        <v>43150</v>
      </c>
      <c r="M674" s="42" t="s">
        <v>68</v>
      </c>
      <c r="N674" s="44" t="s">
        <v>37</v>
      </c>
    </row>
    <row r="675" spans="1:14" ht="24" customHeight="1" x14ac:dyDescent="0.2">
      <c r="A675" s="35" t="s">
        <v>62</v>
      </c>
      <c r="B675" s="36" t="s">
        <v>74</v>
      </c>
      <c r="C675" s="37" t="s">
        <v>1236</v>
      </c>
      <c r="D675" s="38" t="s">
        <v>1237</v>
      </c>
      <c r="E675" s="38" t="s">
        <v>1238</v>
      </c>
      <c r="F675" s="38">
        <v>67334</v>
      </c>
      <c r="G675" s="39" t="s">
        <v>1067</v>
      </c>
      <c r="H675" s="40" t="s">
        <v>49</v>
      </c>
      <c r="I675" s="41">
        <v>3500</v>
      </c>
      <c r="J675" s="41">
        <v>42</v>
      </c>
      <c r="K675" s="42" t="s">
        <v>67</v>
      </c>
      <c r="L675" s="43">
        <v>43150</v>
      </c>
      <c r="M675" s="42" t="s">
        <v>68</v>
      </c>
      <c r="N675" s="44" t="s">
        <v>37</v>
      </c>
    </row>
    <row r="676" spans="1:14" ht="24" customHeight="1" x14ac:dyDescent="0.2">
      <c r="A676" s="35" t="s">
        <v>28</v>
      </c>
      <c r="B676" s="36" t="s">
        <v>1585</v>
      </c>
      <c r="C676" s="37"/>
      <c r="D676" s="38"/>
      <c r="E676" s="38" t="s">
        <v>1586</v>
      </c>
      <c r="F676" s="38" t="s">
        <v>1587</v>
      </c>
      <c r="G676" s="39" t="s">
        <v>1067</v>
      </c>
      <c r="H676" s="40" t="s">
        <v>49</v>
      </c>
      <c r="I676" s="41">
        <v>8302</v>
      </c>
      <c r="J676" s="41">
        <v>3</v>
      </c>
      <c r="K676" s="42" t="s">
        <v>1373</v>
      </c>
      <c r="L676" s="43">
        <v>43150</v>
      </c>
      <c r="M676" s="42" t="s">
        <v>68</v>
      </c>
      <c r="N676" s="44" t="s">
        <v>37</v>
      </c>
    </row>
    <row r="677" spans="1:14" ht="24" customHeight="1" x14ac:dyDescent="0.2">
      <c r="A677" s="35" t="s">
        <v>28</v>
      </c>
      <c r="B677" s="36" t="s">
        <v>1585</v>
      </c>
      <c r="C677" s="37"/>
      <c r="D677" s="38"/>
      <c r="E677" s="38" t="s">
        <v>1588</v>
      </c>
      <c r="F677" s="38" t="s">
        <v>1589</v>
      </c>
      <c r="G677" s="39" t="s">
        <v>1067</v>
      </c>
      <c r="H677" s="40" t="s">
        <v>49</v>
      </c>
      <c r="I677" s="41">
        <v>8303</v>
      </c>
      <c r="J677" s="41">
        <v>4</v>
      </c>
      <c r="K677" s="42" t="s">
        <v>1373</v>
      </c>
      <c r="L677" s="43">
        <v>43150</v>
      </c>
      <c r="M677" s="42" t="s">
        <v>68</v>
      </c>
      <c r="N677" s="44" t="s">
        <v>37</v>
      </c>
    </row>
    <row r="678" spans="1:14" ht="24" customHeight="1" x14ac:dyDescent="0.2">
      <c r="A678" s="35" t="s">
        <v>62</v>
      </c>
      <c r="B678" s="36" t="s">
        <v>63</v>
      </c>
      <c r="C678" s="37" t="s">
        <v>1184</v>
      </c>
      <c r="D678" s="38" t="s">
        <v>1185</v>
      </c>
      <c r="E678" s="38" t="s">
        <v>1186</v>
      </c>
      <c r="F678" s="38">
        <v>67335</v>
      </c>
      <c r="G678" s="39" t="s">
        <v>1067</v>
      </c>
      <c r="H678" s="40" t="s">
        <v>49</v>
      </c>
      <c r="I678" s="41">
        <v>3514</v>
      </c>
      <c r="J678" s="41">
        <v>48</v>
      </c>
      <c r="K678" s="42" t="s">
        <v>67</v>
      </c>
      <c r="L678" s="43">
        <v>43150</v>
      </c>
      <c r="M678" s="42" t="s">
        <v>68</v>
      </c>
      <c r="N678" s="44" t="s">
        <v>37</v>
      </c>
    </row>
    <row r="679" spans="1:14" ht="24" customHeight="1" x14ac:dyDescent="0.2">
      <c r="A679" s="35" t="s">
        <v>62</v>
      </c>
      <c r="B679" s="36" t="s">
        <v>63</v>
      </c>
      <c r="C679" s="37" t="s">
        <v>416</v>
      </c>
      <c r="D679" s="38" t="s">
        <v>1590</v>
      </c>
      <c r="E679" s="38" t="s">
        <v>418</v>
      </c>
      <c r="F679" s="38">
        <v>67336</v>
      </c>
      <c r="G679" s="39" t="s">
        <v>1067</v>
      </c>
      <c r="H679" s="40" t="s">
        <v>49</v>
      </c>
      <c r="I679" s="41">
        <v>3514</v>
      </c>
      <c r="J679" s="41">
        <v>48</v>
      </c>
      <c r="K679" s="42" t="s">
        <v>67</v>
      </c>
      <c r="L679" s="43">
        <v>43150</v>
      </c>
      <c r="M679" s="42" t="s">
        <v>68</v>
      </c>
      <c r="N679" s="44" t="s">
        <v>37</v>
      </c>
    </row>
    <row r="680" spans="1:14" ht="24" customHeight="1" x14ac:dyDescent="0.2">
      <c r="A680" s="35" t="s">
        <v>28</v>
      </c>
      <c r="B680" s="36" t="s">
        <v>1585</v>
      </c>
      <c r="C680" s="37"/>
      <c r="D680" s="38"/>
      <c r="E680" s="38" t="s">
        <v>1591</v>
      </c>
      <c r="F680" s="38" t="s">
        <v>1592</v>
      </c>
      <c r="G680" s="39" t="s">
        <v>1067</v>
      </c>
      <c r="H680" s="40" t="s">
        <v>49</v>
      </c>
      <c r="I680" s="41">
        <v>8304</v>
      </c>
      <c r="J680" s="41">
        <v>5</v>
      </c>
      <c r="K680" s="42" t="s">
        <v>1373</v>
      </c>
      <c r="L680" s="43">
        <v>43150</v>
      </c>
      <c r="M680" s="42" t="s">
        <v>68</v>
      </c>
      <c r="N680" s="44" t="s">
        <v>37</v>
      </c>
    </row>
    <row r="681" spans="1:14" ht="24" customHeight="1" x14ac:dyDescent="0.2">
      <c r="A681" s="35" t="s">
        <v>28</v>
      </c>
      <c r="B681" s="36" t="s">
        <v>1585</v>
      </c>
      <c r="C681" s="37"/>
      <c r="D681" s="38"/>
      <c r="E681" s="38" t="s">
        <v>1593</v>
      </c>
      <c r="F681" s="38" t="s">
        <v>1594</v>
      </c>
      <c r="G681" s="39" t="s">
        <v>1067</v>
      </c>
      <c r="H681" s="40" t="s">
        <v>49</v>
      </c>
      <c r="I681" s="41">
        <v>8305</v>
      </c>
      <c r="J681" s="41">
        <v>6</v>
      </c>
      <c r="K681" s="42" t="s">
        <v>1373</v>
      </c>
      <c r="L681" s="43">
        <v>43150</v>
      </c>
      <c r="M681" s="42" t="s">
        <v>68</v>
      </c>
      <c r="N681" s="44" t="s">
        <v>37</v>
      </c>
    </row>
    <row r="682" spans="1:14" ht="24" customHeight="1" x14ac:dyDescent="0.2">
      <c r="A682" s="35" t="s">
        <v>28</v>
      </c>
      <c r="B682" s="36" t="s">
        <v>1585</v>
      </c>
      <c r="C682" s="37"/>
      <c r="D682" s="38"/>
      <c r="E682" s="38" t="s">
        <v>1595</v>
      </c>
      <c r="F682" s="38" t="s">
        <v>1596</v>
      </c>
      <c r="G682" s="39" t="s">
        <v>1067</v>
      </c>
      <c r="H682" s="40" t="s">
        <v>49</v>
      </c>
      <c r="I682" s="41">
        <v>8306</v>
      </c>
      <c r="J682" s="41">
        <v>7</v>
      </c>
      <c r="K682" s="42" t="s">
        <v>1373</v>
      </c>
      <c r="L682" s="43">
        <v>43150</v>
      </c>
      <c r="M682" s="42" t="s">
        <v>68</v>
      </c>
      <c r="N682" s="44" t="s">
        <v>37</v>
      </c>
    </row>
    <row r="683" spans="1:14" ht="24" customHeight="1" x14ac:dyDescent="0.2">
      <c r="A683" s="35" t="s">
        <v>28</v>
      </c>
      <c r="B683" s="36" t="s">
        <v>1585</v>
      </c>
      <c r="C683" s="37"/>
      <c r="D683" s="38"/>
      <c r="E683" s="38" t="s">
        <v>1597</v>
      </c>
      <c r="F683" s="38" t="s">
        <v>1598</v>
      </c>
      <c r="G683" s="39" t="s">
        <v>1067</v>
      </c>
      <c r="H683" s="40" t="s">
        <v>49</v>
      </c>
      <c r="I683" s="41">
        <v>8307</v>
      </c>
      <c r="J683" s="41">
        <v>8</v>
      </c>
      <c r="K683" s="42" t="s">
        <v>1373</v>
      </c>
      <c r="L683" s="43">
        <v>43150</v>
      </c>
      <c r="M683" s="42" t="s">
        <v>68</v>
      </c>
      <c r="N683" s="44" t="s">
        <v>37</v>
      </c>
    </row>
    <row r="684" spans="1:14" ht="24" customHeight="1" x14ac:dyDescent="0.2">
      <c r="A684" s="35" t="s">
        <v>62</v>
      </c>
      <c r="B684" s="36" t="s">
        <v>200</v>
      </c>
      <c r="C684" s="37" t="s">
        <v>1217</v>
      </c>
      <c r="D684" s="38" t="s">
        <v>1218</v>
      </c>
      <c r="E684" s="38" t="s">
        <v>1599</v>
      </c>
      <c r="F684" s="38">
        <v>67337</v>
      </c>
      <c r="G684" s="39" t="s">
        <v>1067</v>
      </c>
      <c r="H684" s="40" t="s">
        <v>49</v>
      </c>
      <c r="I684" s="41">
        <v>26716</v>
      </c>
      <c r="J684" s="41">
        <v>107</v>
      </c>
      <c r="K684" s="42" t="s">
        <v>90</v>
      </c>
      <c r="L684" s="43">
        <v>43150</v>
      </c>
      <c r="M684" s="42" t="s">
        <v>36</v>
      </c>
      <c r="N684" s="44" t="s">
        <v>37</v>
      </c>
    </row>
    <row r="685" spans="1:14" ht="24" customHeight="1" x14ac:dyDescent="0.2">
      <c r="A685" s="35" t="s">
        <v>62</v>
      </c>
      <c r="B685" s="36" t="s">
        <v>200</v>
      </c>
      <c r="C685" s="37" t="s">
        <v>1600</v>
      </c>
      <c r="D685" s="38" t="s">
        <v>1601</v>
      </c>
      <c r="E685" s="38" t="s">
        <v>1602</v>
      </c>
      <c r="F685" s="38">
        <v>67338</v>
      </c>
      <c r="G685" s="39" t="s">
        <v>1067</v>
      </c>
      <c r="H685" s="40" t="s">
        <v>49</v>
      </c>
      <c r="I685" s="41">
        <v>26710</v>
      </c>
      <c r="J685" s="41">
        <v>101</v>
      </c>
      <c r="K685" s="42" t="s">
        <v>90</v>
      </c>
      <c r="L685" s="43">
        <v>43150</v>
      </c>
      <c r="M685" s="42" t="s">
        <v>36</v>
      </c>
      <c r="N685" s="44" t="s">
        <v>37</v>
      </c>
    </row>
    <row r="686" spans="1:14" ht="24" customHeight="1" x14ac:dyDescent="0.2">
      <c r="A686" s="35" t="s">
        <v>62</v>
      </c>
      <c r="B686" s="36" t="s">
        <v>221</v>
      </c>
      <c r="C686" s="37" t="s">
        <v>392</v>
      </c>
      <c r="D686" s="38" t="s">
        <v>393</v>
      </c>
      <c r="E686" s="38" t="s">
        <v>394</v>
      </c>
      <c r="F686" s="38">
        <v>67339</v>
      </c>
      <c r="G686" s="39" t="s">
        <v>1067</v>
      </c>
      <c r="H686" s="40" t="s">
        <v>49</v>
      </c>
      <c r="I686" s="41">
        <v>26704</v>
      </c>
      <c r="J686" s="41">
        <v>100029</v>
      </c>
      <c r="K686" s="42" t="s">
        <v>208</v>
      </c>
      <c r="L686" s="43">
        <v>43150</v>
      </c>
      <c r="M686" s="42" t="s">
        <v>36</v>
      </c>
      <c r="N686" s="44" t="s">
        <v>217</v>
      </c>
    </row>
    <row r="687" spans="1:14" ht="24" customHeight="1" x14ac:dyDescent="0.2">
      <c r="A687" s="35" t="s">
        <v>28</v>
      </c>
      <c r="B687" s="36"/>
      <c r="C687" s="37"/>
      <c r="D687" s="38"/>
      <c r="E687" s="38"/>
      <c r="F687" s="38"/>
      <c r="G687" s="39" t="s">
        <v>1067</v>
      </c>
      <c r="H687" s="40" t="s">
        <v>34</v>
      </c>
      <c r="I687" s="41" t="s">
        <v>350</v>
      </c>
      <c r="J687" s="41">
        <v>137996</v>
      </c>
      <c r="K687" s="42" t="s">
        <v>471</v>
      </c>
      <c r="L687" s="43">
        <v>43151</v>
      </c>
      <c r="M687" s="42" t="s">
        <v>472</v>
      </c>
      <c r="N687" s="44" t="s">
        <v>37</v>
      </c>
    </row>
    <row r="688" spans="1:14" ht="24" customHeight="1" x14ac:dyDescent="0.2">
      <c r="A688" s="35" t="s">
        <v>28</v>
      </c>
      <c r="B688" s="36"/>
      <c r="C688" s="37"/>
      <c r="D688" s="38"/>
      <c r="E688" s="38"/>
      <c r="F688" s="38"/>
      <c r="G688" s="39" t="s">
        <v>1067</v>
      </c>
      <c r="H688" s="40" t="s">
        <v>34</v>
      </c>
      <c r="I688" s="41" t="s">
        <v>350</v>
      </c>
      <c r="J688" s="41">
        <v>137995</v>
      </c>
      <c r="K688" s="42" t="s">
        <v>471</v>
      </c>
      <c r="L688" s="43">
        <v>43151</v>
      </c>
      <c r="M688" s="42" t="s">
        <v>472</v>
      </c>
      <c r="N688" s="44" t="s">
        <v>37</v>
      </c>
    </row>
    <row r="689" spans="1:14" ht="24" customHeight="1" x14ac:dyDescent="0.2">
      <c r="A689" s="35" t="s">
        <v>28</v>
      </c>
      <c r="B689" s="36"/>
      <c r="C689" s="37"/>
      <c r="D689" s="38"/>
      <c r="E689" s="38"/>
      <c r="F689" s="38"/>
      <c r="G689" s="39" t="s">
        <v>1067</v>
      </c>
      <c r="H689" s="40" t="s">
        <v>34</v>
      </c>
      <c r="I689" s="41" t="s">
        <v>350</v>
      </c>
      <c r="J689" s="41">
        <v>137993</v>
      </c>
      <c r="K689" s="42" t="s">
        <v>471</v>
      </c>
      <c r="L689" s="43">
        <v>43151</v>
      </c>
      <c r="M689" s="42" t="s">
        <v>472</v>
      </c>
      <c r="N689" s="44" t="s">
        <v>37</v>
      </c>
    </row>
    <row r="690" spans="1:14" ht="24" customHeight="1" x14ac:dyDescent="0.2">
      <c r="A690" s="35" t="s">
        <v>28</v>
      </c>
      <c r="B690" s="36"/>
      <c r="C690" s="37"/>
      <c r="D690" s="38"/>
      <c r="E690" s="38"/>
      <c r="F690" s="38"/>
      <c r="G690" s="39" t="s">
        <v>1067</v>
      </c>
      <c r="H690" s="40" t="s">
        <v>34</v>
      </c>
      <c r="I690" s="41" t="s">
        <v>350</v>
      </c>
      <c r="J690" s="41">
        <v>137991</v>
      </c>
      <c r="K690" s="42" t="s">
        <v>471</v>
      </c>
      <c r="L690" s="43">
        <v>43151</v>
      </c>
      <c r="M690" s="42" t="s">
        <v>472</v>
      </c>
      <c r="N690" s="44" t="s">
        <v>37</v>
      </c>
    </row>
    <row r="691" spans="1:14" ht="24" customHeight="1" x14ac:dyDescent="0.2">
      <c r="A691" s="35" t="s">
        <v>28</v>
      </c>
      <c r="B691" s="36"/>
      <c r="C691" s="37"/>
      <c r="D691" s="38"/>
      <c r="E691" s="38"/>
      <c r="F691" s="38"/>
      <c r="G691" s="39" t="s">
        <v>1067</v>
      </c>
      <c r="H691" s="40" t="s">
        <v>34</v>
      </c>
      <c r="I691" s="41"/>
      <c r="J691" s="41"/>
      <c r="K691" s="42" t="s">
        <v>471</v>
      </c>
      <c r="L691" s="43">
        <v>43151</v>
      </c>
      <c r="M691" s="42" t="s">
        <v>472</v>
      </c>
      <c r="N691" s="44" t="s">
        <v>37</v>
      </c>
    </row>
    <row r="692" spans="1:14" ht="24" customHeight="1" x14ac:dyDescent="0.2">
      <c r="A692" s="35" t="s">
        <v>62</v>
      </c>
      <c r="B692" s="36" t="s">
        <v>91</v>
      </c>
      <c r="C692" s="37" t="s">
        <v>92</v>
      </c>
      <c r="D692" s="38" t="s">
        <v>93</v>
      </c>
      <c r="E692" s="38" t="s">
        <v>94</v>
      </c>
      <c r="F692" s="38">
        <v>67340</v>
      </c>
      <c r="G692" s="39" t="s">
        <v>1067</v>
      </c>
      <c r="H692" s="40" t="s">
        <v>639</v>
      </c>
      <c r="I692" s="41">
        <v>26788</v>
      </c>
      <c r="J692" s="41">
        <v>113</v>
      </c>
      <c r="K692" s="42" t="s">
        <v>90</v>
      </c>
      <c r="L692" s="43">
        <v>43151</v>
      </c>
      <c r="M692" s="42" t="s">
        <v>36</v>
      </c>
      <c r="N692" s="44" t="s">
        <v>37</v>
      </c>
    </row>
    <row r="693" spans="1:14" ht="24" customHeight="1" x14ac:dyDescent="0.2">
      <c r="A693" s="35" t="s">
        <v>28</v>
      </c>
      <c r="B693" s="36" t="s">
        <v>98</v>
      </c>
      <c r="C693" s="37"/>
      <c r="D693" s="38"/>
      <c r="E693" s="38" t="s">
        <v>1603</v>
      </c>
      <c r="F693" s="38" t="s">
        <v>1604</v>
      </c>
      <c r="G693" s="39" t="s">
        <v>1067</v>
      </c>
      <c r="H693" s="40" t="s">
        <v>49</v>
      </c>
      <c r="I693" s="41">
        <v>26781</v>
      </c>
      <c r="J693" s="41">
        <v>37296</v>
      </c>
      <c r="K693" s="42" t="s">
        <v>1429</v>
      </c>
      <c r="L693" s="43">
        <v>43151</v>
      </c>
      <c r="M693" s="42" t="s">
        <v>36</v>
      </c>
      <c r="N693" s="44" t="s">
        <v>37</v>
      </c>
    </row>
    <row r="694" spans="1:14" ht="24" customHeight="1" x14ac:dyDescent="0.2">
      <c r="A694" s="35" t="s">
        <v>28</v>
      </c>
      <c r="B694" s="36" t="s">
        <v>98</v>
      </c>
      <c r="C694" s="37"/>
      <c r="D694" s="38"/>
      <c r="E694" s="38" t="s">
        <v>1605</v>
      </c>
      <c r="F694" s="38" t="s">
        <v>1606</v>
      </c>
      <c r="G694" s="39" t="s">
        <v>1067</v>
      </c>
      <c r="H694" s="40" t="s">
        <v>49</v>
      </c>
      <c r="I694" s="41">
        <v>26781</v>
      </c>
      <c r="J694" s="41">
        <v>37297</v>
      </c>
      <c r="K694" s="42" t="s">
        <v>1429</v>
      </c>
      <c r="L694" s="43">
        <v>43151</v>
      </c>
      <c r="M694" s="42" t="s">
        <v>36</v>
      </c>
      <c r="N694" s="44" t="s">
        <v>37</v>
      </c>
    </row>
    <row r="695" spans="1:14" ht="24" customHeight="1" x14ac:dyDescent="0.2">
      <c r="A695" s="35" t="s">
        <v>62</v>
      </c>
      <c r="B695" s="36" t="s">
        <v>86</v>
      </c>
      <c r="C695" s="37" t="s">
        <v>1069</v>
      </c>
      <c r="D695" s="38" t="s">
        <v>251</v>
      </c>
      <c r="E695" s="38" t="s">
        <v>1435</v>
      </c>
      <c r="F695" s="38">
        <v>67341</v>
      </c>
      <c r="G695" s="39" t="s">
        <v>1067</v>
      </c>
      <c r="H695" s="40" t="s">
        <v>49</v>
      </c>
      <c r="I695" s="41">
        <v>26721</v>
      </c>
      <c r="J695" s="41">
        <v>37161</v>
      </c>
      <c r="K695" s="42" t="s">
        <v>67</v>
      </c>
      <c r="L695" s="43">
        <v>43151</v>
      </c>
      <c r="M695" s="42" t="s">
        <v>36</v>
      </c>
      <c r="N695" s="44" t="s">
        <v>37</v>
      </c>
    </row>
    <row r="696" spans="1:14" ht="24" customHeight="1" x14ac:dyDescent="0.2">
      <c r="A696" s="35" t="s">
        <v>28</v>
      </c>
      <c r="B696" s="36" t="s">
        <v>29</v>
      </c>
      <c r="C696" s="37"/>
      <c r="D696" s="38" t="s">
        <v>1607</v>
      </c>
      <c r="E696" s="38" t="s">
        <v>1608</v>
      </c>
      <c r="F696" s="38">
        <v>10342280</v>
      </c>
      <c r="G696" s="39" t="s">
        <v>1067</v>
      </c>
      <c r="H696" s="40" t="s">
        <v>49</v>
      </c>
      <c r="I696" s="41">
        <v>26776</v>
      </c>
      <c r="J696" s="41" t="s">
        <v>1609</v>
      </c>
      <c r="K696" s="42" t="s">
        <v>72</v>
      </c>
      <c r="L696" s="43">
        <v>43151</v>
      </c>
      <c r="M696" s="42" t="s">
        <v>36</v>
      </c>
      <c r="N696" s="44" t="s">
        <v>37</v>
      </c>
    </row>
    <row r="697" spans="1:14" ht="24" customHeight="1" x14ac:dyDescent="0.2">
      <c r="A697" s="35" t="s">
        <v>28</v>
      </c>
      <c r="B697" s="36" t="s">
        <v>29</v>
      </c>
      <c r="C697" s="37"/>
      <c r="D697" s="38" t="s">
        <v>1607</v>
      </c>
      <c r="E697" s="38" t="s">
        <v>1610</v>
      </c>
      <c r="F697" s="38">
        <v>10342281</v>
      </c>
      <c r="G697" s="39" t="s">
        <v>1067</v>
      </c>
      <c r="H697" s="40" t="s">
        <v>49</v>
      </c>
      <c r="I697" s="41">
        <v>26776</v>
      </c>
      <c r="J697" s="41" t="s">
        <v>1611</v>
      </c>
      <c r="K697" s="42" t="s">
        <v>72</v>
      </c>
      <c r="L697" s="43">
        <v>43151</v>
      </c>
      <c r="M697" s="42" t="s">
        <v>36</v>
      </c>
      <c r="N697" s="44" t="s">
        <v>37</v>
      </c>
    </row>
    <row r="698" spans="1:14" ht="24" customHeight="1" x14ac:dyDescent="0.2">
      <c r="A698" s="35" t="s">
        <v>62</v>
      </c>
      <c r="B698" s="36" t="s">
        <v>86</v>
      </c>
      <c r="C698" s="37" t="s">
        <v>575</v>
      </c>
      <c r="D698" s="38" t="s">
        <v>1123</v>
      </c>
      <c r="E698" s="38" t="s">
        <v>1124</v>
      </c>
      <c r="F698" s="38">
        <v>67342</v>
      </c>
      <c r="G698" s="39" t="s">
        <v>1067</v>
      </c>
      <c r="H698" s="40" t="s">
        <v>49</v>
      </c>
      <c r="I698" s="41">
        <v>3520</v>
      </c>
      <c r="J698" s="41">
        <v>49</v>
      </c>
      <c r="K698" s="42" t="s">
        <v>67</v>
      </c>
      <c r="L698" s="43">
        <v>43151</v>
      </c>
      <c r="M698" s="42" t="s">
        <v>68</v>
      </c>
      <c r="N698" s="44" t="s">
        <v>37</v>
      </c>
    </row>
    <row r="699" spans="1:14" ht="24" customHeight="1" x14ac:dyDescent="0.2">
      <c r="A699" s="35" t="s">
        <v>28</v>
      </c>
      <c r="B699" s="36" t="s">
        <v>29</v>
      </c>
      <c r="C699" s="37"/>
      <c r="D699" s="38" t="s">
        <v>1607</v>
      </c>
      <c r="E699" s="38" t="s">
        <v>1612</v>
      </c>
      <c r="F699" s="38">
        <v>10342282</v>
      </c>
      <c r="G699" s="39" t="s">
        <v>1067</v>
      </c>
      <c r="H699" s="40" t="s">
        <v>49</v>
      </c>
      <c r="I699" s="41">
        <v>26776</v>
      </c>
      <c r="J699" s="41" t="s">
        <v>1613</v>
      </c>
      <c r="K699" s="42" t="s">
        <v>72</v>
      </c>
      <c r="L699" s="43">
        <v>43151</v>
      </c>
      <c r="M699" s="42" t="s">
        <v>36</v>
      </c>
      <c r="N699" s="44" t="s">
        <v>37</v>
      </c>
    </row>
    <row r="700" spans="1:14" ht="24" customHeight="1" x14ac:dyDescent="0.2">
      <c r="A700" s="35" t="s">
        <v>28</v>
      </c>
      <c r="B700" s="36" t="s">
        <v>98</v>
      </c>
      <c r="C700" s="37"/>
      <c r="D700" s="38"/>
      <c r="E700" s="38" t="s">
        <v>1614</v>
      </c>
      <c r="F700" s="38" t="s">
        <v>1615</v>
      </c>
      <c r="G700" s="39" t="s">
        <v>1067</v>
      </c>
      <c r="H700" s="40" t="s">
        <v>49</v>
      </c>
      <c r="I700" s="41">
        <v>26781</v>
      </c>
      <c r="J700" s="41">
        <v>37298</v>
      </c>
      <c r="K700" s="42" t="s">
        <v>1429</v>
      </c>
      <c r="L700" s="43">
        <v>43151</v>
      </c>
      <c r="M700" s="42" t="s">
        <v>36</v>
      </c>
      <c r="N700" s="44" t="s">
        <v>37</v>
      </c>
    </row>
    <row r="701" spans="1:14" ht="24" customHeight="1" x14ac:dyDescent="0.2">
      <c r="A701" s="35" t="s">
        <v>62</v>
      </c>
      <c r="B701" s="36" t="s">
        <v>86</v>
      </c>
      <c r="C701" s="37" t="s">
        <v>87</v>
      </c>
      <c r="D701" s="38" t="s">
        <v>1149</v>
      </c>
      <c r="E701" s="38" t="s">
        <v>1150</v>
      </c>
      <c r="F701" s="38">
        <v>67343</v>
      </c>
      <c r="G701" s="39" t="s">
        <v>1067</v>
      </c>
      <c r="H701" s="40" t="s">
        <v>49</v>
      </c>
      <c r="I701" s="41">
        <v>3520</v>
      </c>
      <c r="J701" s="41">
        <v>49</v>
      </c>
      <c r="K701" s="42" t="s">
        <v>67</v>
      </c>
      <c r="L701" s="43">
        <v>43151</v>
      </c>
      <c r="M701" s="42" t="s">
        <v>68</v>
      </c>
      <c r="N701" s="44" t="s">
        <v>37</v>
      </c>
    </row>
    <row r="702" spans="1:14" ht="24" customHeight="1" x14ac:dyDescent="0.2">
      <c r="A702" s="35" t="s">
        <v>28</v>
      </c>
      <c r="B702" s="36" t="s">
        <v>98</v>
      </c>
      <c r="C702" s="37"/>
      <c r="D702" s="38"/>
      <c r="E702" s="38" t="s">
        <v>1616</v>
      </c>
      <c r="F702" s="38" t="s">
        <v>1617</v>
      </c>
      <c r="G702" s="39" t="s">
        <v>1067</v>
      </c>
      <c r="H702" s="40" t="s">
        <v>49</v>
      </c>
      <c r="I702" s="41">
        <v>26781</v>
      </c>
      <c r="J702" s="41">
        <v>37291</v>
      </c>
      <c r="K702" s="42" t="s">
        <v>1429</v>
      </c>
      <c r="L702" s="43">
        <v>43151</v>
      </c>
      <c r="M702" s="42" t="s">
        <v>36</v>
      </c>
      <c r="N702" s="44" t="s">
        <v>37</v>
      </c>
    </row>
    <row r="703" spans="1:14" ht="24" customHeight="1" x14ac:dyDescent="0.2">
      <c r="A703" s="35" t="s">
        <v>28</v>
      </c>
      <c r="B703" s="36" t="s">
        <v>98</v>
      </c>
      <c r="C703" s="37"/>
      <c r="D703" s="38"/>
      <c r="E703" s="38" t="s">
        <v>1618</v>
      </c>
      <c r="F703" s="38" t="s">
        <v>1619</v>
      </c>
      <c r="G703" s="39" t="s">
        <v>1067</v>
      </c>
      <c r="H703" s="40" t="s">
        <v>49</v>
      </c>
      <c r="I703" s="41">
        <v>26781</v>
      </c>
      <c r="J703" s="41">
        <v>37292</v>
      </c>
      <c r="K703" s="42" t="s">
        <v>1429</v>
      </c>
      <c r="L703" s="43">
        <v>43151</v>
      </c>
      <c r="M703" s="42" t="s">
        <v>36</v>
      </c>
      <c r="N703" s="44" t="s">
        <v>37</v>
      </c>
    </row>
    <row r="704" spans="1:14" ht="24" customHeight="1" x14ac:dyDescent="0.2">
      <c r="A704" s="35" t="s">
        <v>62</v>
      </c>
      <c r="B704" s="36" t="s">
        <v>213</v>
      </c>
      <c r="C704" s="37" t="s">
        <v>1223</v>
      </c>
      <c r="D704" s="38" t="s">
        <v>1224</v>
      </c>
      <c r="E704" s="38" t="s">
        <v>1225</v>
      </c>
      <c r="F704" s="38">
        <v>67345</v>
      </c>
      <c r="G704" s="39" t="s">
        <v>1067</v>
      </c>
      <c r="H704" s="40" t="s">
        <v>49</v>
      </c>
      <c r="I704" s="41">
        <v>26592</v>
      </c>
      <c r="J704" s="41">
        <v>82</v>
      </c>
      <c r="K704" s="42" t="s">
        <v>90</v>
      </c>
      <c r="L704" s="43">
        <v>43151</v>
      </c>
      <c r="M704" s="42" t="s">
        <v>36</v>
      </c>
      <c r="N704" s="44" t="s">
        <v>37</v>
      </c>
    </row>
    <row r="705" spans="1:17" ht="24" customHeight="1" x14ac:dyDescent="0.2">
      <c r="A705" s="35" t="s">
        <v>62</v>
      </c>
      <c r="B705" s="36" t="s">
        <v>91</v>
      </c>
      <c r="C705" s="37" t="s">
        <v>1620</v>
      </c>
      <c r="D705" s="38" t="s">
        <v>1173</v>
      </c>
      <c r="E705" s="38" t="s">
        <v>588</v>
      </c>
      <c r="F705" s="38">
        <v>67346</v>
      </c>
      <c r="G705" s="39" t="s">
        <v>1067</v>
      </c>
      <c r="H705" s="40" t="s">
        <v>49</v>
      </c>
      <c r="I705" s="41">
        <v>3509</v>
      </c>
      <c r="J705" s="41">
        <v>50</v>
      </c>
      <c r="K705" s="42" t="s">
        <v>208</v>
      </c>
      <c r="L705" s="43">
        <v>43151</v>
      </c>
      <c r="M705" s="42" t="s">
        <v>68</v>
      </c>
      <c r="N705" s="44" t="s">
        <v>217</v>
      </c>
    </row>
    <row r="706" spans="1:17" ht="24" customHeight="1" x14ac:dyDescent="0.2">
      <c r="A706" s="35" t="s">
        <v>62</v>
      </c>
      <c r="B706" s="36" t="s">
        <v>213</v>
      </c>
      <c r="C706" s="37" t="s">
        <v>519</v>
      </c>
      <c r="D706" s="38" t="s">
        <v>520</v>
      </c>
      <c r="E706" s="38" t="s">
        <v>521</v>
      </c>
      <c r="F706" s="38">
        <v>67347</v>
      </c>
      <c r="G706" s="39" t="s">
        <v>1067</v>
      </c>
      <c r="H706" s="40" t="s">
        <v>49</v>
      </c>
      <c r="I706" s="41">
        <v>3508</v>
      </c>
      <c r="J706" s="41">
        <v>49</v>
      </c>
      <c r="K706" s="42" t="s">
        <v>208</v>
      </c>
      <c r="L706" s="43">
        <v>43151</v>
      </c>
      <c r="M706" s="42" t="s">
        <v>68</v>
      </c>
      <c r="N706" s="44" t="s">
        <v>217</v>
      </c>
    </row>
    <row r="707" spans="1:17" ht="24" customHeight="1" x14ac:dyDescent="0.2">
      <c r="A707" s="35" t="s">
        <v>28</v>
      </c>
      <c r="B707" s="36" t="s">
        <v>29</v>
      </c>
      <c r="C707" s="37"/>
      <c r="D707" s="38" t="s">
        <v>1621</v>
      </c>
      <c r="E707" s="38" t="s">
        <v>1622</v>
      </c>
      <c r="F707" s="38">
        <v>10342292</v>
      </c>
      <c r="G707" s="39" t="s">
        <v>1067</v>
      </c>
      <c r="H707" s="40" t="s">
        <v>49</v>
      </c>
      <c r="I707" s="41" t="s">
        <v>1623</v>
      </c>
      <c r="J707" s="41" t="s">
        <v>1624</v>
      </c>
      <c r="K707" s="42" t="s">
        <v>52</v>
      </c>
      <c r="L707" s="43">
        <v>43152</v>
      </c>
      <c r="M707" s="42" t="s">
        <v>36</v>
      </c>
      <c r="N707" s="44" t="s">
        <v>37</v>
      </c>
    </row>
    <row r="708" spans="1:17" ht="24" customHeight="1" x14ac:dyDescent="0.2">
      <c r="A708" s="35" t="s">
        <v>28</v>
      </c>
      <c r="B708" s="36" t="s">
        <v>98</v>
      </c>
      <c r="C708" s="37"/>
      <c r="D708" s="38"/>
      <c r="E708" s="38" t="s">
        <v>1625</v>
      </c>
      <c r="F708" s="38" t="s">
        <v>1626</v>
      </c>
      <c r="G708" s="39" t="s">
        <v>1067</v>
      </c>
      <c r="H708" s="40" t="s">
        <v>49</v>
      </c>
      <c r="I708" s="41">
        <v>26782</v>
      </c>
      <c r="J708" s="41">
        <v>37293</v>
      </c>
      <c r="K708" s="42" t="s">
        <v>1429</v>
      </c>
      <c r="L708" s="43">
        <v>43152</v>
      </c>
      <c r="M708" s="42" t="s">
        <v>36</v>
      </c>
      <c r="N708" s="44" t="s">
        <v>37</v>
      </c>
    </row>
    <row r="709" spans="1:17" ht="24" customHeight="1" x14ac:dyDescent="0.2">
      <c r="A709" s="35" t="s">
        <v>28</v>
      </c>
      <c r="B709" s="36" t="s">
        <v>98</v>
      </c>
      <c r="C709" s="37"/>
      <c r="D709" s="38"/>
      <c r="E709" s="38" t="s">
        <v>1627</v>
      </c>
      <c r="F709" s="38" t="s">
        <v>1628</v>
      </c>
      <c r="G709" s="39" t="s">
        <v>1067</v>
      </c>
      <c r="H709" s="40" t="s">
        <v>49</v>
      </c>
      <c r="I709" s="41">
        <v>26782</v>
      </c>
      <c r="J709" s="41">
        <v>37294</v>
      </c>
      <c r="K709" s="42" t="s">
        <v>1429</v>
      </c>
      <c r="L709" s="43">
        <v>43152</v>
      </c>
      <c r="M709" s="42" t="s">
        <v>36</v>
      </c>
      <c r="N709" s="44" t="s">
        <v>37</v>
      </c>
    </row>
    <row r="710" spans="1:17" ht="24" customHeight="1" x14ac:dyDescent="0.2">
      <c r="A710" s="35" t="s">
        <v>28</v>
      </c>
      <c r="B710" s="36" t="s">
        <v>98</v>
      </c>
      <c r="C710" s="37"/>
      <c r="D710" s="38"/>
      <c r="E710" s="38" t="s">
        <v>1629</v>
      </c>
      <c r="F710" s="38" t="s">
        <v>1630</v>
      </c>
      <c r="G710" s="39" t="s">
        <v>1067</v>
      </c>
      <c r="H710" s="40" t="s">
        <v>49</v>
      </c>
      <c r="I710" s="41">
        <v>26782</v>
      </c>
      <c r="J710" s="41">
        <v>37295</v>
      </c>
      <c r="K710" s="42" t="s">
        <v>1429</v>
      </c>
      <c r="L710" s="43">
        <v>43152</v>
      </c>
      <c r="M710" s="42" t="s">
        <v>36</v>
      </c>
      <c r="N710" s="44" t="s">
        <v>37</v>
      </c>
    </row>
    <row r="711" spans="1:17" ht="24" customHeight="1" x14ac:dyDescent="0.2">
      <c r="A711" s="35" t="s">
        <v>28</v>
      </c>
      <c r="B711" s="36" t="s">
        <v>29</v>
      </c>
      <c r="C711" s="37"/>
      <c r="D711" s="38" t="s">
        <v>1631</v>
      </c>
      <c r="E711" s="38" t="s">
        <v>1632</v>
      </c>
      <c r="F711" s="38">
        <v>10341416</v>
      </c>
      <c r="G711" s="39" t="s">
        <v>1067</v>
      </c>
      <c r="H711" s="40" t="s">
        <v>49</v>
      </c>
      <c r="I711" s="41">
        <v>26812</v>
      </c>
      <c r="J711" s="41">
        <v>180024</v>
      </c>
      <c r="K711" s="42" t="s">
        <v>52</v>
      </c>
      <c r="L711" s="43">
        <v>43152</v>
      </c>
      <c r="M711" s="42" t="s">
        <v>36</v>
      </c>
      <c r="N711" s="44" t="s">
        <v>37</v>
      </c>
    </row>
    <row r="712" spans="1:17" ht="24" customHeight="1" x14ac:dyDescent="0.2">
      <c r="A712" s="35" t="s">
        <v>62</v>
      </c>
      <c r="B712" s="36" t="s">
        <v>63</v>
      </c>
      <c r="C712" s="37" t="s">
        <v>178</v>
      </c>
      <c r="D712" s="38" t="s">
        <v>179</v>
      </c>
      <c r="E712" s="38" t="s">
        <v>1199</v>
      </c>
      <c r="F712" s="38">
        <v>67348</v>
      </c>
      <c r="G712" s="39" t="s">
        <v>1067</v>
      </c>
      <c r="H712" s="40" t="s">
        <v>49</v>
      </c>
      <c r="I712" s="41">
        <v>3516</v>
      </c>
      <c r="J712" s="41">
        <v>44</v>
      </c>
      <c r="K712" s="42" t="s">
        <v>67</v>
      </c>
      <c r="L712" s="43">
        <v>43152</v>
      </c>
      <c r="M712" s="42" t="s">
        <v>68</v>
      </c>
      <c r="N712" s="44" t="s">
        <v>37</v>
      </c>
    </row>
    <row r="713" spans="1:17" ht="24" customHeight="1" x14ac:dyDescent="0.2">
      <c r="A713" s="35" t="s">
        <v>62</v>
      </c>
      <c r="B713" s="36" t="s">
        <v>63</v>
      </c>
      <c r="C713" s="37" t="s">
        <v>319</v>
      </c>
      <c r="D713" s="38" t="s">
        <v>320</v>
      </c>
      <c r="E713" s="38" t="s">
        <v>321</v>
      </c>
      <c r="F713" s="38">
        <v>67349</v>
      </c>
      <c r="G713" s="39" t="s">
        <v>1067</v>
      </c>
      <c r="H713" s="40" t="s">
        <v>49</v>
      </c>
      <c r="I713" s="41">
        <v>3516</v>
      </c>
      <c r="J713" s="41">
        <v>44</v>
      </c>
      <c r="K713" s="42" t="s">
        <v>67</v>
      </c>
      <c r="L713" s="43">
        <v>43152</v>
      </c>
      <c r="M713" s="42" t="s">
        <v>68</v>
      </c>
      <c r="N713" s="44" t="s">
        <v>37</v>
      </c>
    </row>
    <row r="714" spans="1:17" ht="24" customHeight="1" x14ac:dyDescent="0.2">
      <c r="A714" s="35" t="s">
        <v>28</v>
      </c>
      <c r="B714" s="36" t="s">
        <v>98</v>
      </c>
      <c r="C714" s="37"/>
      <c r="D714" s="38"/>
      <c r="E714" s="38" t="s">
        <v>1633</v>
      </c>
      <c r="F714" s="38" t="s">
        <v>1634</v>
      </c>
      <c r="G714" s="39" t="s">
        <v>1067</v>
      </c>
      <c r="H714" s="40" t="s">
        <v>49</v>
      </c>
      <c r="I714" s="41">
        <v>26782</v>
      </c>
      <c r="J714" s="41">
        <v>37287</v>
      </c>
      <c r="K714" s="42" t="s">
        <v>1429</v>
      </c>
      <c r="L714" s="43">
        <v>43152</v>
      </c>
      <c r="M714" s="42" t="s">
        <v>36</v>
      </c>
      <c r="N714" s="44" t="s">
        <v>37</v>
      </c>
    </row>
    <row r="715" spans="1:17" ht="24" customHeight="1" x14ac:dyDescent="0.2">
      <c r="A715" s="35" t="s">
        <v>28</v>
      </c>
      <c r="B715" s="36" t="s">
        <v>98</v>
      </c>
      <c r="C715" s="37"/>
      <c r="D715" s="38"/>
      <c r="E715" s="38" t="s">
        <v>1635</v>
      </c>
      <c r="F715" s="38" t="s">
        <v>1636</v>
      </c>
      <c r="G715" s="39" t="s">
        <v>1067</v>
      </c>
      <c r="H715" s="40" t="s">
        <v>49</v>
      </c>
      <c r="I715" s="41">
        <v>26782</v>
      </c>
      <c r="J715" s="41">
        <v>37288</v>
      </c>
      <c r="K715" s="42" t="s">
        <v>1429</v>
      </c>
      <c r="L715" s="43">
        <v>43152</v>
      </c>
      <c r="M715" s="42" t="s">
        <v>36</v>
      </c>
      <c r="N715" s="44" t="s">
        <v>37</v>
      </c>
    </row>
    <row r="716" spans="1:17" ht="24" customHeight="1" x14ac:dyDescent="0.2">
      <c r="A716" s="35" t="s">
        <v>62</v>
      </c>
      <c r="B716" s="36" t="s">
        <v>74</v>
      </c>
      <c r="C716" s="37" t="s">
        <v>1637</v>
      </c>
      <c r="D716" s="38" t="s">
        <v>1501</v>
      </c>
      <c r="E716" s="38" t="s">
        <v>1638</v>
      </c>
      <c r="F716" s="38">
        <v>67350</v>
      </c>
      <c r="G716" s="39" t="s">
        <v>1067</v>
      </c>
      <c r="H716" s="40" t="s">
        <v>49</v>
      </c>
      <c r="I716" s="41">
        <v>3517</v>
      </c>
      <c r="J716" s="41">
        <v>45</v>
      </c>
      <c r="K716" s="42" t="s">
        <v>67</v>
      </c>
      <c r="L716" s="43">
        <v>43152</v>
      </c>
      <c r="M716" s="42" t="s">
        <v>68</v>
      </c>
      <c r="N716" s="44" t="s">
        <v>37</v>
      </c>
    </row>
    <row r="717" spans="1:17" ht="24" customHeight="1" x14ac:dyDescent="0.2">
      <c r="A717" s="35" t="s">
        <v>62</v>
      </c>
      <c r="B717" s="36" t="s">
        <v>74</v>
      </c>
      <c r="C717" s="37" t="s">
        <v>153</v>
      </c>
      <c r="D717" s="38" t="s">
        <v>154</v>
      </c>
      <c r="E717" s="38" t="s">
        <v>1229</v>
      </c>
      <c r="F717" s="38">
        <v>67351</v>
      </c>
      <c r="G717" s="39" t="s">
        <v>1067</v>
      </c>
      <c r="H717" s="40" t="s">
        <v>49</v>
      </c>
      <c r="I717" s="41">
        <v>3517</v>
      </c>
      <c r="J717" s="41">
        <v>45</v>
      </c>
      <c r="K717" s="42" t="s">
        <v>67</v>
      </c>
      <c r="L717" s="43">
        <v>43152</v>
      </c>
      <c r="M717" s="42" t="s">
        <v>68</v>
      </c>
      <c r="N717" s="44" t="s">
        <v>37</v>
      </c>
    </row>
    <row r="718" spans="1:17" ht="24" customHeight="1" x14ac:dyDescent="0.2">
      <c r="A718" s="35" t="s">
        <v>62</v>
      </c>
      <c r="B718" s="36" t="s">
        <v>200</v>
      </c>
      <c r="C718" s="37" t="s">
        <v>1639</v>
      </c>
      <c r="D718" s="38" t="s">
        <v>1640</v>
      </c>
      <c r="E718" s="38" t="s">
        <v>1641</v>
      </c>
      <c r="F718" s="38">
        <v>67352</v>
      </c>
      <c r="G718" s="39" t="s">
        <v>1067</v>
      </c>
      <c r="H718" s="40" t="s">
        <v>49</v>
      </c>
      <c r="I718" s="41">
        <v>26842</v>
      </c>
      <c r="J718" s="41">
        <v>180003</v>
      </c>
      <c r="K718" s="42" t="s">
        <v>1642</v>
      </c>
      <c r="L718" s="43">
        <v>43152</v>
      </c>
      <c r="M718" s="42" t="s">
        <v>36</v>
      </c>
      <c r="N718" s="44" t="s">
        <v>37</v>
      </c>
      <c r="P718" s="46">
        <v>7085</v>
      </c>
      <c r="Q718" s="47" t="s">
        <v>1643</v>
      </c>
    </row>
    <row r="719" spans="1:17" ht="24" customHeight="1" x14ac:dyDescent="0.2">
      <c r="A719" s="35" t="s">
        <v>62</v>
      </c>
      <c r="B719" s="36" t="s">
        <v>91</v>
      </c>
      <c r="C719" s="37" t="s">
        <v>1644</v>
      </c>
      <c r="D719" s="38" t="s">
        <v>1552</v>
      </c>
      <c r="E719" s="38" t="s">
        <v>1176</v>
      </c>
      <c r="F719" s="38">
        <v>67353</v>
      </c>
      <c r="G719" s="39" t="s">
        <v>1067</v>
      </c>
      <c r="H719" s="40" t="s">
        <v>49</v>
      </c>
      <c r="I719" s="41">
        <v>26605</v>
      </c>
      <c r="J719" s="41">
        <v>96</v>
      </c>
      <c r="K719" s="42" t="s">
        <v>90</v>
      </c>
      <c r="L719" s="43">
        <v>43152</v>
      </c>
      <c r="M719" s="42" t="s">
        <v>36</v>
      </c>
      <c r="N719" s="44" t="s">
        <v>37</v>
      </c>
    </row>
    <row r="720" spans="1:17" ht="24" customHeight="1" x14ac:dyDescent="0.2">
      <c r="A720" s="35" t="s">
        <v>62</v>
      </c>
      <c r="B720" s="36" t="s">
        <v>86</v>
      </c>
      <c r="C720" s="37" t="s">
        <v>643</v>
      </c>
      <c r="D720" s="38" t="s">
        <v>1434</v>
      </c>
      <c r="E720" s="38" t="s">
        <v>736</v>
      </c>
      <c r="F720" s="38">
        <v>67354</v>
      </c>
      <c r="G720" s="39" t="s">
        <v>1067</v>
      </c>
      <c r="H720" s="40" t="s">
        <v>49</v>
      </c>
      <c r="I720" s="41">
        <v>26787</v>
      </c>
      <c r="J720" s="41">
        <v>112</v>
      </c>
      <c r="K720" s="42" t="s">
        <v>90</v>
      </c>
      <c r="L720" s="43">
        <v>43152</v>
      </c>
      <c r="M720" s="42" t="s">
        <v>36</v>
      </c>
      <c r="N720" s="44" t="s">
        <v>37</v>
      </c>
    </row>
    <row r="721" spans="1:14" ht="24" customHeight="1" x14ac:dyDescent="0.2">
      <c r="A721" s="35" t="s">
        <v>62</v>
      </c>
      <c r="B721" s="36" t="s">
        <v>213</v>
      </c>
      <c r="C721" s="37" t="s">
        <v>373</v>
      </c>
      <c r="D721" s="38" t="s">
        <v>374</v>
      </c>
      <c r="E721" s="38" t="s">
        <v>375</v>
      </c>
      <c r="F721" s="38">
        <v>67355</v>
      </c>
      <c r="G721" s="39" t="s">
        <v>1067</v>
      </c>
      <c r="H721" s="40" t="s">
        <v>49</v>
      </c>
      <c r="I721" s="41">
        <v>26773</v>
      </c>
      <c r="J721" s="41">
        <v>100029</v>
      </c>
      <c r="K721" s="42" t="s">
        <v>208</v>
      </c>
      <c r="L721" s="43">
        <v>43152</v>
      </c>
      <c r="M721" s="42" t="s">
        <v>36</v>
      </c>
      <c r="N721" s="44" t="s">
        <v>217</v>
      </c>
    </row>
    <row r="722" spans="1:14" ht="24" customHeight="1" x14ac:dyDescent="0.2">
      <c r="A722" s="35" t="s">
        <v>62</v>
      </c>
      <c r="B722" s="36" t="s">
        <v>213</v>
      </c>
      <c r="C722" s="37" t="s">
        <v>1120</v>
      </c>
      <c r="D722" s="38" t="s">
        <v>1121</v>
      </c>
      <c r="E722" s="38" t="s">
        <v>1122</v>
      </c>
      <c r="F722" s="38">
        <v>67356</v>
      </c>
      <c r="G722" s="39" t="s">
        <v>1067</v>
      </c>
      <c r="H722" s="40" t="s">
        <v>49</v>
      </c>
      <c r="I722" s="41">
        <v>26756</v>
      </c>
      <c r="J722" s="41">
        <v>109</v>
      </c>
      <c r="K722" s="42" t="s">
        <v>90</v>
      </c>
      <c r="L722" s="43">
        <v>43152</v>
      </c>
      <c r="M722" s="42" t="s">
        <v>36</v>
      </c>
      <c r="N722" s="44" t="s">
        <v>37</v>
      </c>
    </row>
    <row r="723" spans="1:14" ht="24" customHeight="1" x14ac:dyDescent="0.2">
      <c r="A723" s="35" t="s">
        <v>62</v>
      </c>
      <c r="B723" s="36" t="s">
        <v>221</v>
      </c>
      <c r="C723" s="37" t="s">
        <v>403</v>
      </c>
      <c r="D723" s="38" t="s">
        <v>404</v>
      </c>
      <c r="E723" s="38" t="s">
        <v>405</v>
      </c>
      <c r="F723" s="38">
        <v>67357</v>
      </c>
      <c r="G723" s="39" t="s">
        <v>1067</v>
      </c>
      <c r="H723" s="40" t="s">
        <v>34</v>
      </c>
      <c r="I723" s="41">
        <v>26780</v>
      </c>
      <c r="J723" s="41">
        <v>100029</v>
      </c>
      <c r="K723" s="42" t="s">
        <v>208</v>
      </c>
      <c r="L723" s="43">
        <v>43153</v>
      </c>
      <c r="M723" s="42" t="s">
        <v>36</v>
      </c>
      <c r="N723" s="52" t="s">
        <v>217</v>
      </c>
    </row>
    <row r="724" spans="1:14" ht="24" customHeight="1" x14ac:dyDescent="0.2">
      <c r="A724" s="35" t="s">
        <v>62</v>
      </c>
      <c r="B724" s="36" t="s">
        <v>86</v>
      </c>
      <c r="C724" s="37" t="s">
        <v>847</v>
      </c>
      <c r="D724" s="38" t="s">
        <v>848</v>
      </c>
      <c r="E724" s="38" t="s">
        <v>249</v>
      </c>
      <c r="F724" s="38">
        <v>67358</v>
      </c>
      <c r="G724" s="39" t="s">
        <v>1067</v>
      </c>
      <c r="H724" s="40" t="s">
        <v>34</v>
      </c>
      <c r="I724" s="41">
        <v>26830</v>
      </c>
      <c r="J724" s="41" t="s">
        <v>1645</v>
      </c>
      <c r="K724" s="42" t="s">
        <v>67</v>
      </c>
      <c r="L724" s="43">
        <v>43153</v>
      </c>
      <c r="M724" s="42" t="s">
        <v>36</v>
      </c>
      <c r="N724" s="44" t="s">
        <v>37</v>
      </c>
    </row>
    <row r="725" spans="1:14" ht="24" customHeight="1" x14ac:dyDescent="0.2">
      <c r="A725" s="35" t="s">
        <v>62</v>
      </c>
      <c r="B725" s="36" t="s">
        <v>86</v>
      </c>
      <c r="C725" s="37" t="s">
        <v>136</v>
      </c>
      <c r="D725" s="38" t="s">
        <v>248</v>
      </c>
      <c r="E725" s="38" t="s">
        <v>1334</v>
      </c>
      <c r="F725" s="38">
        <v>67359</v>
      </c>
      <c r="G725" s="39" t="s">
        <v>1067</v>
      </c>
      <c r="H725" s="40" t="s">
        <v>34</v>
      </c>
      <c r="I725" s="41">
        <v>26831</v>
      </c>
      <c r="J725" s="41" t="s">
        <v>1645</v>
      </c>
      <c r="K725" s="42" t="s">
        <v>67</v>
      </c>
      <c r="L725" s="43">
        <v>43153</v>
      </c>
      <c r="M725" s="42" t="s">
        <v>36</v>
      </c>
      <c r="N725" s="44" t="s">
        <v>37</v>
      </c>
    </row>
    <row r="726" spans="1:14" ht="24" customHeight="1" x14ac:dyDescent="0.2">
      <c r="A726" s="35" t="s">
        <v>28</v>
      </c>
      <c r="B726" s="36"/>
      <c r="C726" s="37"/>
      <c r="D726" s="38"/>
      <c r="E726" s="38"/>
      <c r="F726" s="38"/>
      <c r="G726" s="39" t="s">
        <v>1067</v>
      </c>
      <c r="H726" s="40" t="s">
        <v>34</v>
      </c>
      <c r="I726" s="41" t="s">
        <v>350</v>
      </c>
      <c r="J726" s="41">
        <v>137994</v>
      </c>
      <c r="K726" s="42" t="s">
        <v>471</v>
      </c>
      <c r="L726" s="43">
        <v>43153</v>
      </c>
      <c r="M726" s="42" t="s">
        <v>472</v>
      </c>
      <c r="N726" s="44" t="s">
        <v>37</v>
      </c>
    </row>
    <row r="727" spans="1:14" ht="24" customHeight="1" x14ac:dyDescent="0.2">
      <c r="A727" s="35" t="s">
        <v>62</v>
      </c>
      <c r="B727" s="36" t="s">
        <v>91</v>
      </c>
      <c r="C727" s="37" t="s">
        <v>1172</v>
      </c>
      <c r="D727" s="38" t="s">
        <v>229</v>
      </c>
      <c r="E727" s="38" t="s">
        <v>1174</v>
      </c>
      <c r="F727" s="38">
        <v>67360</v>
      </c>
      <c r="G727" s="39" t="s">
        <v>1067</v>
      </c>
      <c r="H727" s="40" t="s">
        <v>34</v>
      </c>
      <c r="I727" s="41">
        <v>26779</v>
      </c>
      <c r="J727" s="41">
        <v>100029</v>
      </c>
      <c r="K727" s="42" t="s">
        <v>208</v>
      </c>
      <c r="L727" s="43">
        <v>43153</v>
      </c>
      <c r="M727" s="42" t="s">
        <v>36</v>
      </c>
      <c r="N727" s="52" t="s">
        <v>209</v>
      </c>
    </row>
    <row r="728" spans="1:14" ht="24" customHeight="1" x14ac:dyDescent="0.2">
      <c r="A728" s="35" t="s">
        <v>28</v>
      </c>
      <c r="B728" s="36"/>
      <c r="C728" s="37"/>
      <c r="D728" s="38"/>
      <c r="E728" s="38"/>
      <c r="F728" s="38"/>
      <c r="G728" s="39" t="s">
        <v>1067</v>
      </c>
      <c r="H728" s="40" t="s">
        <v>34</v>
      </c>
      <c r="I728" s="41" t="s">
        <v>350</v>
      </c>
      <c r="J728" s="41">
        <v>137999</v>
      </c>
      <c r="K728" s="42" t="s">
        <v>471</v>
      </c>
      <c r="L728" s="43">
        <v>43153</v>
      </c>
      <c r="M728" s="42" t="s">
        <v>472</v>
      </c>
      <c r="N728" s="44" t="s">
        <v>37</v>
      </c>
    </row>
    <row r="729" spans="1:14" ht="24" customHeight="1" x14ac:dyDescent="0.2">
      <c r="A729" s="35" t="s">
        <v>28</v>
      </c>
      <c r="B729" s="36"/>
      <c r="C729" s="37"/>
      <c r="D729" s="38"/>
      <c r="E729" s="38"/>
      <c r="F729" s="38"/>
      <c r="G729" s="39" t="s">
        <v>1067</v>
      </c>
      <c r="H729" s="40" t="s">
        <v>34</v>
      </c>
      <c r="I729" s="41" t="s">
        <v>350</v>
      </c>
      <c r="J729" s="41">
        <v>138000</v>
      </c>
      <c r="K729" s="42" t="s">
        <v>471</v>
      </c>
      <c r="L729" s="43">
        <v>43153</v>
      </c>
      <c r="M729" s="42" t="s">
        <v>472</v>
      </c>
      <c r="N729" s="44" t="s">
        <v>37</v>
      </c>
    </row>
    <row r="730" spans="1:14" ht="24" customHeight="1" x14ac:dyDescent="0.2">
      <c r="A730" s="35" t="s">
        <v>28</v>
      </c>
      <c r="B730" s="36"/>
      <c r="C730" s="37"/>
      <c r="D730" s="38"/>
      <c r="E730" s="38"/>
      <c r="F730" s="38"/>
      <c r="G730" s="39" t="s">
        <v>1067</v>
      </c>
      <c r="H730" s="40" t="s">
        <v>34</v>
      </c>
      <c r="I730" s="41" t="s">
        <v>350</v>
      </c>
      <c r="J730" s="41">
        <v>138001</v>
      </c>
      <c r="K730" s="42" t="s">
        <v>471</v>
      </c>
      <c r="L730" s="43">
        <v>43153</v>
      </c>
      <c r="M730" s="42" t="s">
        <v>472</v>
      </c>
      <c r="N730" s="44" t="s">
        <v>37</v>
      </c>
    </row>
    <row r="731" spans="1:14" ht="24" customHeight="1" x14ac:dyDescent="0.2">
      <c r="A731" s="35" t="s">
        <v>62</v>
      </c>
      <c r="B731" s="36"/>
      <c r="C731" s="37"/>
      <c r="D731" s="38"/>
      <c r="E731" s="38"/>
      <c r="F731" s="38"/>
      <c r="G731" s="39" t="s">
        <v>1067</v>
      </c>
      <c r="H731" s="40" t="s">
        <v>34</v>
      </c>
      <c r="I731" s="41" t="s">
        <v>350</v>
      </c>
      <c r="J731" s="41">
        <v>4022018</v>
      </c>
      <c r="K731" s="42" t="s">
        <v>471</v>
      </c>
      <c r="L731" s="43">
        <v>43153</v>
      </c>
      <c r="M731" s="42" t="s">
        <v>472</v>
      </c>
      <c r="N731" s="44" t="s">
        <v>37</v>
      </c>
    </row>
    <row r="732" spans="1:14" ht="24" customHeight="1" x14ac:dyDescent="0.2">
      <c r="A732" s="35" t="s">
        <v>62</v>
      </c>
      <c r="B732" s="36"/>
      <c r="C732" s="37"/>
      <c r="D732" s="38"/>
      <c r="E732" s="38"/>
      <c r="F732" s="38"/>
      <c r="G732" s="39" t="s">
        <v>1067</v>
      </c>
      <c r="H732" s="40" t="s">
        <v>34</v>
      </c>
      <c r="I732" s="41" t="s">
        <v>350</v>
      </c>
      <c r="J732" s="41">
        <v>7022018</v>
      </c>
      <c r="K732" s="42" t="s">
        <v>471</v>
      </c>
      <c r="L732" s="43">
        <v>43153</v>
      </c>
      <c r="M732" s="42" t="s">
        <v>472</v>
      </c>
      <c r="N732" s="44" t="s">
        <v>37</v>
      </c>
    </row>
    <row r="733" spans="1:14" ht="24" customHeight="1" x14ac:dyDescent="0.2">
      <c r="A733" s="35" t="s">
        <v>62</v>
      </c>
      <c r="B733" s="36" t="s">
        <v>213</v>
      </c>
      <c r="C733" s="37" t="s">
        <v>1117</v>
      </c>
      <c r="D733" s="38" t="s">
        <v>1118</v>
      </c>
      <c r="E733" s="38" t="s">
        <v>1119</v>
      </c>
      <c r="F733" s="38">
        <v>67368</v>
      </c>
      <c r="G733" s="39" t="s">
        <v>1067</v>
      </c>
      <c r="H733" s="40" t="s">
        <v>639</v>
      </c>
      <c r="I733" s="41">
        <v>26550</v>
      </c>
      <c r="J733" s="41">
        <v>79</v>
      </c>
      <c r="K733" s="42" t="s">
        <v>90</v>
      </c>
      <c r="L733" s="43">
        <v>43153</v>
      </c>
      <c r="M733" s="42" t="s">
        <v>36</v>
      </c>
      <c r="N733" s="44" t="s">
        <v>37</v>
      </c>
    </row>
    <row r="734" spans="1:14" ht="24" customHeight="1" x14ac:dyDescent="0.2">
      <c r="A734" s="35" t="s">
        <v>28</v>
      </c>
      <c r="B734" s="36" t="s">
        <v>98</v>
      </c>
      <c r="C734" s="37"/>
      <c r="D734" s="38"/>
      <c r="E734" s="38" t="s">
        <v>1646</v>
      </c>
      <c r="F734" s="38" t="s">
        <v>1647</v>
      </c>
      <c r="G734" s="39" t="s">
        <v>1067</v>
      </c>
      <c r="H734" s="40" t="s">
        <v>49</v>
      </c>
      <c r="I734" s="41">
        <v>26783</v>
      </c>
      <c r="J734" s="41">
        <v>37289</v>
      </c>
      <c r="K734" s="42" t="s">
        <v>1429</v>
      </c>
      <c r="L734" s="43">
        <v>43153</v>
      </c>
      <c r="M734" s="42" t="s">
        <v>36</v>
      </c>
      <c r="N734" s="44" t="s">
        <v>37</v>
      </c>
    </row>
    <row r="735" spans="1:14" ht="24" customHeight="1" x14ac:dyDescent="0.2">
      <c r="A735" s="35" t="s">
        <v>62</v>
      </c>
      <c r="B735" s="36" t="s">
        <v>86</v>
      </c>
      <c r="C735" s="37" t="s">
        <v>850</v>
      </c>
      <c r="D735" s="38" t="s">
        <v>851</v>
      </c>
      <c r="E735" s="38" t="s">
        <v>852</v>
      </c>
      <c r="F735" s="38">
        <v>67361</v>
      </c>
      <c r="G735" s="39" t="s">
        <v>1067</v>
      </c>
      <c r="H735" s="40" t="s">
        <v>49</v>
      </c>
      <c r="I735" s="41">
        <v>3519</v>
      </c>
      <c r="J735" s="41">
        <v>47</v>
      </c>
      <c r="K735" s="42" t="s">
        <v>67</v>
      </c>
      <c r="L735" s="43">
        <v>43153</v>
      </c>
      <c r="M735" s="42" t="s">
        <v>68</v>
      </c>
      <c r="N735" s="44" t="s">
        <v>37</v>
      </c>
    </row>
    <row r="736" spans="1:14" ht="24" customHeight="1" x14ac:dyDescent="0.2">
      <c r="A736" s="35" t="s">
        <v>28</v>
      </c>
      <c r="B736" s="36" t="s">
        <v>98</v>
      </c>
      <c r="C736" s="37"/>
      <c r="D736" s="38"/>
      <c r="E736" s="38" t="s">
        <v>1648</v>
      </c>
      <c r="F736" s="38" t="s">
        <v>1649</v>
      </c>
      <c r="G736" s="39" t="s">
        <v>1067</v>
      </c>
      <c r="H736" s="40" t="s">
        <v>49</v>
      </c>
      <c r="I736" s="41">
        <v>26783</v>
      </c>
      <c r="J736" s="41">
        <v>37290</v>
      </c>
      <c r="K736" s="42" t="s">
        <v>1429</v>
      </c>
      <c r="L736" s="43">
        <v>43153</v>
      </c>
      <c r="M736" s="42" t="s">
        <v>36</v>
      </c>
      <c r="N736" s="44" t="s">
        <v>37</v>
      </c>
    </row>
    <row r="737" spans="1:14" ht="24" customHeight="1" x14ac:dyDescent="0.2">
      <c r="A737" s="35" t="s">
        <v>62</v>
      </c>
      <c r="B737" s="36" t="s">
        <v>86</v>
      </c>
      <c r="C737" s="37" t="s">
        <v>1650</v>
      </c>
      <c r="D737" s="38" t="s">
        <v>436</v>
      </c>
      <c r="E737" s="38" t="s">
        <v>1651</v>
      </c>
      <c r="F737" s="38">
        <v>67362</v>
      </c>
      <c r="G737" s="39" t="s">
        <v>1067</v>
      </c>
      <c r="H737" s="40" t="s">
        <v>49</v>
      </c>
      <c r="I737" s="41">
        <v>3519</v>
      </c>
      <c r="J737" s="41">
        <v>47</v>
      </c>
      <c r="K737" s="42" t="s">
        <v>67</v>
      </c>
      <c r="L737" s="43">
        <v>43153</v>
      </c>
      <c r="M737" s="42" t="s">
        <v>68</v>
      </c>
      <c r="N737" s="44" t="s">
        <v>37</v>
      </c>
    </row>
    <row r="738" spans="1:14" ht="24" customHeight="1" x14ac:dyDescent="0.2">
      <c r="A738" s="35" t="s">
        <v>28</v>
      </c>
      <c r="B738" s="36" t="s">
        <v>98</v>
      </c>
      <c r="C738" s="37"/>
      <c r="D738" s="38"/>
      <c r="E738" s="38" t="s">
        <v>1652</v>
      </c>
      <c r="F738" s="38" t="s">
        <v>1653</v>
      </c>
      <c r="G738" s="39" t="s">
        <v>1067</v>
      </c>
      <c r="H738" s="40" t="s">
        <v>49</v>
      </c>
      <c r="I738" s="41">
        <v>26850</v>
      </c>
      <c r="J738" s="41">
        <v>37302</v>
      </c>
      <c r="K738" s="42" t="s">
        <v>1429</v>
      </c>
      <c r="L738" s="43">
        <v>43153</v>
      </c>
      <c r="M738" s="42" t="s">
        <v>36</v>
      </c>
      <c r="N738" s="44" t="s">
        <v>37</v>
      </c>
    </row>
    <row r="739" spans="1:14" ht="24" customHeight="1" x14ac:dyDescent="0.2">
      <c r="A739" s="35" t="s">
        <v>28</v>
      </c>
      <c r="B739" s="36" t="s">
        <v>103</v>
      </c>
      <c r="C739" s="37"/>
      <c r="D739" s="38" t="s">
        <v>1654</v>
      </c>
      <c r="E739" s="38" t="s">
        <v>1655</v>
      </c>
      <c r="F739" s="38" t="s">
        <v>1656</v>
      </c>
      <c r="G739" s="39" t="s">
        <v>1067</v>
      </c>
      <c r="H739" s="40" t="s">
        <v>49</v>
      </c>
      <c r="I739" s="41">
        <v>26801</v>
      </c>
      <c r="J739" s="41">
        <v>37212</v>
      </c>
      <c r="K739" s="42" t="s">
        <v>1657</v>
      </c>
      <c r="L739" s="43">
        <v>43153</v>
      </c>
      <c r="M739" s="42" t="s">
        <v>36</v>
      </c>
      <c r="N739" s="44" t="s">
        <v>37</v>
      </c>
    </row>
    <row r="740" spans="1:14" ht="24" customHeight="1" x14ac:dyDescent="0.2">
      <c r="A740" s="35" t="s">
        <v>28</v>
      </c>
      <c r="B740" s="36" t="s">
        <v>103</v>
      </c>
      <c r="C740" s="37"/>
      <c r="D740" s="38" t="s">
        <v>1654</v>
      </c>
      <c r="E740" s="38" t="s">
        <v>1658</v>
      </c>
      <c r="F740" s="38" t="s">
        <v>1659</v>
      </c>
      <c r="G740" s="39" t="s">
        <v>1067</v>
      </c>
      <c r="H740" s="40" t="s">
        <v>49</v>
      </c>
      <c r="I740" s="41">
        <v>26802</v>
      </c>
      <c r="J740" s="41">
        <v>37213</v>
      </c>
      <c r="K740" s="42" t="s">
        <v>1657</v>
      </c>
      <c r="L740" s="43">
        <v>43153</v>
      </c>
      <c r="M740" s="42" t="s">
        <v>36</v>
      </c>
      <c r="N740" s="44" t="s">
        <v>37</v>
      </c>
    </row>
    <row r="741" spans="1:14" ht="24" customHeight="1" x14ac:dyDescent="0.2">
      <c r="A741" s="35" t="s">
        <v>28</v>
      </c>
      <c r="B741" s="36" t="s">
        <v>103</v>
      </c>
      <c r="C741" s="37"/>
      <c r="D741" s="38" t="s">
        <v>1654</v>
      </c>
      <c r="E741" s="38" t="s">
        <v>1660</v>
      </c>
      <c r="F741" s="38" t="s">
        <v>1661</v>
      </c>
      <c r="G741" s="39" t="s">
        <v>1067</v>
      </c>
      <c r="H741" s="40" t="s">
        <v>49</v>
      </c>
      <c r="I741" s="41" t="s">
        <v>1662</v>
      </c>
      <c r="J741" s="41">
        <v>37214</v>
      </c>
      <c r="K741" s="42" t="s">
        <v>1657</v>
      </c>
      <c r="L741" s="43">
        <v>43153</v>
      </c>
      <c r="M741" s="42" t="s">
        <v>36</v>
      </c>
      <c r="N741" s="44" t="s">
        <v>37</v>
      </c>
    </row>
    <row r="742" spans="1:14" ht="24" customHeight="1" x14ac:dyDescent="0.2">
      <c r="A742" s="35" t="s">
        <v>28</v>
      </c>
      <c r="B742" s="36" t="s">
        <v>103</v>
      </c>
      <c r="C742" s="37"/>
      <c r="D742" s="38" t="s">
        <v>1663</v>
      </c>
      <c r="E742" s="38" t="s">
        <v>1664</v>
      </c>
      <c r="F742" s="38" t="s">
        <v>1665</v>
      </c>
      <c r="G742" s="39" t="s">
        <v>1067</v>
      </c>
      <c r="H742" s="40" t="s">
        <v>49</v>
      </c>
      <c r="I742" s="41">
        <v>26808</v>
      </c>
      <c r="J742" s="41">
        <v>37254</v>
      </c>
      <c r="K742" s="42" t="s">
        <v>120</v>
      </c>
      <c r="L742" s="43">
        <v>43153</v>
      </c>
      <c r="M742" s="42" t="s">
        <v>36</v>
      </c>
      <c r="N742" s="44" t="s">
        <v>37</v>
      </c>
    </row>
    <row r="743" spans="1:14" ht="24" customHeight="1" x14ac:dyDescent="0.2">
      <c r="A743" s="35" t="s">
        <v>28</v>
      </c>
      <c r="B743" s="36" t="s">
        <v>103</v>
      </c>
      <c r="C743" s="37"/>
      <c r="D743" s="38" t="s">
        <v>1663</v>
      </c>
      <c r="E743" s="38" t="s">
        <v>1666</v>
      </c>
      <c r="F743" s="38" t="s">
        <v>1667</v>
      </c>
      <c r="G743" s="39" t="s">
        <v>1067</v>
      </c>
      <c r="H743" s="40" t="s">
        <v>49</v>
      </c>
      <c r="I743" s="41">
        <v>26809</v>
      </c>
      <c r="J743" s="41">
        <v>37255</v>
      </c>
      <c r="K743" s="42" t="s">
        <v>120</v>
      </c>
      <c r="L743" s="43">
        <v>43153</v>
      </c>
      <c r="M743" s="42" t="s">
        <v>36</v>
      </c>
      <c r="N743" s="44" t="s">
        <v>37</v>
      </c>
    </row>
    <row r="744" spans="1:14" ht="24" customHeight="1" x14ac:dyDescent="0.2">
      <c r="A744" s="35" t="s">
        <v>28</v>
      </c>
      <c r="B744" s="36" t="s">
        <v>103</v>
      </c>
      <c r="C744" s="37"/>
      <c r="D744" s="38" t="s">
        <v>1663</v>
      </c>
      <c r="E744" s="38" t="s">
        <v>1668</v>
      </c>
      <c r="F744" s="38" t="s">
        <v>1669</v>
      </c>
      <c r="G744" s="39" t="s">
        <v>1067</v>
      </c>
      <c r="H744" s="40" t="s">
        <v>49</v>
      </c>
      <c r="I744" s="41">
        <v>26810</v>
      </c>
      <c r="J744" s="41">
        <v>37256</v>
      </c>
      <c r="K744" s="42" t="s">
        <v>120</v>
      </c>
      <c r="L744" s="43">
        <v>43153</v>
      </c>
      <c r="M744" s="42" t="s">
        <v>36</v>
      </c>
      <c r="N744" s="44" t="s">
        <v>37</v>
      </c>
    </row>
    <row r="745" spans="1:14" ht="24" customHeight="1" x14ac:dyDescent="0.2">
      <c r="A745" s="35" t="s">
        <v>28</v>
      </c>
      <c r="B745" s="36" t="s">
        <v>103</v>
      </c>
      <c r="C745" s="37"/>
      <c r="D745" s="38" t="s">
        <v>1663</v>
      </c>
      <c r="E745" s="38" t="s">
        <v>1670</v>
      </c>
      <c r="F745" s="38" t="s">
        <v>1671</v>
      </c>
      <c r="G745" s="39" t="s">
        <v>1067</v>
      </c>
      <c r="H745" s="40" t="s">
        <v>49</v>
      </c>
      <c r="I745" s="41">
        <v>26811</v>
      </c>
      <c r="J745" s="41">
        <v>37257</v>
      </c>
      <c r="K745" s="42" t="s">
        <v>120</v>
      </c>
      <c r="L745" s="43">
        <v>43153</v>
      </c>
      <c r="M745" s="42" t="s">
        <v>36</v>
      </c>
      <c r="N745" s="44" t="s">
        <v>37</v>
      </c>
    </row>
    <row r="746" spans="1:14" ht="24" customHeight="1" x14ac:dyDescent="0.2">
      <c r="A746" s="35" t="s">
        <v>62</v>
      </c>
      <c r="B746" s="36" t="s">
        <v>86</v>
      </c>
      <c r="C746" s="37" t="s">
        <v>1672</v>
      </c>
      <c r="D746" s="38" t="s">
        <v>235</v>
      </c>
      <c r="E746" s="38" t="s">
        <v>645</v>
      </c>
      <c r="F746" s="38">
        <v>67364</v>
      </c>
      <c r="G746" s="39" t="s">
        <v>1067</v>
      </c>
      <c r="H746" s="40" t="s">
        <v>49</v>
      </c>
      <c r="I746" s="41">
        <v>3507</v>
      </c>
      <c r="J746" s="41">
        <v>48</v>
      </c>
      <c r="K746" s="42" t="s">
        <v>208</v>
      </c>
      <c r="L746" s="43">
        <v>43153</v>
      </c>
      <c r="M746" s="42" t="s">
        <v>68</v>
      </c>
      <c r="N746" s="52" t="s">
        <v>217</v>
      </c>
    </row>
    <row r="747" spans="1:14" ht="24" customHeight="1" x14ac:dyDescent="0.2">
      <c r="A747" s="35" t="s">
        <v>62</v>
      </c>
      <c r="B747" s="36" t="s">
        <v>86</v>
      </c>
      <c r="C747" s="37" t="s">
        <v>1155</v>
      </c>
      <c r="D747" s="38" t="s">
        <v>1156</v>
      </c>
      <c r="E747" s="38" t="s">
        <v>252</v>
      </c>
      <c r="F747" s="38">
        <v>67365</v>
      </c>
      <c r="G747" s="39" t="s">
        <v>1067</v>
      </c>
      <c r="H747" s="40" t="s">
        <v>49</v>
      </c>
      <c r="I747" s="41">
        <v>26795</v>
      </c>
      <c r="J747" s="41">
        <v>37364</v>
      </c>
      <c r="K747" s="42" t="s">
        <v>208</v>
      </c>
      <c r="L747" s="43">
        <v>43153</v>
      </c>
      <c r="M747" s="42" t="s">
        <v>36</v>
      </c>
      <c r="N747" s="52" t="s">
        <v>217</v>
      </c>
    </row>
    <row r="748" spans="1:14" ht="24" customHeight="1" x14ac:dyDescent="0.2">
      <c r="A748" s="35" t="s">
        <v>62</v>
      </c>
      <c r="B748" s="36" t="s">
        <v>143</v>
      </c>
      <c r="C748" s="37" t="s">
        <v>311</v>
      </c>
      <c r="D748" s="38" t="s">
        <v>1576</v>
      </c>
      <c r="E748" s="38" t="s">
        <v>146</v>
      </c>
      <c r="F748" s="38">
        <v>67366</v>
      </c>
      <c r="G748" s="39" t="s">
        <v>1067</v>
      </c>
      <c r="H748" s="40" t="s">
        <v>49</v>
      </c>
      <c r="I748" s="41">
        <v>26607</v>
      </c>
      <c r="J748" s="41">
        <v>98</v>
      </c>
      <c r="K748" s="42" t="s">
        <v>90</v>
      </c>
      <c r="L748" s="43">
        <v>43153</v>
      </c>
      <c r="M748" s="42" t="s">
        <v>36</v>
      </c>
      <c r="N748" s="44" t="s">
        <v>37</v>
      </c>
    </row>
    <row r="749" spans="1:14" ht="24" customHeight="1" x14ac:dyDescent="0.2">
      <c r="A749" s="35" t="s">
        <v>62</v>
      </c>
      <c r="B749" s="36" t="s">
        <v>86</v>
      </c>
      <c r="C749" s="37" t="s">
        <v>512</v>
      </c>
      <c r="D749" s="38" t="s">
        <v>1125</v>
      </c>
      <c r="E749" s="38" t="s">
        <v>1673</v>
      </c>
      <c r="F749" s="38">
        <v>67369</v>
      </c>
      <c r="G749" s="39" t="s">
        <v>1067</v>
      </c>
      <c r="H749" s="40" t="s">
        <v>34</v>
      </c>
      <c r="I749" s="41">
        <v>7801</v>
      </c>
      <c r="J749" s="41">
        <v>2</v>
      </c>
      <c r="K749" s="42" t="s">
        <v>90</v>
      </c>
      <c r="L749" s="43">
        <v>43154</v>
      </c>
      <c r="M749" s="42" t="s">
        <v>904</v>
      </c>
      <c r="N749" s="44" t="s">
        <v>37</v>
      </c>
    </row>
    <row r="750" spans="1:14" ht="24" customHeight="1" x14ac:dyDescent="0.2">
      <c r="A750" s="35" t="s">
        <v>62</v>
      </c>
      <c r="B750" s="36" t="s">
        <v>91</v>
      </c>
      <c r="C750" s="37" t="s">
        <v>197</v>
      </c>
      <c r="D750" s="38" t="s">
        <v>1154</v>
      </c>
      <c r="E750" s="38" t="s">
        <v>199</v>
      </c>
      <c r="F750" s="38">
        <v>67370</v>
      </c>
      <c r="G750" s="39" t="s">
        <v>1067</v>
      </c>
      <c r="H750" s="40" t="s">
        <v>34</v>
      </c>
      <c r="I750" s="41" t="s">
        <v>1674</v>
      </c>
      <c r="J750" s="41">
        <v>3</v>
      </c>
      <c r="K750" s="42" t="s">
        <v>90</v>
      </c>
      <c r="L750" s="43">
        <v>43154</v>
      </c>
      <c r="M750" s="42" t="s">
        <v>36</v>
      </c>
      <c r="N750" s="44" t="s">
        <v>37</v>
      </c>
    </row>
    <row r="751" spans="1:14" ht="24" customHeight="1" x14ac:dyDescent="0.2">
      <c r="A751" s="35" t="s">
        <v>28</v>
      </c>
      <c r="B751" s="36"/>
      <c r="C751" s="37"/>
      <c r="D751" s="38"/>
      <c r="E751" s="38"/>
      <c r="F751" s="38"/>
      <c r="G751" s="39" t="s">
        <v>1067</v>
      </c>
      <c r="H751" s="40" t="s">
        <v>34</v>
      </c>
      <c r="I751" s="41" t="s">
        <v>350</v>
      </c>
      <c r="J751" s="41">
        <v>138004</v>
      </c>
      <c r="K751" s="42" t="s">
        <v>471</v>
      </c>
      <c r="L751" s="43">
        <v>43154</v>
      </c>
      <c r="M751" s="42" t="s">
        <v>472</v>
      </c>
      <c r="N751" s="44" t="s">
        <v>37</v>
      </c>
    </row>
    <row r="752" spans="1:14" ht="24" customHeight="1" x14ac:dyDescent="0.2">
      <c r="A752" s="35" t="s">
        <v>28</v>
      </c>
      <c r="B752" s="36"/>
      <c r="C752" s="37"/>
      <c r="D752" s="38"/>
      <c r="E752" s="38"/>
      <c r="F752" s="38"/>
      <c r="G752" s="39" t="s">
        <v>1067</v>
      </c>
      <c r="H752" s="40" t="s">
        <v>34</v>
      </c>
      <c r="I752" s="41" t="s">
        <v>350</v>
      </c>
      <c r="J752" s="41">
        <v>138005</v>
      </c>
      <c r="K752" s="42" t="s">
        <v>471</v>
      </c>
      <c r="L752" s="43">
        <v>43154</v>
      </c>
      <c r="M752" s="42" t="s">
        <v>472</v>
      </c>
      <c r="N752" s="44" t="s">
        <v>37</v>
      </c>
    </row>
    <row r="753" spans="1:17" ht="24" customHeight="1" x14ac:dyDescent="0.2">
      <c r="A753" s="35" t="s">
        <v>28</v>
      </c>
      <c r="B753" s="36"/>
      <c r="C753" s="37"/>
      <c r="D753" s="38"/>
      <c r="E753" s="38"/>
      <c r="F753" s="38"/>
      <c r="G753" s="39" t="s">
        <v>1067</v>
      </c>
      <c r="H753" s="40" t="s">
        <v>34</v>
      </c>
      <c r="I753" s="41" t="s">
        <v>350</v>
      </c>
      <c r="J753" s="41">
        <v>138006</v>
      </c>
      <c r="K753" s="42" t="s">
        <v>471</v>
      </c>
      <c r="L753" s="43">
        <v>43154</v>
      </c>
      <c r="M753" s="42" t="s">
        <v>472</v>
      </c>
      <c r="N753" s="44" t="s">
        <v>37</v>
      </c>
    </row>
    <row r="754" spans="1:17" ht="24" customHeight="1" x14ac:dyDescent="0.2">
      <c r="A754" s="35" t="s">
        <v>28</v>
      </c>
      <c r="B754" s="36"/>
      <c r="C754" s="37"/>
      <c r="D754" s="38"/>
      <c r="E754" s="38"/>
      <c r="F754" s="38"/>
      <c r="G754" s="39" t="s">
        <v>1067</v>
      </c>
      <c r="H754" s="40" t="s">
        <v>34</v>
      </c>
      <c r="I754" s="41" t="s">
        <v>350</v>
      </c>
      <c r="J754" s="41">
        <v>138007</v>
      </c>
      <c r="K754" s="42" t="s">
        <v>471</v>
      </c>
      <c r="L754" s="43">
        <v>43154</v>
      </c>
      <c r="M754" s="42" t="s">
        <v>472</v>
      </c>
      <c r="N754" s="44" t="s">
        <v>37</v>
      </c>
    </row>
    <row r="755" spans="1:17" ht="24" customHeight="1" x14ac:dyDescent="0.2">
      <c r="A755" s="35" t="s">
        <v>28</v>
      </c>
      <c r="B755" s="36"/>
      <c r="C755" s="37"/>
      <c r="D755" s="38"/>
      <c r="E755" s="38"/>
      <c r="F755" s="38"/>
      <c r="G755" s="39" t="s">
        <v>1067</v>
      </c>
      <c r="H755" s="40" t="s">
        <v>34</v>
      </c>
      <c r="I755" s="41" t="s">
        <v>350</v>
      </c>
      <c r="J755" s="41" t="s">
        <v>1675</v>
      </c>
      <c r="K755" s="42" t="s">
        <v>471</v>
      </c>
      <c r="L755" s="43">
        <v>43154</v>
      </c>
      <c r="M755" s="42" t="s">
        <v>472</v>
      </c>
      <c r="N755" s="44" t="s">
        <v>37</v>
      </c>
    </row>
    <row r="756" spans="1:17" ht="24" customHeight="1" x14ac:dyDescent="0.2">
      <c r="A756" s="35" t="s">
        <v>28</v>
      </c>
      <c r="B756" s="36"/>
      <c r="C756" s="37"/>
      <c r="D756" s="38"/>
      <c r="E756" s="38"/>
      <c r="F756" s="38"/>
      <c r="G756" s="39" t="s">
        <v>1067</v>
      </c>
      <c r="H756" s="40" t="s">
        <v>34</v>
      </c>
      <c r="I756" s="41" t="s">
        <v>350</v>
      </c>
      <c r="J756" s="41" t="s">
        <v>1676</v>
      </c>
      <c r="K756" s="42" t="s">
        <v>471</v>
      </c>
      <c r="L756" s="43">
        <v>43154</v>
      </c>
      <c r="M756" s="42" t="s">
        <v>472</v>
      </c>
      <c r="N756" s="44" t="s">
        <v>37</v>
      </c>
    </row>
    <row r="757" spans="1:17" ht="24" customHeight="1" x14ac:dyDescent="0.2">
      <c r="A757" s="35" t="s">
        <v>28</v>
      </c>
      <c r="B757" s="36" t="s">
        <v>98</v>
      </c>
      <c r="C757" s="37"/>
      <c r="D757" s="38"/>
      <c r="E757" s="38" t="s">
        <v>1677</v>
      </c>
      <c r="F757" s="38" t="s">
        <v>1678</v>
      </c>
      <c r="G757" s="39" t="s">
        <v>1067</v>
      </c>
      <c r="H757" s="40" t="s">
        <v>49</v>
      </c>
      <c r="I757" s="41">
        <v>26852</v>
      </c>
      <c r="J757" s="41">
        <v>37286</v>
      </c>
      <c r="K757" s="42" t="s">
        <v>1429</v>
      </c>
      <c r="L757" s="43">
        <v>43154</v>
      </c>
      <c r="M757" s="42" t="s">
        <v>36</v>
      </c>
      <c r="N757" s="44" t="s">
        <v>37</v>
      </c>
    </row>
    <row r="758" spans="1:17" ht="24" customHeight="1" x14ac:dyDescent="0.2">
      <c r="A758" s="35" t="s">
        <v>28</v>
      </c>
      <c r="B758" s="36" t="s">
        <v>98</v>
      </c>
      <c r="C758" s="37"/>
      <c r="D758" s="38"/>
      <c r="E758" s="38" t="s">
        <v>1679</v>
      </c>
      <c r="F758" s="38" t="s">
        <v>1680</v>
      </c>
      <c r="G758" s="39" t="s">
        <v>1067</v>
      </c>
      <c r="H758" s="40" t="s">
        <v>49</v>
      </c>
      <c r="I758" s="41">
        <v>26852</v>
      </c>
      <c r="J758" s="41">
        <v>37280</v>
      </c>
      <c r="K758" s="42" t="s">
        <v>1429</v>
      </c>
      <c r="L758" s="43">
        <v>43154</v>
      </c>
      <c r="M758" s="42" t="s">
        <v>36</v>
      </c>
      <c r="N758" s="44" t="s">
        <v>37</v>
      </c>
    </row>
    <row r="759" spans="1:17" ht="24" customHeight="1" x14ac:dyDescent="0.2">
      <c r="A759" s="35" t="s">
        <v>28</v>
      </c>
      <c r="B759" s="36" t="s">
        <v>98</v>
      </c>
      <c r="C759" s="37"/>
      <c r="D759" s="38"/>
      <c r="E759" s="38" t="s">
        <v>1681</v>
      </c>
      <c r="F759" s="38" t="s">
        <v>1682</v>
      </c>
      <c r="G759" s="39" t="s">
        <v>1067</v>
      </c>
      <c r="H759" s="40" t="s">
        <v>49</v>
      </c>
      <c r="I759" s="41">
        <v>26852</v>
      </c>
      <c r="J759" s="41">
        <v>37299</v>
      </c>
      <c r="K759" s="42" t="s">
        <v>1429</v>
      </c>
      <c r="L759" s="43">
        <v>43154</v>
      </c>
      <c r="M759" s="42" t="s">
        <v>36</v>
      </c>
      <c r="N759" s="44" t="s">
        <v>37</v>
      </c>
    </row>
    <row r="760" spans="1:17" ht="24" customHeight="1" x14ac:dyDescent="0.2">
      <c r="A760" s="35" t="s">
        <v>62</v>
      </c>
      <c r="B760" s="36" t="s">
        <v>1683</v>
      </c>
      <c r="C760" s="37" t="s">
        <v>168</v>
      </c>
      <c r="D760" s="38" t="s">
        <v>169</v>
      </c>
      <c r="E760" s="38" t="s">
        <v>755</v>
      </c>
      <c r="F760" s="38">
        <v>67371</v>
      </c>
      <c r="G760" s="39" t="s">
        <v>1067</v>
      </c>
      <c r="H760" s="40" t="s">
        <v>49</v>
      </c>
      <c r="I760" s="41">
        <v>3518</v>
      </c>
      <c r="J760" s="41">
        <v>46</v>
      </c>
      <c r="K760" s="42" t="s">
        <v>67</v>
      </c>
      <c r="L760" s="43">
        <v>43154</v>
      </c>
      <c r="M760" s="42" t="s">
        <v>68</v>
      </c>
      <c r="N760" s="44" t="s">
        <v>37</v>
      </c>
    </row>
    <row r="761" spans="1:17" ht="24" customHeight="1" x14ac:dyDescent="0.2">
      <c r="A761" s="35" t="s">
        <v>62</v>
      </c>
      <c r="B761" s="36" t="s">
        <v>1683</v>
      </c>
      <c r="C761" s="37" t="s">
        <v>1684</v>
      </c>
      <c r="D761" s="38" t="s">
        <v>76</v>
      </c>
      <c r="E761" s="38" t="s">
        <v>1685</v>
      </c>
      <c r="F761" s="38">
        <v>67372</v>
      </c>
      <c r="G761" s="39" t="s">
        <v>1067</v>
      </c>
      <c r="H761" s="40" t="s">
        <v>49</v>
      </c>
      <c r="I761" s="41">
        <v>3518</v>
      </c>
      <c r="J761" s="41">
        <v>46</v>
      </c>
      <c r="K761" s="42" t="s">
        <v>67</v>
      </c>
      <c r="L761" s="43">
        <v>43154</v>
      </c>
      <c r="M761" s="42" t="s">
        <v>68</v>
      </c>
      <c r="N761" s="44" t="s">
        <v>37</v>
      </c>
    </row>
    <row r="762" spans="1:17" ht="24" customHeight="1" x14ac:dyDescent="0.2">
      <c r="A762" s="35" t="s">
        <v>62</v>
      </c>
      <c r="B762" s="36" t="s">
        <v>1683</v>
      </c>
      <c r="C762" s="37" t="s">
        <v>150</v>
      </c>
      <c r="D762" s="38" t="s">
        <v>151</v>
      </c>
      <c r="E762" s="38" t="s">
        <v>1584</v>
      </c>
      <c r="F762" s="38">
        <v>67373</v>
      </c>
      <c r="G762" s="39" t="s">
        <v>1067</v>
      </c>
      <c r="H762" s="40" t="s">
        <v>49</v>
      </c>
      <c r="I762" s="41">
        <v>26823</v>
      </c>
      <c r="J762" s="41">
        <v>37165</v>
      </c>
      <c r="K762" s="42" t="s">
        <v>67</v>
      </c>
      <c r="L762" s="43">
        <v>43154</v>
      </c>
      <c r="M762" s="42" t="s">
        <v>36</v>
      </c>
      <c r="N762" s="44" t="s">
        <v>37</v>
      </c>
    </row>
    <row r="763" spans="1:17" ht="24" customHeight="1" x14ac:dyDescent="0.2">
      <c r="A763" s="35" t="s">
        <v>62</v>
      </c>
      <c r="B763" s="36" t="s">
        <v>200</v>
      </c>
      <c r="C763" s="37" t="s">
        <v>1686</v>
      </c>
      <c r="D763" s="38" t="s">
        <v>1687</v>
      </c>
      <c r="E763" s="38" t="s">
        <v>1688</v>
      </c>
      <c r="F763" s="38">
        <v>67374</v>
      </c>
      <c r="G763" s="39" t="s">
        <v>1067</v>
      </c>
      <c r="H763" s="40" t="s">
        <v>49</v>
      </c>
      <c r="I763" s="41">
        <v>26862</v>
      </c>
      <c r="J763" s="41">
        <v>180004</v>
      </c>
      <c r="K763" s="42" t="s">
        <v>1642</v>
      </c>
      <c r="L763" s="43">
        <v>43154</v>
      </c>
      <c r="M763" s="42" t="s">
        <v>36</v>
      </c>
      <c r="N763" s="44" t="s">
        <v>37</v>
      </c>
      <c r="P763" s="46">
        <v>7085</v>
      </c>
      <c r="Q763" s="47" t="s">
        <v>1689</v>
      </c>
    </row>
    <row r="764" spans="1:17" ht="24" customHeight="1" x14ac:dyDescent="0.2">
      <c r="A764" s="35" t="s">
        <v>62</v>
      </c>
      <c r="B764" s="36" t="s">
        <v>91</v>
      </c>
      <c r="C764" s="37" t="s">
        <v>827</v>
      </c>
      <c r="D764" s="38" t="s">
        <v>625</v>
      </c>
      <c r="E764" s="38" t="s">
        <v>626</v>
      </c>
      <c r="F764" s="38">
        <v>67375</v>
      </c>
      <c r="G764" s="39" t="s">
        <v>1067</v>
      </c>
      <c r="H764" s="40" t="s">
        <v>49</v>
      </c>
      <c r="I764" s="41">
        <v>3505</v>
      </c>
      <c r="J764" s="41">
        <v>46</v>
      </c>
      <c r="K764" s="42" t="s">
        <v>208</v>
      </c>
      <c r="L764" s="43">
        <v>43154</v>
      </c>
      <c r="M764" s="42" t="s">
        <v>68</v>
      </c>
      <c r="N764" s="52" t="s">
        <v>209</v>
      </c>
    </row>
    <row r="765" spans="1:17" ht="24" customHeight="1" x14ac:dyDescent="0.2">
      <c r="A765" s="35" t="s">
        <v>62</v>
      </c>
      <c r="B765" s="36" t="s">
        <v>1690</v>
      </c>
      <c r="C765" s="37" t="s">
        <v>1691</v>
      </c>
      <c r="D765" s="38" t="s">
        <v>1692</v>
      </c>
      <c r="E765" s="38" t="s">
        <v>1693</v>
      </c>
      <c r="F765" s="38">
        <v>67381</v>
      </c>
      <c r="G765" s="39" t="s">
        <v>1067</v>
      </c>
      <c r="H765" s="40" t="s">
        <v>49</v>
      </c>
      <c r="I765" s="41">
        <v>7784</v>
      </c>
      <c r="J765" s="41"/>
      <c r="K765" s="42" t="s">
        <v>1694</v>
      </c>
      <c r="L765" s="43">
        <v>43154</v>
      </c>
      <c r="M765" s="42" t="s">
        <v>904</v>
      </c>
      <c r="N765" s="44" t="s">
        <v>37</v>
      </c>
    </row>
    <row r="766" spans="1:17" ht="24" customHeight="1" x14ac:dyDescent="0.2">
      <c r="A766" s="35" t="s">
        <v>28</v>
      </c>
      <c r="B766" s="36" t="s">
        <v>789</v>
      </c>
      <c r="C766" s="37" t="s">
        <v>1695</v>
      </c>
      <c r="D766" s="38" t="s">
        <v>1696</v>
      </c>
      <c r="E766" s="38" t="s">
        <v>1473</v>
      </c>
      <c r="F766" s="38">
        <v>67363</v>
      </c>
      <c r="G766" s="39" t="s">
        <v>1067</v>
      </c>
      <c r="H766" s="40" t="s">
        <v>49</v>
      </c>
      <c r="I766" s="41">
        <v>26794</v>
      </c>
      <c r="J766" s="41">
        <v>37401</v>
      </c>
      <c r="K766" s="42" t="s">
        <v>415</v>
      </c>
      <c r="L766" s="43">
        <v>43154</v>
      </c>
      <c r="M766" s="42" t="s">
        <v>36</v>
      </c>
      <c r="N766" s="44" t="s">
        <v>37</v>
      </c>
    </row>
    <row r="767" spans="1:17" ht="24" customHeight="1" x14ac:dyDescent="0.2">
      <c r="A767" s="35" t="s">
        <v>62</v>
      </c>
      <c r="B767" s="36" t="s">
        <v>143</v>
      </c>
      <c r="C767" s="37" t="s">
        <v>1697</v>
      </c>
      <c r="D767" s="38" t="s">
        <v>711</v>
      </c>
      <c r="E767" s="38" t="s">
        <v>712</v>
      </c>
      <c r="F767" s="38">
        <v>67376</v>
      </c>
      <c r="G767" s="39" t="s">
        <v>1067</v>
      </c>
      <c r="H767" s="40" t="s">
        <v>49</v>
      </c>
      <c r="I767" s="41">
        <v>3503</v>
      </c>
      <c r="J767" s="41">
        <v>44</v>
      </c>
      <c r="K767" s="42" t="s">
        <v>208</v>
      </c>
      <c r="L767" s="43">
        <v>43154</v>
      </c>
      <c r="M767" s="42" t="s">
        <v>68</v>
      </c>
      <c r="N767" s="52" t="s">
        <v>240</v>
      </c>
    </row>
    <row r="768" spans="1:17" ht="24" customHeight="1" x14ac:dyDescent="0.2">
      <c r="A768" s="35" t="s">
        <v>62</v>
      </c>
      <c r="B768" s="36" t="s">
        <v>91</v>
      </c>
      <c r="C768" s="37" t="s">
        <v>210</v>
      </c>
      <c r="D768" s="38" t="s">
        <v>211</v>
      </c>
      <c r="E768" s="38" t="s">
        <v>212</v>
      </c>
      <c r="F768" s="38">
        <v>67377</v>
      </c>
      <c r="G768" s="39" t="s">
        <v>1067</v>
      </c>
      <c r="H768" s="40" t="s">
        <v>49</v>
      </c>
      <c r="I768" s="41">
        <v>3504</v>
      </c>
      <c r="J768" s="41">
        <v>45</v>
      </c>
      <c r="K768" s="42" t="s">
        <v>208</v>
      </c>
      <c r="L768" s="43">
        <v>43154</v>
      </c>
      <c r="M768" s="42" t="s">
        <v>68</v>
      </c>
      <c r="N768" s="52" t="s">
        <v>209</v>
      </c>
    </row>
    <row r="769" spans="1:14" ht="24" customHeight="1" x14ac:dyDescent="0.2">
      <c r="A769" s="35" t="s">
        <v>62</v>
      </c>
      <c r="B769" s="36" t="s">
        <v>143</v>
      </c>
      <c r="C769" s="37" t="s">
        <v>1698</v>
      </c>
      <c r="D769" s="38" t="s">
        <v>1699</v>
      </c>
      <c r="E769" s="38" t="s">
        <v>1700</v>
      </c>
      <c r="F769" s="38">
        <v>67378</v>
      </c>
      <c r="G769" s="39" t="s">
        <v>1067</v>
      </c>
      <c r="H769" s="40" t="s">
        <v>49</v>
      </c>
      <c r="I769" s="41">
        <v>26796</v>
      </c>
      <c r="J769" s="41">
        <v>37359</v>
      </c>
      <c r="K769" s="42" t="s">
        <v>208</v>
      </c>
      <c r="L769" s="43">
        <v>43154</v>
      </c>
      <c r="M769" s="42" t="s">
        <v>36</v>
      </c>
      <c r="N769" s="44" t="s">
        <v>37</v>
      </c>
    </row>
    <row r="770" spans="1:14" ht="24" customHeight="1" x14ac:dyDescent="0.2">
      <c r="A770" s="35" t="s">
        <v>62</v>
      </c>
      <c r="B770" s="36" t="s">
        <v>63</v>
      </c>
      <c r="C770" s="37" t="s">
        <v>798</v>
      </c>
      <c r="D770" s="38" t="s">
        <v>799</v>
      </c>
      <c r="E770" s="38" t="s">
        <v>66</v>
      </c>
      <c r="F770" s="38">
        <v>67379</v>
      </c>
      <c r="G770" s="39" t="s">
        <v>1067</v>
      </c>
      <c r="H770" s="40" t="s">
        <v>49</v>
      </c>
      <c r="I770" s="41">
        <v>26797</v>
      </c>
      <c r="J770" s="41">
        <v>37361</v>
      </c>
      <c r="K770" s="42" t="s">
        <v>208</v>
      </c>
      <c r="L770" s="43">
        <v>43154</v>
      </c>
      <c r="M770" s="42" t="s">
        <v>36</v>
      </c>
      <c r="N770" s="44" t="s">
        <v>37</v>
      </c>
    </row>
    <row r="771" spans="1:14" ht="24" customHeight="1" x14ac:dyDescent="0.2">
      <c r="A771" s="35" t="s">
        <v>62</v>
      </c>
      <c r="B771" s="36" t="s">
        <v>63</v>
      </c>
      <c r="C771" s="37" t="s">
        <v>419</v>
      </c>
      <c r="D771" s="38" t="s">
        <v>420</v>
      </c>
      <c r="E771" s="38" t="s">
        <v>421</v>
      </c>
      <c r="F771" s="38">
        <v>67380</v>
      </c>
      <c r="G771" s="39" t="s">
        <v>1067</v>
      </c>
      <c r="H771" s="40" t="s">
        <v>49</v>
      </c>
      <c r="I771" s="41">
        <v>26798</v>
      </c>
      <c r="J771" s="41">
        <v>37363</v>
      </c>
      <c r="K771" s="42" t="s">
        <v>208</v>
      </c>
      <c r="L771" s="43">
        <v>43154</v>
      </c>
      <c r="M771" s="42" t="s">
        <v>36</v>
      </c>
      <c r="N771" s="44" t="s">
        <v>37</v>
      </c>
    </row>
    <row r="772" spans="1:14" ht="24" customHeight="1" x14ac:dyDescent="0.2">
      <c r="A772" s="35" t="s">
        <v>62</v>
      </c>
      <c r="B772" s="36" t="s">
        <v>63</v>
      </c>
      <c r="C772" s="37" t="s">
        <v>325</v>
      </c>
      <c r="D772" s="38" t="s">
        <v>326</v>
      </c>
      <c r="E772" s="38" t="s">
        <v>327</v>
      </c>
      <c r="F772" s="38">
        <v>67382</v>
      </c>
      <c r="G772" s="39" t="s">
        <v>1067</v>
      </c>
      <c r="H772" s="40" t="s">
        <v>34</v>
      </c>
      <c r="I772" s="41">
        <v>26775</v>
      </c>
      <c r="J772" s="41">
        <v>100029</v>
      </c>
      <c r="K772" s="42" t="s">
        <v>208</v>
      </c>
      <c r="L772" s="43">
        <v>43155</v>
      </c>
      <c r="M772" s="42" t="s">
        <v>36</v>
      </c>
      <c r="N772" s="52" t="s">
        <v>240</v>
      </c>
    </row>
    <row r="773" spans="1:14" ht="24" customHeight="1" x14ac:dyDescent="0.2">
      <c r="A773" s="35" t="s">
        <v>62</v>
      </c>
      <c r="B773" s="36" t="s">
        <v>273</v>
      </c>
      <c r="C773" s="37" t="s">
        <v>1701</v>
      </c>
      <c r="D773" s="38" t="s">
        <v>1702</v>
      </c>
      <c r="E773" s="38" t="s">
        <v>1703</v>
      </c>
      <c r="F773" s="38">
        <v>67383</v>
      </c>
      <c r="G773" s="39" t="s">
        <v>1067</v>
      </c>
      <c r="H773" s="40" t="s">
        <v>34</v>
      </c>
      <c r="I773" s="41">
        <v>26702</v>
      </c>
      <c r="J773" s="41">
        <v>100029</v>
      </c>
      <c r="K773" s="42" t="s">
        <v>208</v>
      </c>
      <c r="L773" s="43">
        <v>43155</v>
      </c>
      <c r="M773" s="42" t="s">
        <v>36</v>
      </c>
      <c r="N773" s="52" t="s">
        <v>465</v>
      </c>
    </row>
    <row r="774" spans="1:14" ht="24" customHeight="1" x14ac:dyDescent="0.2">
      <c r="A774" s="35" t="s">
        <v>62</v>
      </c>
      <c r="B774" s="36" t="s">
        <v>63</v>
      </c>
      <c r="C774" s="37" t="s">
        <v>622</v>
      </c>
      <c r="D774" s="38" t="s">
        <v>623</v>
      </c>
      <c r="E774" s="38" t="s">
        <v>1114</v>
      </c>
      <c r="F774" s="38">
        <v>67384</v>
      </c>
      <c r="G774" s="39" t="s">
        <v>1067</v>
      </c>
      <c r="H774" s="40" t="s">
        <v>34</v>
      </c>
      <c r="I774" s="41">
        <v>26772</v>
      </c>
      <c r="J774" s="41">
        <v>100029</v>
      </c>
      <c r="K774" s="42" t="s">
        <v>208</v>
      </c>
      <c r="L774" s="43">
        <v>43155</v>
      </c>
      <c r="M774" s="42" t="s">
        <v>36</v>
      </c>
      <c r="N774" s="52" t="s">
        <v>217</v>
      </c>
    </row>
    <row r="775" spans="1:14" ht="24" customHeight="1" x14ac:dyDescent="0.2">
      <c r="A775" s="35" t="s">
        <v>62</v>
      </c>
      <c r="B775" s="36" t="s">
        <v>63</v>
      </c>
      <c r="C775" s="37" t="s">
        <v>64</v>
      </c>
      <c r="D775" s="38" t="s">
        <v>65</v>
      </c>
      <c r="E775" s="38" t="s">
        <v>180</v>
      </c>
      <c r="F775" s="38">
        <v>67385</v>
      </c>
      <c r="G775" s="39" t="s">
        <v>1067</v>
      </c>
      <c r="H775" s="40" t="s">
        <v>34</v>
      </c>
      <c r="I775" s="41">
        <v>26774</v>
      </c>
      <c r="J775" s="41">
        <v>100029</v>
      </c>
      <c r="K775" s="42" t="s">
        <v>208</v>
      </c>
      <c r="L775" s="43">
        <v>43155</v>
      </c>
      <c r="M775" s="42" t="s">
        <v>36</v>
      </c>
      <c r="N775" s="52" t="s">
        <v>209</v>
      </c>
    </row>
    <row r="776" spans="1:14" ht="24" customHeight="1" x14ac:dyDescent="0.2">
      <c r="A776" s="35" t="s">
        <v>62</v>
      </c>
      <c r="B776" s="36" t="s">
        <v>63</v>
      </c>
      <c r="C776" s="37" t="s">
        <v>1256</v>
      </c>
      <c r="D776" s="38" t="s">
        <v>127</v>
      </c>
      <c r="E776" s="38" t="s">
        <v>128</v>
      </c>
      <c r="F776" s="38">
        <v>67386</v>
      </c>
      <c r="G776" s="39" t="s">
        <v>1067</v>
      </c>
      <c r="H776" s="40" t="s">
        <v>34</v>
      </c>
      <c r="I776" s="41">
        <v>26825</v>
      </c>
      <c r="J776" s="41">
        <v>100029</v>
      </c>
      <c r="K776" s="42" t="s">
        <v>208</v>
      </c>
      <c r="L776" s="43">
        <v>43155</v>
      </c>
      <c r="M776" s="42" t="s">
        <v>36</v>
      </c>
      <c r="N776" s="52" t="s">
        <v>209</v>
      </c>
    </row>
    <row r="777" spans="1:14" ht="24" customHeight="1" x14ac:dyDescent="0.2">
      <c r="A777" s="35" t="s">
        <v>62</v>
      </c>
      <c r="B777" s="36" t="s">
        <v>63</v>
      </c>
      <c r="C777" s="37" t="s">
        <v>1338</v>
      </c>
      <c r="D777" s="38" t="s">
        <v>323</v>
      </c>
      <c r="E777" s="38" t="s">
        <v>324</v>
      </c>
      <c r="F777" s="38">
        <v>67387</v>
      </c>
      <c r="G777" s="39" t="s">
        <v>1067</v>
      </c>
      <c r="H777" s="40" t="s">
        <v>34</v>
      </c>
      <c r="I777" s="41">
        <v>26703</v>
      </c>
      <c r="J777" s="41">
        <v>100029</v>
      </c>
      <c r="K777" s="42" t="s">
        <v>208</v>
      </c>
      <c r="L777" s="43">
        <v>43155</v>
      </c>
      <c r="M777" s="42" t="s">
        <v>36</v>
      </c>
      <c r="N777" s="52" t="s">
        <v>217</v>
      </c>
    </row>
    <row r="778" spans="1:14" ht="24" customHeight="1" x14ac:dyDescent="0.2">
      <c r="A778" s="35" t="s">
        <v>62</v>
      </c>
      <c r="B778" s="36" t="s">
        <v>273</v>
      </c>
      <c r="C778" s="37" t="s">
        <v>293</v>
      </c>
      <c r="D778" s="38" t="s">
        <v>965</v>
      </c>
      <c r="E778" s="38" t="s">
        <v>966</v>
      </c>
      <c r="F778" s="38">
        <v>67388</v>
      </c>
      <c r="G778" s="39" t="s">
        <v>1067</v>
      </c>
      <c r="H778" s="40" t="s">
        <v>639</v>
      </c>
      <c r="I778" s="41">
        <v>26784</v>
      </c>
      <c r="J778" s="41">
        <v>100029</v>
      </c>
      <c r="K778" s="42" t="s">
        <v>208</v>
      </c>
      <c r="L778" s="43">
        <v>43155</v>
      </c>
      <c r="M778" s="42" t="s">
        <v>36</v>
      </c>
      <c r="N778" s="52" t="s">
        <v>240</v>
      </c>
    </row>
    <row r="779" spans="1:14" ht="24" customHeight="1" x14ac:dyDescent="0.2">
      <c r="A779" s="35" t="s">
        <v>62</v>
      </c>
      <c r="B779" s="36" t="s">
        <v>86</v>
      </c>
      <c r="C779" s="37" t="s">
        <v>1342</v>
      </c>
      <c r="D779" s="38" t="s">
        <v>1343</v>
      </c>
      <c r="E779" s="38" t="s">
        <v>1482</v>
      </c>
      <c r="F779" s="38">
        <v>67393</v>
      </c>
      <c r="G779" s="39" t="s">
        <v>1067</v>
      </c>
      <c r="H779" s="40" t="s">
        <v>639</v>
      </c>
      <c r="I779" s="41">
        <v>26790</v>
      </c>
      <c r="J779" s="41" t="s">
        <v>1704</v>
      </c>
      <c r="K779" s="42" t="s">
        <v>90</v>
      </c>
      <c r="L779" s="43">
        <v>43155</v>
      </c>
      <c r="M779" s="42" t="s">
        <v>36</v>
      </c>
      <c r="N779" s="44" t="s">
        <v>37</v>
      </c>
    </row>
    <row r="780" spans="1:14" ht="24" customHeight="1" x14ac:dyDescent="0.2">
      <c r="A780" s="35" t="s">
        <v>62</v>
      </c>
      <c r="B780" s="36" t="s">
        <v>273</v>
      </c>
      <c r="C780" s="37" t="s">
        <v>584</v>
      </c>
      <c r="D780" s="38" t="s">
        <v>1546</v>
      </c>
      <c r="E780" s="38" t="s">
        <v>1705</v>
      </c>
      <c r="F780" s="38">
        <v>67394</v>
      </c>
      <c r="G780" s="39" t="s">
        <v>1067</v>
      </c>
      <c r="H780" s="40" t="s">
        <v>639</v>
      </c>
      <c r="I780" s="41">
        <v>3513</v>
      </c>
      <c r="J780" s="41">
        <v>47</v>
      </c>
      <c r="K780" s="42" t="s">
        <v>208</v>
      </c>
      <c r="L780" s="43">
        <v>43155</v>
      </c>
      <c r="M780" s="42" t="s">
        <v>36</v>
      </c>
      <c r="N780" s="52" t="s">
        <v>465</v>
      </c>
    </row>
    <row r="781" spans="1:14" ht="24" customHeight="1" x14ac:dyDescent="0.2">
      <c r="A781" s="35" t="s">
        <v>28</v>
      </c>
      <c r="B781" s="36" t="s">
        <v>29</v>
      </c>
      <c r="C781" s="37"/>
      <c r="D781" s="38" t="s">
        <v>1706</v>
      </c>
      <c r="E781" s="38" t="s">
        <v>1707</v>
      </c>
      <c r="F781" s="38">
        <v>10389671</v>
      </c>
      <c r="G781" s="39" t="s">
        <v>1067</v>
      </c>
      <c r="H781" s="40" t="s">
        <v>49</v>
      </c>
      <c r="I781" s="41" t="s">
        <v>1708</v>
      </c>
      <c r="J781" s="41" t="s">
        <v>1709</v>
      </c>
      <c r="K781" s="42" t="s">
        <v>52</v>
      </c>
      <c r="L781" s="43">
        <v>43155</v>
      </c>
      <c r="M781" s="42" t="s">
        <v>36</v>
      </c>
      <c r="N781" s="44" t="s">
        <v>37</v>
      </c>
    </row>
    <row r="782" spans="1:14" ht="24" customHeight="1" x14ac:dyDescent="0.2">
      <c r="A782" s="35" t="s">
        <v>28</v>
      </c>
      <c r="B782" s="36" t="s">
        <v>522</v>
      </c>
      <c r="C782" s="37"/>
      <c r="D782" s="38" t="s">
        <v>1710</v>
      </c>
      <c r="E782" s="38" t="s">
        <v>1711</v>
      </c>
      <c r="F782" s="38" t="s">
        <v>1712</v>
      </c>
      <c r="G782" s="39" t="s">
        <v>1067</v>
      </c>
      <c r="H782" s="40" t="s">
        <v>49</v>
      </c>
      <c r="I782" s="41">
        <v>26815</v>
      </c>
      <c r="J782" s="41">
        <v>180103</v>
      </c>
      <c r="K782" s="42" t="s">
        <v>52</v>
      </c>
      <c r="L782" s="43">
        <v>43155</v>
      </c>
      <c r="M782" s="42" t="s">
        <v>36</v>
      </c>
      <c r="N782" s="44" t="s">
        <v>37</v>
      </c>
    </row>
    <row r="783" spans="1:14" ht="24" customHeight="1" x14ac:dyDescent="0.2">
      <c r="A783" s="35" t="s">
        <v>28</v>
      </c>
      <c r="B783" s="36" t="s">
        <v>522</v>
      </c>
      <c r="C783" s="37"/>
      <c r="D783" s="38" t="s">
        <v>1713</v>
      </c>
      <c r="E783" s="38" t="s">
        <v>1714</v>
      </c>
      <c r="F783" s="38" t="s">
        <v>1715</v>
      </c>
      <c r="G783" s="39" t="s">
        <v>1067</v>
      </c>
      <c r="H783" s="40" t="s">
        <v>49</v>
      </c>
      <c r="I783" s="41" t="s">
        <v>1716</v>
      </c>
      <c r="J783" s="41" t="s">
        <v>1717</v>
      </c>
      <c r="K783" s="42" t="s">
        <v>52</v>
      </c>
      <c r="L783" s="43">
        <v>43155</v>
      </c>
      <c r="M783" s="42" t="s">
        <v>36</v>
      </c>
      <c r="N783" s="44" t="s">
        <v>37</v>
      </c>
    </row>
    <row r="784" spans="1:14" ht="24" customHeight="1" x14ac:dyDescent="0.2">
      <c r="A784" s="35" t="s">
        <v>28</v>
      </c>
      <c r="B784" s="36" t="s">
        <v>522</v>
      </c>
      <c r="C784" s="37"/>
      <c r="D784" s="38" t="s">
        <v>1718</v>
      </c>
      <c r="E784" s="38" t="s">
        <v>1719</v>
      </c>
      <c r="F784" s="38" t="s">
        <v>1720</v>
      </c>
      <c r="G784" s="39" t="s">
        <v>1067</v>
      </c>
      <c r="H784" s="40" t="s">
        <v>49</v>
      </c>
      <c r="I784" s="41" t="s">
        <v>1721</v>
      </c>
      <c r="J784" s="41" t="s">
        <v>1722</v>
      </c>
      <c r="K784" s="42" t="s">
        <v>52</v>
      </c>
      <c r="L784" s="43">
        <v>43155</v>
      </c>
      <c r="M784" s="42" t="s">
        <v>36</v>
      </c>
      <c r="N784" s="44" t="s">
        <v>37</v>
      </c>
    </row>
    <row r="785" spans="1:14" ht="24" customHeight="1" x14ac:dyDescent="0.2">
      <c r="A785" s="35" t="s">
        <v>28</v>
      </c>
      <c r="B785" s="36" t="s">
        <v>522</v>
      </c>
      <c r="C785" s="37"/>
      <c r="D785" s="38" t="s">
        <v>1723</v>
      </c>
      <c r="E785" s="38" t="s">
        <v>1724</v>
      </c>
      <c r="F785" s="38" t="s">
        <v>1725</v>
      </c>
      <c r="G785" s="39" t="s">
        <v>1067</v>
      </c>
      <c r="H785" s="40" t="s">
        <v>49</v>
      </c>
      <c r="I785" s="41" t="s">
        <v>1726</v>
      </c>
      <c r="J785" s="41" t="s">
        <v>1727</v>
      </c>
      <c r="K785" s="42" t="s">
        <v>52</v>
      </c>
      <c r="L785" s="43">
        <v>43155</v>
      </c>
      <c r="M785" s="42" t="s">
        <v>36</v>
      </c>
      <c r="N785" s="44" t="s">
        <v>37</v>
      </c>
    </row>
    <row r="786" spans="1:14" ht="24" customHeight="1" x14ac:dyDescent="0.2">
      <c r="A786" s="35" t="s">
        <v>62</v>
      </c>
      <c r="B786" s="36" t="s">
        <v>86</v>
      </c>
      <c r="C786" s="37" t="s">
        <v>1728</v>
      </c>
      <c r="D786" s="38" t="s">
        <v>644</v>
      </c>
      <c r="E786" s="38" t="s">
        <v>849</v>
      </c>
      <c r="F786" s="38">
        <v>67391</v>
      </c>
      <c r="G786" s="39" t="s">
        <v>1067</v>
      </c>
      <c r="H786" s="40" t="s">
        <v>49</v>
      </c>
      <c r="I786" s="41">
        <v>3510</v>
      </c>
      <c r="J786" s="41">
        <v>51</v>
      </c>
      <c r="K786" s="42" t="s">
        <v>208</v>
      </c>
      <c r="L786" s="43">
        <v>43155</v>
      </c>
      <c r="M786" s="42" t="s">
        <v>68</v>
      </c>
      <c r="N786" s="52" t="s">
        <v>240</v>
      </c>
    </row>
    <row r="787" spans="1:14" ht="24" customHeight="1" x14ac:dyDescent="0.2">
      <c r="A787" s="35" t="s">
        <v>62</v>
      </c>
      <c r="B787" s="36" t="s">
        <v>1683</v>
      </c>
      <c r="C787" s="37" t="s">
        <v>1729</v>
      </c>
      <c r="D787" s="38" t="s">
        <v>1730</v>
      </c>
      <c r="E787" s="38" t="s">
        <v>1731</v>
      </c>
      <c r="F787" s="38">
        <v>67395</v>
      </c>
      <c r="G787" s="39" t="s">
        <v>1067</v>
      </c>
      <c r="H787" s="40" t="s">
        <v>49</v>
      </c>
      <c r="I787" s="41">
        <v>26837</v>
      </c>
      <c r="J787" s="41">
        <v>132</v>
      </c>
      <c r="K787" s="42" t="s">
        <v>67</v>
      </c>
      <c r="L787" s="43">
        <v>43155</v>
      </c>
      <c r="M787" s="42" t="s">
        <v>36</v>
      </c>
      <c r="N787" s="44" t="s">
        <v>37</v>
      </c>
    </row>
    <row r="788" spans="1:14" ht="24" customHeight="1" x14ac:dyDescent="0.2">
      <c r="A788" s="35" t="s">
        <v>62</v>
      </c>
      <c r="B788" s="36" t="s">
        <v>1683</v>
      </c>
      <c r="C788" s="37" t="s">
        <v>1732</v>
      </c>
      <c r="D788" s="38" t="s">
        <v>1733</v>
      </c>
      <c r="E788" s="38" t="s">
        <v>1734</v>
      </c>
      <c r="F788" s="38">
        <v>67396</v>
      </c>
      <c r="G788" s="39" t="s">
        <v>1067</v>
      </c>
      <c r="H788" s="40" t="s">
        <v>49</v>
      </c>
      <c r="I788" s="41">
        <v>26836</v>
      </c>
      <c r="J788" s="41">
        <v>131</v>
      </c>
      <c r="K788" s="42" t="s">
        <v>67</v>
      </c>
      <c r="L788" s="43">
        <v>43155</v>
      </c>
      <c r="M788" s="42" t="s">
        <v>36</v>
      </c>
      <c r="N788" s="44" t="s">
        <v>37</v>
      </c>
    </row>
    <row r="789" spans="1:14" ht="24" customHeight="1" x14ac:dyDescent="0.2">
      <c r="A789" s="35" t="s">
        <v>28</v>
      </c>
      <c r="B789" s="36" t="s">
        <v>1735</v>
      </c>
      <c r="C789" s="37" t="s">
        <v>1736</v>
      </c>
      <c r="D789" s="38" t="s">
        <v>1737</v>
      </c>
      <c r="E789" s="38" t="s">
        <v>1738</v>
      </c>
      <c r="F789" s="38">
        <v>67397</v>
      </c>
      <c r="G789" s="39" t="s">
        <v>1067</v>
      </c>
      <c r="H789" s="40" t="s">
        <v>34</v>
      </c>
      <c r="I789" s="41">
        <v>26871</v>
      </c>
      <c r="J789" s="41">
        <v>37553</v>
      </c>
      <c r="K789" s="42" t="s">
        <v>1739</v>
      </c>
      <c r="L789" s="43">
        <v>43157</v>
      </c>
      <c r="M789" s="42" t="s">
        <v>36</v>
      </c>
      <c r="N789" s="44" t="s">
        <v>37</v>
      </c>
    </row>
    <row r="790" spans="1:14" ht="24" customHeight="1" x14ac:dyDescent="0.2">
      <c r="A790" s="35" t="s">
        <v>62</v>
      </c>
      <c r="B790" s="36"/>
      <c r="C790" s="37"/>
      <c r="D790" s="38"/>
      <c r="E790" s="38"/>
      <c r="F790" s="38"/>
      <c r="G790" s="39" t="s">
        <v>1067</v>
      </c>
      <c r="H790" s="40" t="s">
        <v>34</v>
      </c>
      <c r="I790" s="41" t="s">
        <v>350</v>
      </c>
      <c r="J790" s="41">
        <v>1022018</v>
      </c>
      <c r="K790" s="42" t="s">
        <v>471</v>
      </c>
      <c r="L790" s="43">
        <v>43157</v>
      </c>
      <c r="M790" s="42" t="s">
        <v>472</v>
      </c>
      <c r="N790" s="44" t="s">
        <v>37</v>
      </c>
    </row>
    <row r="791" spans="1:14" ht="24" customHeight="1" x14ac:dyDescent="0.2">
      <c r="A791" s="35" t="s">
        <v>62</v>
      </c>
      <c r="B791" s="36"/>
      <c r="C791" s="37"/>
      <c r="D791" s="38"/>
      <c r="E791" s="38"/>
      <c r="F791" s="38"/>
      <c r="G791" s="39" t="s">
        <v>1067</v>
      </c>
      <c r="H791" s="40" t="s">
        <v>34</v>
      </c>
      <c r="I791" s="41" t="s">
        <v>350</v>
      </c>
      <c r="J791" s="41">
        <v>2022018</v>
      </c>
      <c r="K791" s="42" t="s">
        <v>471</v>
      </c>
      <c r="L791" s="43">
        <v>43157</v>
      </c>
      <c r="M791" s="42" t="s">
        <v>472</v>
      </c>
      <c r="N791" s="44" t="s">
        <v>37</v>
      </c>
    </row>
    <row r="792" spans="1:14" ht="24" customHeight="1" x14ac:dyDescent="0.2">
      <c r="A792" s="35" t="s">
        <v>62</v>
      </c>
      <c r="B792" s="36"/>
      <c r="C792" s="37"/>
      <c r="D792" s="38"/>
      <c r="E792" s="38"/>
      <c r="F792" s="38"/>
      <c r="G792" s="39" t="s">
        <v>1067</v>
      </c>
      <c r="H792" s="40" t="s">
        <v>34</v>
      </c>
      <c r="I792" s="41" t="s">
        <v>350</v>
      </c>
      <c r="J792" s="41">
        <v>3022018</v>
      </c>
      <c r="K792" s="42" t="s">
        <v>471</v>
      </c>
      <c r="L792" s="43">
        <v>43157</v>
      </c>
      <c r="M792" s="42" t="s">
        <v>472</v>
      </c>
      <c r="N792" s="44" t="s">
        <v>37</v>
      </c>
    </row>
    <row r="793" spans="1:14" ht="24" customHeight="1" x14ac:dyDescent="0.2">
      <c r="A793" s="35" t="s">
        <v>28</v>
      </c>
      <c r="B793" s="36" t="s">
        <v>277</v>
      </c>
      <c r="C793" s="37" t="s">
        <v>681</v>
      </c>
      <c r="D793" s="38" t="s">
        <v>605</v>
      </c>
      <c r="E793" s="38" t="s">
        <v>1740</v>
      </c>
      <c r="F793" s="38">
        <v>67400</v>
      </c>
      <c r="G793" s="39" t="s">
        <v>1067</v>
      </c>
      <c r="H793" s="40" t="s">
        <v>34</v>
      </c>
      <c r="I793" s="41">
        <v>26791</v>
      </c>
      <c r="J793" s="41">
        <v>37443</v>
      </c>
      <c r="K793" s="42" t="s">
        <v>531</v>
      </c>
      <c r="L793" s="43">
        <v>43157</v>
      </c>
      <c r="M793" s="42" t="s">
        <v>36</v>
      </c>
      <c r="N793" s="44" t="s">
        <v>37</v>
      </c>
    </row>
    <row r="794" spans="1:14" ht="24" customHeight="1" x14ac:dyDescent="0.2">
      <c r="A794" s="35" t="s">
        <v>62</v>
      </c>
      <c r="B794" s="36"/>
      <c r="C794" s="37"/>
      <c r="D794" s="38"/>
      <c r="E794" s="38"/>
      <c r="F794" s="38"/>
      <c r="G794" s="39" t="s">
        <v>1067</v>
      </c>
      <c r="H794" s="40" t="s">
        <v>34</v>
      </c>
      <c r="I794" s="41" t="s">
        <v>350</v>
      </c>
      <c r="J794" s="41">
        <v>5022018</v>
      </c>
      <c r="K794" s="42" t="s">
        <v>471</v>
      </c>
      <c r="L794" s="43">
        <v>43157</v>
      </c>
      <c r="M794" s="42" t="s">
        <v>472</v>
      </c>
      <c r="N794" s="44" t="s">
        <v>37</v>
      </c>
    </row>
    <row r="795" spans="1:14" ht="24" customHeight="1" x14ac:dyDescent="0.2">
      <c r="A795" s="35" t="s">
        <v>28</v>
      </c>
      <c r="B795" s="36" t="s">
        <v>277</v>
      </c>
      <c r="C795" s="37" t="s">
        <v>1741</v>
      </c>
      <c r="D795" s="38" t="s">
        <v>1742</v>
      </c>
      <c r="E795" s="38" t="s">
        <v>1743</v>
      </c>
      <c r="F795" s="38">
        <v>67401</v>
      </c>
      <c r="G795" s="39" t="s">
        <v>1067</v>
      </c>
      <c r="H795" s="40" t="s">
        <v>34</v>
      </c>
      <c r="I795" s="41" t="s">
        <v>1744</v>
      </c>
      <c r="J795" s="41" t="s">
        <v>1745</v>
      </c>
      <c r="K795" s="42" t="s">
        <v>531</v>
      </c>
      <c r="L795" s="43">
        <v>43157</v>
      </c>
      <c r="M795" s="42" t="s">
        <v>36</v>
      </c>
      <c r="N795" s="44" t="s">
        <v>37</v>
      </c>
    </row>
    <row r="796" spans="1:14" ht="24" customHeight="1" x14ac:dyDescent="0.2">
      <c r="A796" s="35" t="s">
        <v>62</v>
      </c>
      <c r="B796" s="36"/>
      <c r="C796" s="37"/>
      <c r="D796" s="38"/>
      <c r="E796" s="38"/>
      <c r="F796" s="38"/>
      <c r="G796" s="39" t="s">
        <v>1067</v>
      </c>
      <c r="H796" s="40" t="s">
        <v>34</v>
      </c>
      <c r="I796" s="41" t="s">
        <v>350</v>
      </c>
      <c r="J796" s="41">
        <v>6022018</v>
      </c>
      <c r="K796" s="42" t="s">
        <v>471</v>
      </c>
      <c r="L796" s="43">
        <v>43157</v>
      </c>
      <c r="M796" s="42" t="s">
        <v>472</v>
      </c>
      <c r="N796" s="44" t="s">
        <v>37</v>
      </c>
    </row>
    <row r="797" spans="1:14" ht="24" customHeight="1" x14ac:dyDescent="0.2">
      <c r="A797" s="35" t="s">
        <v>28</v>
      </c>
      <c r="B797" s="36" t="s">
        <v>103</v>
      </c>
      <c r="C797" s="37"/>
      <c r="D797" s="38" t="s">
        <v>1746</v>
      </c>
      <c r="E797" s="38" t="s">
        <v>1747</v>
      </c>
      <c r="F797" s="38" t="s">
        <v>1748</v>
      </c>
      <c r="G797" s="39" t="s">
        <v>1067</v>
      </c>
      <c r="H797" s="40" t="s">
        <v>49</v>
      </c>
      <c r="I797" s="41" t="s">
        <v>1749</v>
      </c>
      <c r="J797" s="41">
        <v>37215</v>
      </c>
      <c r="K797" s="42" t="s">
        <v>1657</v>
      </c>
      <c r="L797" s="43">
        <v>43157</v>
      </c>
      <c r="M797" s="42" t="s">
        <v>36</v>
      </c>
      <c r="N797" s="44" t="s">
        <v>37</v>
      </c>
    </row>
    <row r="798" spans="1:14" ht="24" customHeight="1" x14ac:dyDescent="0.2">
      <c r="A798" s="35" t="s">
        <v>28</v>
      </c>
      <c r="B798" s="36" t="s">
        <v>103</v>
      </c>
      <c r="C798" s="37"/>
      <c r="D798" s="38" t="s">
        <v>1746</v>
      </c>
      <c r="E798" s="38" t="s">
        <v>1750</v>
      </c>
      <c r="F798" s="38" t="s">
        <v>1751</v>
      </c>
      <c r="G798" s="39" t="s">
        <v>1067</v>
      </c>
      <c r="H798" s="40" t="s">
        <v>49</v>
      </c>
      <c r="I798" s="41">
        <v>26807</v>
      </c>
      <c r="J798" s="41">
        <v>37216</v>
      </c>
      <c r="K798" s="42" t="s">
        <v>1657</v>
      </c>
      <c r="L798" s="43">
        <v>43157</v>
      </c>
      <c r="M798" s="42" t="s">
        <v>36</v>
      </c>
      <c r="N798" s="44" t="s">
        <v>37</v>
      </c>
    </row>
    <row r="799" spans="1:14" ht="24" customHeight="1" x14ac:dyDescent="0.2">
      <c r="A799" s="35" t="s">
        <v>28</v>
      </c>
      <c r="B799" s="36" t="s">
        <v>1585</v>
      </c>
      <c r="C799" s="37"/>
      <c r="D799" s="38"/>
      <c r="E799" s="38" t="s">
        <v>1752</v>
      </c>
      <c r="F799" s="38" t="s">
        <v>1753</v>
      </c>
      <c r="G799" s="39" t="s">
        <v>1067</v>
      </c>
      <c r="H799" s="40" t="s">
        <v>49</v>
      </c>
      <c r="I799" s="41" t="s">
        <v>1754</v>
      </c>
      <c r="J799" s="41">
        <v>16</v>
      </c>
      <c r="K799" s="42" t="s">
        <v>1373</v>
      </c>
      <c r="L799" s="43">
        <v>43157</v>
      </c>
      <c r="M799" s="42" t="s">
        <v>36</v>
      </c>
      <c r="N799" s="44" t="s">
        <v>37</v>
      </c>
    </row>
    <row r="800" spans="1:14" ht="24" customHeight="1" x14ac:dyDescent="0.2">
      <c r="A800" s="35" t="s">
        <v>28</v>
      </c>
      <c r="B800" s="36" t="s">
        <v>1585</v>
      </c>
      <c r="C800" s="37"/>
      <c r="D800" s="38"/>
      <c r="E800" s="38" t="s">
        <v>1755</v>
      </c>
      <c r="F800" s="38" t="s">
        <v>1756</v>
      </c>
      <c r="G800" s="39" t="s">
        <v>1067</v>
      </c>
      <c r="H800" s="40" t="s">
        <v>49</v>
      </c>
      <c r="I800" s="41">
        <v>26841</v>
      </c>
      <c r="J800" s="41">
        <v>17</v>
      </c>
      <c r="K800" s="42" t="s">
        <v>1373</v>
      </c>
      <c r="L800" s="43">
        <v>43157</v>
      </c>
      <c r="M800" s="42" t="s">
        <v>36</v>
      </c>
      <c r="N800" s="44" t="s">
        <v>37</v>
      </c>
    </row>
    <row r="801" spans="1:14" ht="24" customHeight="1" x14ac:dyDescent="0.2">
      <c r="A801" s="35" t="s">
        <v>62</v>
      </c>
      <c r="B801" s="36" t="s">
        <v>63</v>
      </c>
      <c r="C801" s="37" t="s">
        <v>299</v>
      </c>
      <c r="D801" s="38" t="s">
        <v>300</v>
      </c>
      <c r="E801" s="38" t="s">
        <v>301</v>
      </c>
      <c r="F801" s="38">
        <v>67403</v>
      </c>
      <c r="G801" s="39" t="s">
        <v>1067</v>
      </c>
      <c r="H801" s="40" t="s">
        <v>49</v>
      </c>
      <c r="I801" s="41">
        <v>26878</v>
      </c>
      <c r="J801" s="41">
        <v>4</v>
      </c>
      <c r="K801" s="42" t="s">
        <v>1230</v>
      </c>
      <c r="L801" s="43">
        <v>43157</v>
      </c>
      <c r="M801" s="42" t="s">
        <v>36</v>
      </c>
      <c r="N801" s="44" t="s">
        <v>37</v>
      </c>
    </row>
    <row r="802" spans="1:14" ht="24" customHeight="1" x14ac:dyDescent="0.2">
      <c r="A802" s="35" t="s">
        <v>28</v>
      </c>
      <c r="B802" s="36" t="s">
        <v>103</v>
      </c>
      <c r="C802" s="37"/>
      <c r="D802" s="38" t="s">
        <v>1746</v>
      </c>
      <c r="E802" s="38" t="s">
        <v>1757</v>
      </c>
      <c r="F802" s="38" t="s">
        <v>1758</v>
      </c>
      <c r="G802" s="39" t="s">
        <v>1067</v>
      </c>
      <c r="H802" s="40" t="s">
        <v>49</v>
      </c>
      <c r="I802" s="41">
        <v>26843</v>
      </c>
      <c r="J802" s="41">
        <v>37258</v>
      </c>
      <c r="K802" s="42" t="s">
        <v>120</v>
      </c>
      <c r="L802" s="43">
        <v>43157</v>
      </c>
      <c r="M802" s="42" t="s">
        <v>36</v>
      </c>
      <c r="N802" s="44" t="s">
        <v>37</v>
      </c>
    </row>
    <row r="803" spans="1:14" ht="24" customHeight="1" x14ac:dyDescent="0.2">
      <c r="A803" s="35" t="s">
        <v>28</v>
      </c>
      <c r="B803" s="36" t="s">
        <v>103</v>
      </c>
      <c r="C803" s="37"/>
      <c r="D803" s="38" t="s">
        <v>1746</v>
      </c>
      <c r="E803" s="38" t="s">
        <v>1759</v>
      </c>
      <c r="F803" s="38" t="s">
        <v>1760</v>
      </c>
      <c r="G803" s="39" t="s">
        <v>1067</v>
      </c>
      <c r="H803" s="40" t="s">
        <v>49</v>
      </c>
      <c r="I803" s="41">
        <v>26844</v>
      </c>
      <c r="J803" s="41">
        <v>37259</v>
      </c>
      <c r="K803" s="42" t="s">
        <v>120</v>
      </c>
      <c r="L803" s="43">
        <v>43157</v>
      </c>
      <c r="M803" s="42" t="s">
        <v>36</v>
      </c>
      <c r="N803" s="44" t="s">
        <v>37</v>
      </c>
    </row>
    <row r="804" spans="1:14" ht="24" customHeight="1" x14ac:dyDescent="0.2">
      <c r="A804" s="35" t="s">
        <v>28</v>
      </c>
      <c r="B804" s="36" t="s">
        <v>103</v>
      </c>
      <c r="C804" s="37"/>
      <c r="D804" s="38" t="s">
        <v>1746</v>
      </c>
      <c r="E804" s="38" t="s">
        <v>1761</v>
      </c>
      <c r="F804" s="38" t="s">
        <v>1762</v>
      </c>
      <c r="G804" s="39" t="s">
        <v>1067</v>
      </c>
      <c r="H804" s="40" t="s">
        <v>49</v>
      </c>
      <c r="I804" s="41">
        <v>26845</v>
      </c>
      <c r="J804" s="41">
        <v>37260</v>
      </c>
      <c r="K804" s="42" t="s">
        <v>120</v>
      </c>
      <c r="L804" s="43">
        <v>43157</v>
      </c>
      <c r="M804" s="42" t="s">
        <v>36</v>
      </c>
      <c r="N804" s="44" t="s">
        <v>37</v>
      </c>
    </row>
    <row r="805" spans="1:14" ht="24" customHeight="1" x14ac:dyDescent="0.2">
      <c r="A805" s="35" t="s">
        <v>28</v>
      </c>
      <c r="B805" s="36" t="s">
        <v>103</v>
      </c>
      <c r="C805" s="37"/>
      <c r="D805" s="38" t="s">
        <v>1746</v>
      </c>
      <c r="E805" s="38" t="s">
        <v>1763</v>
      </c>
      <c r="F805" s="38" t="s">
        <v>1764</v>
      </c>
      <c r="G805" s="39" t="s">
        <v>1067</v>
      </c>
      <c r="H805" s="40" t="s">
        <v>49</v>
      </c>
      <c r="I805" s="41">
        <v>26846</v>
      </c>
      <c r="J805" s="41">
        <v>37485</v>
      </c>
      <c r="K805" s="42" t="s">
        <v>120</v>
      </c>
      <c r="L805" s="43">
        <v>43157</v>
      </c>
      <c r="M805" s="42" t="s">
        <v>36</v>
      </c>
      <c r="N805" s="44" t="s">
        <v>37</v>
      </c>
    </row>
    <row r="806" spans="1:14" ht="24" customHeight="1" x14ac:dyDescent="0.2">
      <c r="A806" s="35" t="s">
        <v>28</v>
      </c>
      <c r="B806" s="36" t="s">
        <v>103</v>
      </c>
      <c r="C806" s="37"/>
      <c r="D806" s="38" t="s">
        <v>1746</v>
      </c>
      <c r="E806" s="38" t="s">
        <v>1765</v>
      </c>
      <c r="F806" s="38" t="s">
        <v>1766</v>
      </c>
      <c r="G806" s="39" t="s">
        <v>1067</v>
      </c>
      <c r="H806" s="40" t="s">
        <v>49</v>
      </c>
      <c r="I806" s="41">
        <v>26847</v>
      </c>
      <c r="J806" s="41">
        <v>37486</v>
      </c>
      <c r="K806" s="42" t="s">
        <v>120</v>
      </c>
      <c r="L806" s="43">
        <v>43157</v>
      </c>
      <c r="M806" s="42" t="s">
        <v>36</v>
      </c>
      <c r="N806" s="44" t="s">
        <v>37</v>
      </c>
    </row>
    <row r="807" spans="1:14" ht="24" customHeight="1" x14ac:dyDescent="0.2">
      <c r="A807" s="35" t="s">
        <v>28</v>
      </c>
      <c r="B807" s="36" t="s">
        <v>103</v>
      </c>
      <c r="C807" s="37"/>
      <c r="D807" s="38" t="s">
        <v>1746</v>
      </c>
      <c r="E807" s="38" t="s">
        <v>1767</v>
      </c>
      <c r="F807" s="38" t="s">
        <v>1768</v>
      </c>
      <c r="G807" s="39" t="s">
        <v>1067</v>
      </c>
      <c r="H807" s="40" t="s">
        <v>49</v>
      </c>
      <c r="I807" s="41">
        <v>26848</v>
      </c>
      <c r="J807" s="41">
        <v>37487</v>
      </c>
      <c r="K807" s="42" t="s">
        <v>120</v>
      </c>
      <c r="L807" s="43">
        <v>43157</v>
      </c>
      <c r="M807" s="42" t="s">
        <v>36</v>
      </c>
      <c r="N807" s="44" t="s">
        <v>37</v>
      </c>
    </row>
    <row r="808" spans="1:14" ht="24" customHeight="1" x14ac:dyDescent="0.2">
      <c r="A808" s="35" t="s">
        <v>28</v>
      </c>
      <c r="B808" s="36" t="s">
        <v>103</v>
      </c>
      <c r="C808" s="37"/>
      <c r="D808" s="38" t="s">
        <v>1746</v>
      </c>
      <c r="E808" s="38" t="s">
        <v>1769</v>
      </c>
      <c r="F808" s="38" t="s">
        <v>1770</v>
      </c>
      <c r="G808" s="39" t="s">
        <v>1067</v>
      </c>
      <c r="H808" s="40" t="s">
        <v>49</v>
      </c>
      <c r="I808" s="41">
        <v>26849</v>
      </c>
      <c r="J808" s="41">
        <v>37488</v>
      </c>
      <c r="K808" s="42" t="s">
        <v>120</v>
      </c>
      <c r="L808" s="43">
        <v>43157</v>
      </c>
      <c r="M808" s="42" t="s">
        <v>36</v>
      </c>
      <c r="N808" s="44" t="s">
        <v>37</v>
      </c>
    </row>
    <row r="809" spans="1:14" ht="24" customHeight="1" x14ac:dyDescent="0.2">
      <c r="A809" s="35" t="s">
        <v>62</v>
      </c>
      <c r="B809" s="36" t="s">
        <v>213</v>
      </c>
      <c r="C809" s="37" t="s">
        <v>1771</v>
      </c>
      <c r="D809" s="38" t="s">
        <v>1772</v>
      </c>
      <c r="E809" s="38" t="s">
        <v>1773</v>
      </c>
      <c r="F809" s="38">
        <v>67404</v>
      </c>
      <c r="G809" s="39" t="s">
        <v>1067</v>
      </c>
      <c r="H809" s="40" t="s">
        <v>34</v>
      </c>
      <c r="I809" s="41">
        <v>26824</v>
      </c>
      <c r="J809" s="41">
        <v>100029</v>
      </c>
      <c r="K809" s="42" t="s">
        <v>208</v>
      </c>
      <c r="L809" s="43">
        <v>43158</v>
      </c>
      <c r="M809" s="42" t="s">
        <v>36</v>
      </c>
      <c r="N809" s="52" t="s">
        <v>217</v>
      </c>
    </row>
    <row r="810" spans="1:14" ht="24" customHeight="1" x14ac:dyDescent="0.2">
      <c r="A810" s="35" t="s">
        <v>62</v>
      </c>
      <c r="B810" s="36" t="s">
        <v>213</v>
      </c>
      <c r="C810" s="37" t="s">
        <v>214</v>
      </c>
      <c r="D810" s="38" t="s">
        <v>215</v>
      </c>
      <c r="E810" s="38" t="s">
        <v>664</v>
      </c>
      <c r="F810" s="38">
        <v>67405</v>
      </c>
      <c r="G810" s="39" t="s">
        <v>1067</v>
      </c>
      <c r="H810" s="40" t="s">
        <v>34</v>
      </c>
      <c r="I810" s="41">
        <v>26827</v>
      </c>
      <c r="J810" s="41">
        <v>100029</v>
      </c>
      <c r="K810" s="42" t="s">
        <v>208</v>
      </c>
      <c r="L810" s="43">
        <v>43158</v>
      </c>
      <c r="M810" s="42" t="s">
        <v>36</v>
      </c>
      <c r="N810" s="52" t="s">
        <v>240</v>
      </c>
    </row>
    <row r="811" spans="1:14" ht="24" customHeight="1" x14ac:dyDescent="0.2">
      <c r="A811" s="35" t="s">
        <v>62</v>
      </c>
      <c r="B811" s="36" t="s">
        <v>91</v>
      </c>
      <c r="C811" s="37" t="s">
        <v>1644</v>
      </c>
      <c r="D811" s="38" t="s">
        <v>1552</v>
      </c>
      <c r="E811" s="38" t="s">
        <v>1176</v>
      </c>
      <c r="F811" s="38">
        <v>67408</v>
      </c>
      <c r="G811" s="39" t="s">
        <v>1067</v>
      </c>
      <c r="H811" s="40" t="s">
        <v>34</v>
      </c>
      <c r="I811" s="41">
        <v>26789</v>
      </c>
      <c r="J811" s="41">
        <v>114</v>
      </c>
      <c r="K811" s="42" t="s">
        <v>90</v>
      </c>
      <c r="L811" s="43">
        <v>43158</v>
      </c>
      <c r="M811" s="42" t="s">
        <v>36</v>
      </c>
      <c r="N811" s="44" t="s">
        <v>37</v>
      </c>
    </row>
    <row r="812" spans="1:14" ht="24" customHeight="1" x14ac:dyDescent="0.2">
      <c r="A812" s="35" t="s">
        <v>62</v>
      </c>
      <c r="B812" s="36" t="s">
        <v>86</v>
      </c>
      <c r="C812" s="37" t="s">
        <v>640</v>
      </c>
      <c r="D812" s="38" t="s">
        <v>1774</v>
      </c>
      <c r="E812" s="38" t="s">
        <v>1775</v>
      </c>
      <c r="F812" s="38">
        <v>67409</v>
      </c>
      <c r="G812" s="39" t="s">
        <v>1067</v>
      </c>
      <c r="H812" s="40" t="s">
        <v>34</v>
      </c>
      <c r="I812" s="41">
        <v>26826</v>
      </c>
      <c r="J812" s="41">
        <v>100029</v>
      </c>
      <c r="K812" s="42" t="s">
        <v>208</v>
      </c>
      <c r="L812" s="43">
        <v>43158</v>
      </c>
      <c r="M812" s="42" t="s">
        <v>36</v>
      </c>
      <c r="N812" s="52" t="s">
        <v>217</v>
      </c>
    </row>
    <row r="813" spans="1:14" ht="24" customHeight="1" x14ac:dyDescent="0.2">
      <c r="A813" s="35" t="s">
        <v>28</v>
      </c>
      <c r="B813" s="36" t="s">
        <v>1776</v>
      </c>
      <c r="C813" s="37" t="s">
        <v>1777</v>
      </c>
      <c r="D813" s="38" t="s">
        <v>1778</v>
      </c>
      <c r="E813" s="38" t="s">
        <v>1779</v>
      </c>
      <c r="F813" s="38">
        <v>67410</v>
      </c>
      <c r="G813" s="39" t="s">
        <v>1067</v>
      </c>
      <c r="H813" s="40" t="s">
        <v>34</v>
      </c>
      <c r="I813" s="41">
        <v>26722</v>
      </c>
      <c r="J813" s="41">
        <v>37435</v>
      </c>
      <c r="K813" s="42" t="s">
        <v>1351</v>
      </c>
      <c r="L813" s="43">
        <v>43158</v>
      </c>
      <c r="M813" s="42" t="s">
        <v>36</v>
      </c>
      <c r="N813" s="44" t="s">
        <v>37</v>
      </c>
    </row>
    <row r="814" spans="1:14" ht="24" customHeight="1" x14ac:dyDescent="0.2">
      <c r="A814" s="35" t="s">
        <v>28</v>
      </c>
      <c r="B814" s="36" t="s">
        <v>1780</v>
      </c>
      <c r="C814" s="37" t="s">
        <v>1781</v>
      </c>
      <c r="D814" s="38" t="s">
        <v>1782</v>
      </c>
      <c r="E814" s="38" t="s">
        <v>1783</v>
      </c>
      <c r="F814" s="38">
        <v>67411</v>
      </c>
      <c r="G814" s="39" t="s">
        <v>1067</v>
      </c>
      <c r="H814" s="40" t="s">
        <v>34</v>
      </c>
      <c r="I814" s="41">
        <v>26748</v>
      </c>
      <c r="J814" s="41">
        <v>37436</v>
      </c>
      <c r="K814" s="42" t="s">
        <v>1351</v>
      </c>
      <c r="L814" s="43">
        <v>43158</v>
      </c>
      <c r="M814" s="42" t="s">
        <v>36</v>
      </c>
      <c r="N814" s="44" t="s">
        <v>37</v>
      </c>
    </row>
    <row r="815" spans="1:14" ht="24" customHeight="1" x14ac:dyDescent="0.2">
      <c r="A815" s="35" t="s">
        <v>28</v>
      </c>
      <c r="B815" s="36" t="s">
        <v>411</v>
      </c>
      <c r="C815" s="37" t="s">
        <v>1784</v>
      </c>
      <c r="D815" s="38" t="s">
        <v>1785</v>
      </c>
      <c r="E815" s="38" t="s">
        <v>1786</v>
      </c>
      <c r="F815" s="38">
        <v>67414</v>
      </c>
      <c r="G815" s="39" t="s">
        <v>1067</v>
      </c>
      <c r="H815" s="40" t="s">
        <v>34</v>
      </c>
      <c r="I815" s="41">
        <v>26885</v>
      </c>
      <c r="J815" s="41">
        <v>37635</v>
      </c>
      <c r="K815" s="42" t="s">
        <v>415</v>
      </c>
      <c r="L815" s="43">
        <v>43158</v>
      </c>
      <c r="M815" s="42" t="s">
        <v>36</v>
      </c>
      <c r="N815" s="44" t="s">
        <v>37</v>
      </c>
    </row>
    <row r="816" spans="1:14" ht="24" customHeight="1" x14ac:dyDescent="0.2">
      <c r="A816" s="35" t="s">
        <v>28</v>
      </c>
      <c r="B816" s="36" t="s">
        <v>411</v>
      </c>
      <c r="C816" s="37" t="s">
        <v>1787</v>
      </c>
      <c r="D816" s="38" t="s">
        <v>1788</v>
      </c>
      <c r="E816" s="38" t="s">
        <v>1789</v>
      </c>
      <c r="F816" s="38">
        <v>67415</v>
      </c>
      <c r="G816" s="39" t="s">
        <v>1067</v>
      </c>
      <c r="H816" s="40" t="s">
        <v>34</v>
      </c>
      <c r="I816" s="41">
        <v>26886</v>
      </c>
      <c r="J816" s="41">
        <v>37636</v>
      </c>
      <c r="K816" s="42" t="s">
        <v>415</v>
      </c>
      <c r="L816" s="43">
        <v>43158</v>
      </c>
      <c r="M816" s="42" t="s">
        <v>36</v>
      </c>
      <c r="N816" s="44" t="s">
        <v>37</v>
      </c>
    </row>
    <row r="817" spans="1:14" ht="24" customHeight="1" x14ac:dyDescent="0.2">
      <c r="A817" s="35" t="s">
        <v>28</v>
      </c>
      <c r="B817" s="36" t="s">
        <v>789</v>
      </c>
      <c r="C817" s="37" t="s">
        <v>1790</v>
      </c>
      <c r="D817" s="38" t="s">
        <v>1791</v>
      </c>
      <c r="E817" s="38" t="s">
        <v>1792</v>
      </c>
      <c r="F817" s="38">
        <v>67398</v>
      </c>
      <c r="G817" s="39" t="s">
        <v>1067</v>
      </c>
      <c r="H817" s="40" t="s">
        <v>34</v>
      </c>
      <c r="I817" s="41">
        <v>26792</v>
      </c>
      <c r="J817" s="41">
        <v>37408</v>
      </c>
      <c r="K817" s="42" t="s">
        <v>415</v>
      </c>
      <c r="L817" s="43">
        <v>43158</v>
      </c>
      <c r="M817" s="42" t="s">
        <v>36</v>
      </c>
      <c r="N817" s="44" t="s">
        <v>37</v>
      </c>
    </row>
    <row r="818" spans="1:14" ht="24" customHeight="1" x14ac:dyDescent="0.2">
      <c r="A818" s="35" t="s">
        <v>28</v>
      </c>
      <c r="B818" s="36" t="s">
        <v>789</v>
      </c>
      <c r="C818" s="37" t="s">
        <v>1793</v>
      </c>
      <c r="D818" s="38" t="s">
        <v>1794</v>
      </c>
      <c r="E818" s="38" t="s">
        <v>1795</v>
      </c>
      <c r="F818" s="38">
        <v>67399</v>
      </c>
      <c r="G818" s="39" t="s">
        <v>1067</v>
      </c>
      <c r="H818" s="40" t="s">
        <v>34</v>
      </c>
      <c r="I818" s="41">
        <v>26793</v>
      </c>
      <c r="J818" s="41">
        <v>37409</v>
      </c>
      <c r="K818" s="42" t="s">
        <v>415</v>
      </c>
      <c r="L818" s="43">
        <v>43158</v>
      </c>
      <c r="M818" s="42" t="s">
        <v>36</v>
      </c>
      <c r="N818" s="44" t="s">
        <v>37</v>
      </c>
    </row>
    <row r="819" spans="1:14" ht="24" customHeight="1" x14ac:dyDescent="0.2">
      <c r="A819" s="35" t="s">
        <v>28</v>
      </c>
      <c r="B819" s="36" t="s">
        <v>29</v>
      </c>
      <c r="C819" s="37"/>
      <c r="D819" s="38" t="s">
        <v>1796</v>
      </c>
      <c r="E819" s="38" t="s">
        <v>1797</v>
      </c>
      <c r="F819" s="38">
        <v>10389896</v>
      </c>
      <c r="G819" s="39" t="s">
        <v>1067</v>
      </c>
      <c r="H819" s="40" t="s">
        <v>49</v>
      </c>
      <c r="I819" s="41">
        <v>26861</v>
      </c>
      <c r="J819" s="41" t="s">
        <v>1798</v>
      </c>
      <c r="K819" s="42" t="s">
        <v>72</v>
      </c>
      <c r="L819" s="43">
        <v>43158</v>
      </c>
      <c r="M819" s="42" t="s">
        <v>36</v>
      </c>
      <c r="N819" s="44" t="s">
        <v>37</v>
      </c>
    </row>
    <row r="820" spans="1:14" ht="24" customHeight="1" x14ac:dyDescent="0.2">
      <c r="A820" s="35" t="s">
        <v>28</v>
      </c>
      <c r="B820" s="36" t="s">
        <v>29</v>
      </c>
      <c r="C820" s="37"/>
      <c r="D820" s="38" t="s">
        <v>1796</v>
      </c>
      <c r="E820" s="38" t="s">
        <v>1799</v>
      </c>
      <c r="F820" s="38">
        <v>10389897</v>
      </c>
      <c r="G820" s="39" t="s">
        <v>1067</v>
      </c>
      <c r="H820" s="40" t="s">
        <v>49</v>
      </c>
      <c r="I820" s="41">
        <v>26861</v>
      </c>
      <c r="J820" s="41" t="s">
        <v>1800</v>
      </c>
      <c r="K820" s="42" t="s">
        <v>72</v>
      </c>
      <c r="L820" s="43">
        <v>43158</v>
      </c>
      <c r="M820" s="42" t="s">
        <v>36</v>
      </c>
      <c r="N820" s="44" t="s">
        <v>37</v>
      </c>
    </row>
    <row r="821" spans="1:14" ht="24" customHeight="1" x14ac:dyDescent="0.2">
      <c r="A821" s="35" t="s">
        <v>62</v>
      </c>
      <c r="B821" s="36" t="s">
        <v>200</v>
      </c>
      <c r="C821" s="37" t="s">
        <v>1801</v>
      </c>
      <c r="D821" s="38" t="s">
        <v>1802</v>
      </c>
      <c r="E821" s="38" t="s">
        <v>1803</v>
      </c>
      <c r="F821" s="38">
        <v>67402</v>
      </c>
      <c r="G821" s="39" t="s">
        <v>1067</v>
      </c>
      <c r="H821" s="40" t="s">
        <v>49</v>
      </c>
      <c r="I821" s="41">
        <v>26877</v>
      </c>
      <c r="J821" s="41">
        <v>180005</v>
      </c>
      <c r="K821" s="42" t="s">
        <v>1642</v>
      </c>
      <c r="L821" s="43">
        <v>43158</v>
      </c>
      <c r="M821" s="42" t="s">
        <v>36</v>
      </c>
      <c r="N821" s="44" t="s">
        <v>37</v>
      </c>
    </row>
    <row r="822" spans="1:14" ht="24" customHeight="1" x14ac:dyDescent="0.2">
      <c r="A822" s="35" t="s">
        <v>28</v>
      </c>
      <c r="B822" s="36"/>
      <c r="C822" s="37"/>
      <c r="D822" s="38"/>
      <c r="E822" s="38" t="s">
        <v>1804</v>
      </c>
      <c r="F822" s="38" t="s">
        <v>1805</v>
      </c>
      <c r="G822" s="39" t="s">
        <v>1067</v>
      </c>
      <c r="H822" s="40" t="s">
        <v>49</v>
      </c>
      <c r="I822" s="41">
        <v>8311</v>
      </c>
      <c r="J822" s="41">
        <v>9</v>
      </c>
      <c r="K822" s="42" t="s">
        <v>1373</v>
      </c>
      <c r="L822" s="43">
        <v>43158</v>
      </c>
      <c r="M822" s="42" t="s">
        <v>68</v>
      </c>
      <c r="N822" s="44" t="s">
        <v>37</v>
      </c>
    </row>
    <row r="823" spans="1:14" ht="24" customHeight="1" x14ac:dyDescent="0.2">
      <c r="A823" s="35" t="s">
        <v>28</v>
      </c>
      <c r="B823" s="36"/>
      <c r="C823" s="37"/>
      <c r="D823" s="38"/>
      <c r="E823" s="38" t="s">
        <v>1806</v>
      </c>
      <c r="F823" s="38" t="s">
        <v>1807</v>
      </c>
      <c r="G823" s="39" t="s">
        <v>1067</v>
      </c>
      <c r="H823" s="40" t="s">
        <v>49</v>
      </c>
      <c r="I823" s="41">
        <v>8312</v>
      </c>
      <c r="J823" s="41">
        <v>10</v>
      </c>
      <c r="K823" s="42" t="s">
        <v>1373</v>
      </c>
      <c r="L823" s="43">
        <v>43158</v>
      </c>
      <c r="M823" s="42" t="s">
        <v>68</v>
      </c>
      <c r="N823" s="44" t="s">
        <v>37</v>
      </c>
    </row>
    <row r="824" spans="1:14" ht="24" customHeight="1" x14ac:dyDescent="0.2">
      <c r="A824" s="35" t="s">
        <v>28</v>
      </c>
      <c r="B824" s="36" t="s">
        <v>54</v>
      </c>
      <c r="C824" s="37"/>
      <c r="D824" s="38">
        <v>80948325</v>
      </c>
      <c r="E824" s="38" t="s">
        <v>1808</v>
      </c>
      <c r="F824" s="38" t="s">
        <v>1809</v>
      </c>
      <c r="G824" s="39" t="s">
        <v>1067</v>
      </c>
      <c r="H824" s="40" t="s">
        <v>49</v>
      </c>
      <c r="I824" s="41" t="s">
        <v>1810</v>
      </c>
      <c r="J824" s="41">
        <v>180081</v>
      </c>
      <c r="K824" s="42" t="s">
        <v>383</v>
      </c>
      <c r="L824" s="43">
        <v>43158</v>
      </c>
      <c r="M824" s="42" t="s">
        <v>36</v>
      </c>
      <c r="N824" s="44" t="s">
        <v>37</v>
      </c>
    </row>
    <row r="825" spans="1:14" ht="24" customHeight="1" x14ac:dyDescent="0.2">
      <c r="A825" s="35" t="s">
        <v>28</v>
      </c>
      <c r="B825" s="36"/>
      <c r="C825" s="37"/>
      <c r="D825" s="38"/>
      <c r="E825" s="38" t="s">
        <v>1811</v>
      </c>
      <c r="F825" s="38" t="s">
        <v>1812</v>
      </c>
      <c r="G825" s="39" t="s">
        <v>1067</v>
      </c>
      <c r="H825" s="40" t="s">
        <v>49</v>
      </c>
      <c r="I825" s="41">
        <v>8313</v>
      </c>
      <c r="J825" s="41">
        <v>11</v>
      </c>
      <c r="K825" s="42" t="s">
        <v>1373</v>
      </c>
      <c r="L825" s="43">
        <v>43158</v>
      </c>
      <c r="M825" s="42" t="s">
        <v>68</v>
      </c>
      <c r="N825" s="44" t="s">
        <v>37</v>
      </c>
    </row>
    <row r="826" spans="1:14" ht="24" customHeight="1" x14ac:dyDescent="0.2">
      <c r="A826" s="35" t="s">
        <v>28</v>
      </c>
      <c r="B826" s="36"/>
      <c r="C826" s="37"/>
      <c r="D826" s="38"/>
      <c r="E826" s="38" t="s">
        <v>1813</v>
      </c>
      <c r="F826" s="38" t="s">
        <v>1814</v>
      </c>
      <c r="G826" s="39" t="s">
        <v>1067</v>
      </c>
      <c r="H826" s="40" t="s">
        <v>49</v>
      </c>
      <c r="I826" s="41">
        <v>8314</v>
      </c>
      <c r="J826" s="41">
        <v>12</v>
      </c>
      <c r="K826" s="42" t="s">
        <v>1373</v>
      </c>
      <c r="L826" s="43">
        <v>43158</v>
      </c>
      <c r="M826" s="42" t="s">
        <v>68</v>
      </c>
      <c r="N826" s="44" t="s">
        <v>37</v>
      </c>
    </row>
    <row r="827" spans="1:14" ht="24" customHeight="1" x14ac:dyDescent="0.2">
      <c r="A827" s="35" t="s">
        <v>28</v>
      </c>
      <c r="B827" s="36" t="s">
        <v>411</v>
      </c>
      <c r="C827" s="37" t="s">
        <v>1815</v>
      </c>
      <c r="D827" s="38" t="s">
        <v>558</v>
      </c>
      <c r="E827" s="38" t="s">
        <v>769</v>
      </c>
      <c r="F827" s="38">
        <v>67417</v>
      </c>
      <c r="G827" s="39" t="s">
        <v>1067</v>
      </c>
      <c r="H827" s="40" t="s">
        <v>49</v>
      </c>
      <c r="I827" s="41">
        <v>26853</v>
      </c>
      <c r="J827" s="41">
        <v>37494</v>
      </c>
      <c r="K827" s="42" t="s">
        <v>415</v>
      </c>
      <c r="L827" s="43">
        <v>43158</v>
      </c>
      <c r="M827" s="42" t="s">
        <v>36</v>
      </c>
      <c r="N827" s="44" t="s">
        <v>37</v>
      </c>
    </row>
    <row r="828" spans="1:14" ht="24" customHeight="1" x14ac:dyDescent="0.2">
      <c r="A828" s="35" t="s">
        <v>28</v>
      </c>
      <c r="B828" s="36"/>
      <c r="C828" s="37"/>
      <c r="D828" s="38"/>
      <c r="E828" s="38" t="s">
        <v>1816</v>
      </c>
      <c r="F828" s="38" t="s">
        <v>1817</v>
      </c>
      <c r="G828" s="39" t="s">
        <v>1067</v>
      </c>
      <c r="H828" s="40" t="s">
        <v>49</v>
      </c>
      <c r="I828" s="41" t="s">
        <v>1818</v>
      </c>
      <c r="J828" s="41">
        <v>21</v>
      </c>
      <c r="K828" s="42" t="s">
        <v>1373</v>
      </c>
      <c r="L828" s="43">
        <v>43158</v>
      </c>
      <c r="M828" s="42" t="s">
        <v>68</v>
      </c>
      <c r="N828" s="44" t="s">
        <v>37</v>
      </c>
    </row>
    <row r="829" spans="1:14" ht="24" customHeight="1" x14ac:dyDescent="0.2">
      <c r="A829" s="35" t="s">
        <v>62</v>
      </c>
      <c r="B829" s="36" t="s">
        <v>91</v>
      </c>
      <c r="C829" s="37" t="s">
        <v>92</v>
      </c>
      <c r="D829" s="38" t="s">
        <v>93</v>
      </c>
      <c r="E829" s="38" t="s">
        <v>94</v>
      </c>
      <c r="F829" s="38">
        <v>67418</v>
      </c>
      <c r="G829" s="39" t="s">
        <v>1067</v>
      </c>
      <c r="H829" s="40" t="s">
        <v>49</v>
      </c>
      <c r="I829" s="41">
        <v>7812</v>
      </c>
      <c r="J829" s="41">
        <v>37156</v>
      </c>
      <c r="K829" s="42" t="s">
        <v>90</v>
      </c>
      <c r="L829" s="43">
        <v>43158</v>
      </c>
      <c r="M829" s="42" t="s">
        <v>904</v>
      </c>
      <c r="N829" s="44" t="s">
        <v>37</v>
      </c>
    </row>
    <row r="830" spans="1:14" ht="24" customHeight="1" x14ac:dyDescent="0.2">
      <c r="A830" s="35" t="s">
        <v>62</v>
      </c>
      <c r="B830" s="36" t="s">
        <v>91</v>
      </c>
      <c r="C830" s="37" t="s">
        <v>205</v>
      </c>
      <c r="D830" s="38" t="s">
        <v>206</v>
      </c>
      <c r="E830" s="38" t="s">
        <v>207</v>
      </c>
      <c r="F830" s="38">
        <v>67419</v>
      </c>
      <c r="G830" s="39" t="s">
        <v>1067</v>
      </c>
      <c r="H830" s="40" t="s">
        <v>49</v>
      </c>
      <c r="I830" s="41">
        <v>26786</v>
      </c>
      <c r="J830" s="41">
        <v>111</v>
      </c>
      <c r="K830" s="42" t="s">
        <v>90</v>
      </c>
      <c r="L830" s="43">
        <v>43158</v>
      </c>
      <c r="M830" s="42" t="s">
        <v>36</v>
      </c>
      <c r="N830" s="44" t="s">
        <v>37</v>
      </c>
    </row>
    <row r="831" spans="1:14" ht="24" customHeight="1" x14ac:dyDescent="0.2">
      <c r="A831" s="35" t="s">
        <v>28</v>
      </c>
      <c r="B831" s="36" t="s">
        <v>98</v>
      </c>
      <c r="C831" s="37"/>
      <c r="D831" s="38"/>
      <c r="E831" s="38" t="s">
        <v>1819</v>
      </c>
      <c r="F831" s="38" t="s">
        <v>1820</v>
      </c>
      <c r="G831" s="39" t="s">
        <v>1067</v>
      </c>
      <c r="H831" s="40" t="s">
        <v>34</v>
      </c>
      <c r="I831" s="41">
        <v>26891</v>
      </c>
      <c r="J831" s="41">
        <v>37282</v>
      </c>
      <c r="K831" s="42" t="s">
        <v>1429</v>
      </c>
      <c r="L831" s="43">
        <v>43159</v>
      </c>
      <c r="M831" s="42" t="s">
        <v>36</v>
      </c>
      <c r="N831" s="44" t="s">
        <v>37</v>
      </c>
    </row>
    <row r="832" spans="1:14" ht="24" customHeight="1" x14ac:dyDescent="0.2">
      <c r="A832" s="35" t="s">
        <v>28</v>
      </c>
      <c r="B832" s="36" t="s">
        <v>98</v>
      </c>
      <c r="C832" s="37"/>
      <c r="D832" s="38"/>
      <c r="E832" s="38" t="s">
        <v>1821</v>
      </c>
      <c r="F832" s="38" t="s">
        <v>1822</v>
      </c>
      <c r="G832" s="39" t="s">
        <v>1067</v>
      </c>
      <c r="H832" s="40" t="s">
        <v>34</v>
      </c>
      <c r="I832" s="41">
        <v>26891</v>
      </c>
      <c r="J832" s="41">
        <v>37283</v>
      </c>
      <c r="K832" s="42" t="s">
        <v>1429</v>
      </c>
      <c r="L832" s="43">
        <v>43159</v>
      </c>
      <c r="M832" s="42" t="s">
        <v>36</v>
      </c>
      <c r="N832" s="44" t="s">
        <v>37</v>
      </c>
    </row>
    <row r="833" spans="1:14" ht="24" customHeight="1" x14ac:dyDescent="0.2">
      <c r="A833" s="35" t="s">
        <v>62</v>
      </c>
      <c r="B833" s="36" t="s">
        <v>86</v>
      </c>
      <c r="C833" s="37" t="s">
        <v>1069</v>
      </c>
      <c r="D833" s="38" t="s">
        <v>251</v>
      </c>
      <c r="E833" s="38" t="s">
        <v>1435</v>
      </c>
      <c r="F833" s="38">
        <v>67406</v>
      </c>
      <c r="G833" s="39" t="s">
        <v>1067</v>
      </c>
      <c r="H833" s="40" t="s">
        <v>34</v>
      </c>
      <c r="I833" s="41">
        <v>26869</v>
      </c>
      <c r="J833" s="41" t="s">
        <v>1645</v>
      </c>
      <c r="K833" s="42" t="s">
        <v>67</v>
      </c>
      <c r="L833" s="43">
        <v>43159</v>
      </c>
      <c r="M833" s="42" t="s">
        <v>36</v>
      </c>
      <c r="N833" s="44" t="s">
        <v>37</v>
      </c>
    </row>
    <row r="834" spans="1:14" ht="24" customHeight="1" x14ac:dyDescent="0.2">
      <c r="A834" s="35" t="s">
        <v>28</v>
      </c>
      <c r="B834" s="36" t="s">
        <v>98</v>
      </c>
      <c r="C834" s="37"/>
      <c r="D834" s="38"/>
      <c r="E834" s="38" t="s">
        <v>1823</v>
      </c>
      <c r="F834" s="38" t="s">
        <v>1824</v>
      </c>
      <c r="G834" s="39" t="s">
        <v>1067</v>
      </c>
      <c r="H834" s="40" t="s">
        <v>34</v>
      </c>
      <c r="I834" s="41">
        <v>26891</v>
      </c>
      <c r="J834" s="41">
        <v>37300</v>
      </c>
      <c r="K834" s="42" t="s">
        <v>1429</v>
      </c>
      <c r="L834" s="43">
        <v>43159</v>
      </c>
      <c r="M834" s="42" t="s">
        <v>36</v>
      </c>
      <c r="N834" s="44" t="s">
        <v>37</v>
      </c>
    </row>
    <row r="835" spans="1:14" ht="24" customHeight="1" x14ac:dyDescent="0.2">
      <c r="A835" s="35" t="s">
        <v>62</v>
      </c>
      <c r="B835" s="36" t="s">
        <v>86</v>
      </c>
      <c r="C835" s="37" t="s">
        <v>512</v>
      </c>
      <c r="D835" s="38" t="s">
        <v>1125</v>
      </c>
      <c r="E835" s="38" t="s">
        <v>1673</v>
      </c>
      <c r="F835" s="38">
        <v>67407</v>
      </c>
      <c r="G835" s="39" t="s">
        <v>1067</v>
      </c>
      <c r="H835" s="40" t="s">
        <v>34</v>
      </c>
      <c r="I835" s="41">
        <v>26870</v>
      </c>
      <c r="J835" s="41" t="s">
        <v>1645</v>
      </c>
      <c r="K835" s="42" t="s">
        <v>67</v>
      </c>
      <c r="L835" s="43">
        <v>43159</v>
      </c>
      <c r="M835" s="42" t="s">
        <v>36</v>
      </c>
      <c r="N835" s="44" t="s">
        <v>37</v>
      </c>
    </row>
    <row r="836" spans="1:14" ht="24" customHeight="1" x14ac:dyDescent="0.2">
      <c r="A836" s="35" t="s">
        <v>62</v>
      </c>
      <c r="B836" s="36" t="s">
        <v>213</v>
      </c>
      <c r="C836" s="37" t="s">
        <v>565</v>
      </c>
      <c r="D836" s="38" t="s">
        <v>219</v>
      </c>
      <c r="E836" s="38" t="s">
        <v>220</v>
      </c>
      <c r="F836" s="38">
        <v>67412</v>
      </c>
      <c r="G836" s="39" t="s">
        <v>1067</v>
      </c>
      <c r="H836" s="40" t="s">
        <v>34</v>
      </c>
      <c r="I836" s="41">
        <v>26881</v>
      </c>
      <c r="J836" s="41">
        <v>3</v>
      </c>
      <c r="K836" s="42" t="s">
        <v>763</v>
      </c>
      <c r="L836" s="43">
        <v>43159</v>
      </c>
      <c r="M836" s="42" t="s">
        <v>36</v>
      </c>
      <c r="N836" s="44" t="s">
        <v>37</v>
      </c>
    </row>
    <row r="837" spans="1:14" ht="24" customHeight="1" x14ac:dyDescent="0.2">
      <c r="A837" s="35" t="s">
        <v>28</v>
      </c>
      <c r="B837" s="36" t="s">
        <v>86</v>
      </c>
      <c r="C837" s="37" t="s">
        <v>1825</v>
      </c>
      <c r="D837" s="38" t="s">
        <v>1826</v>
      </c>
      <c r="E837" s="38" t="s">
        <v>249</v>
      </c>
      <c r="F837" s="38">
        <v>67425</v>
      </c>
      <c r="G837" s="39" t="s">
        <v>1067</v>
      </c>
      <c r="H837" s="40" t="s">
        <v>34</v>
      </c>
      <c r="I837" s="41">
        <v>26872</v>
      </c>
      <c r="J837" s="41">
        <v>37537</v>
      </c>
      <c r="K837" s="42" t="s">
        <v>1012</v>
      </c>
      <c r="L837" s="43">
        <v>43159</v>
      </c>
      <c r="M837" s="42" t="s">
        <v>36</v>
      </c>
      <c r="N837" s="44" t="s">
        <v>37</v>
      </c>
    </row>
    <row r="838" spans="1:14" ht="24" customHeight="1" x14ac:dyDescent="0.2">
      <c r="A838" s="35" t="s">
        <v>28</v>
      </c>
      <c r="B838" s="36" t="s">
        <v>411</v>
      </c>
      <c r="C838" s="37" t="s">
        <v>1827</v>
      </c>
      <c r="D838" s="38" t="s">
        <v>1828</v>
      </c>
      <c r="E838" s="38" t="s">
        <v>1829</v>
      </c>
      <c r="F838" s="38">
        <v>67413</v>
      </c>
      <c r="G838" s="39" t="s">
        <v>1067</v>
      </c>
      <c r="H838" s="40" t="s">
        <v>34</v>
      </c>
      <c r="I838" s="41">
        <v>26854</v>
      </c>
      <c r="J838" s="41">
        <v>37495</v>
      </c>
      <c r="K838" s="42" t="s">
        <v>415</v>
      </c>
      <c r="L838" s="43">
        <v>43159</v>
      </c>
      <c r="M838" s="42" t="s">
        <v>36</v>
      </c>
      <c r="N838" s="44" t="s">
        <v>37</v>
      </c>
    </row>
    <row r="839" spans="1:14" ht="24" customHeight="1" x14ac:dyDescent="0.2">
      <c r="A839" s="35" t="s">
        <v>28</v>
      </c>
      <c r="B839" s="36" t="s">
        <v>273</v>
      </c>
      <c r="C839" s="37" t="s">
        <v>1549</v>
      </c>
      <c r="D839" s="38" t="s">
        <v>1830</v>
      </c>
      <c r="E839" s="38" t="s">
        <v>1547</v>
      </c>
      <c r="F839" s="38">
        <v>67416</v>
      </c>
      <c r="G839" s="39" t="s">
        <v>1067</v>
      </c>
      <c r="H839" s="40" t="s">
        <v>34</v>
      </c>
      <c r="I839" s="41"/>
      <c r="J839" s="41">
        <v>12</v>
      </c>
      <c r="K839" s="42" t="s">
        <v>1583</v>
      </c>
      <c r="L839" s="43">
        <v>43159</v>
      </c>
      <c r="M839" s="42" t="s">
        <v>68</v>
      </c>
      <c r="N839" s="44" t="s">
        <v>37</v>
      </c>
    </row>
    <row r="840" spans="1:14" ht="24" customHeight="1" x14ac:dyDescent="0.2">
      <c r="A840" s="35" t="s">
        <v>28</v>
      </c>
      <c r="B840" s="36" t="s">
        <v>29</v>
      </c>
      <c r="C840" s="37"/>
      <c r="D840" s="38"/>
      <c r="E840" s="38" t="s">
        <v>1831</v>
      </c>
      <c r="F840" s="38">
        <v>10389952</v>
      </c>
      <c r="G840" s="39" t="s">
        <v>1067</v>
      </c>
      <c r="H840" s="40" t="s">
        <v>49</v>
      </c>
      <c r="I840" s="41">
        <v>26816</v>
      </c>
      <c r="J840" s="41">
        <v>180109</v>
      </c>
      <c r="K840" s="42" t="s">
        <v>52</v>
      </c>
      <c r="L840" s="43">
        <v>43159</v>
      </c>
      <c r="M840" s="42" t="s">
        <v>36</v>
      </c>
      <c r="N840" s="44" t="s">
        <v>37</v>
      </c>
    </row>
    <row r="841" spans="1:14" ht="24" customHeight="1" x14ac:dyDescent="0.2">
      <c r="A841" s="35" t="s">
        <v>28</v>
      </c>
      <c r="B841" s="36" t="s">
        <v>29</v>
      </c>
      <c r="C841" s="37"/>
      <c r="D841" s="38"/>
      <c r="E841" s="38" t="s">
        <v>1832</v>
      </c>
      <c r="F841" s="38">
        <v>10342374</v>
      </c>
      <c r="G841" s="39" t="s">
        <v>1067</v>
      </c>
      <c r="H841" s="40" t="s">
        <v>49</v>
      </c>
      <c r="I841" s="41">
        <v>26880</v>
      </c>
      <c r="J841" s="41" t="s">
        <v>1833</v>
      </c>
      <c r="K841" s="42" t="s">
        <v>72</v>
      </c>
      <c r="L841" s="43">
        <v>43159</v>
      </c>
      <c r="M841" s="42" t="s">
        <v>36</v>
      </c>
      <c r="N841" s="44" t="s">
        <v>37</v>
      </c>
    </row>
    <row r="842" spans="1:14" ht="24" customHeight="1" x14ac:dyDescent="0.2">
      <c r="A842" s="35" t="s">
        <v>28</v>
      </c>
      <c r="B842" s="36" t="s">
        <v>29</v>
      </c>
      <c r="C842" s="37"/>
      <c r="D842" s="38"/>
      <c r="E842" s="38" t="s">
        <v>1834</v>
      </c>
      <c r="F842" s="38">
        <v>10342375</v>
      </c>
      <c r="G842" s="39" t="s">
        <v>1067</v>
      </c>
      <c r="H842" s="40" t="s">
        <v>49</v>
      </c>
      <c r="I842" s="41">
        <v>26880</v>
      </c>
      <c r="J842" s="41" t="s">
        <v>1835</v>
      </c>
      <c r="K842" s="42" t="s">
        <v>72</v>
      </c>
      <c r="L842" s="43">
        <v>43159</v>
      </c>
      <c r="M842" s="42" t="s">
        <v>36</v>
      </c>
      <c r="N842" s="44" t="s">
        <v>37</v>
      </c>
    </row>
    <row r="843" spans="1:14" ht="24" customHeight="1" x14ac:dyDescent="0.2">
      <c r="A843" s="35" t="s">
        <v>28</v>
      </c>
      <c r="B843" s="36" t="s">
        <v>29</v>
      </c>
      <c r="C843" s="37"/>
      <c r="D843" s="38"/>
      <c r="E843" s="38" t="s">
        <v>1836</v>
      </c>
      <c r="F843" s="38">
        <v>10342376</v>
      </c>
      <c r="G843" s="39" t="s">
        <v>1067</v>
      </c>
      <c r="H843" s="40" t="s">
        <v>49</v>
      </c>
      <c r="I843" s="41">
        <v>26880</v>
      </c>
      <c r="J843" s="41" t="s">
        <v>1837</v>
      </c>
      <c r="K843" s="42" t="s">
        <v>72</v>
      </c>
      <c r="L843" s="43">
        <v>43159</v>
      </c>
      <c r="M843" s="42" t="s">
        <v>36</v>
      </c>
      <c r="N843" s="44" t="s">
        <v>37</v>
      </c>
    </row>
    <row r="844" spans="1:14" ht="24" customHeight="1" x14ac:dyDescent="0.2">
      <c r="A844" s="35" t="s">
        <v>28</v>
      </c>
      <c r="B844" s="36" t="s">
        <v>273</v>
      </c>
      <c r="C844" s="37" t="s">
        <v>686</v>
      </c>
      <c r="D844" s="38" t="s">
        <v>1455</v>
      </c>
      <c r="E844" s="38" t="s">
        <v>1456</v>
      </c>
      <c r="F844" s="38">
        <v>67420</v>
      </c>
      <c r="G844" s="39" t="s">
        <v>1067</v>
      </c>
      <c r="H844" s="40" t="s">
        <v>49</v>
      </c>
      <c r="I844" s="41">
        <v>264</v>
      </c>
      <c r="J844" s="41">
        <v>11</v>
      </c>
      <c r="K844" s="42" t="s">
        <v>1583</v>
      </c>
      <c r="L844" s="43">
        <v>43159</v>
      </c>
      <c r="M844" s="42" t="s">
        <v>68</v>
      </c>
      <c r="N844" s="44" t="s">
        <v>37</v>
      </c>
    </row>
    <row r="845" spans="1:14" ht="24" customHeight="1" x14ac:dyDescent="0.2">
      <c r="A845" s="35" t="s">
        <v>28</v>
      </c>
      <c r="B845" s="36" t="s">
        <v>273</v>
      </c>
      <c r="C845" s="37" t="s">
        <v>274</v>
      </c>
      <c r="D845" s="38" t="s">
        <v>853</v>
      </c>
      <c r="E845" s="38" t="s">
        <v>1838</v>
      </c>
      <c r="F845" s="38">
        <v>67421</v>
      </c>
      <c r="G845" s="39" t="s">
        <v>1067</v>
      </c>
      <c r="H845" s="40" t="s">
        <v>49</v>
      </c>
      <c r="I845" s="41">
        <v>263</v>
      </c>
      <c r="J845" s="41">
        <v>13</v>
      </c>
      <c r="K845" s="42" t="s">
        <v>1583</v>
      </c>
      <c r="L845" s="43">
        <v>43159</v>
      </c>
      <c r="M845" s="42" t="s">
        <v>68</v>
      </c>
      <c r="N845" s="44" t="s">
        <v>37</v>
      </c>
    </row>
    <row r="846" spans="1:14" ht="24" customHeight="1" x14ac:dyDescent="0.2">
      <c r="A846" s="35" t="s">
        <v>62</v>
      </c>
      <c r="B846" s="36" t="s">
        <v>143</v>
      </c>
      <c r="C846" s="37" t="s">
        <v>1177</v>
      </c>
      <c r="D846" s="38" t="s">
        <v>297</v>
      </c>
      <c r="E846" s="38" t="s">
        <v>1839</v>
      </c>
      <c r="F846" s="38">
        <v>67428</v>
      </c>
      <c r="G846" s="39" t="s">
        <v>1840</v>
      </c>
      <c r="H846" s="40" t="s">
        <v>639</v>
      </c>
      <c r="I846" s="41">
        <v>26883</v>
      </c>
      <c r="J846" s="41">
        <v>37357</v>
      </c>
      <c r="K846" s="42" t="s">
        <v>208</v>
      </c>
      <c r="L846" s="43">
        <v>43160</v>
      </c>
      <c r="M846" s="42" t="s">
        <v>36</v>
      </c>
      <c r="N846" s="44" t="s">
        <v>37</v>
      </c>
    </row>
    <row r="847" spans="1:14" ht="24" customHeight="1" x14ac:dyDescent="0.2">
      <c r="A847" s="35" t="s">
        <v>28</v>
      </c>
      <c r="B847" s="36" t="s">
        <v>98</v>
      </c>
      <c r="C847" s="37"/>
      <c r="D847" s="38"/>
      <c r="E847" s="38" t="s">
        <v>1841</v>
      </c>
      <c r="F847" s="38" t="s">
        <v>1842</v>
      </c>
      <c r="G847" s="39" t="s">
        <v>1840</v>
      </c>
      <c r="H847" s="40" t="s">
        <v>34</v>
      </c>
      <c r="I847" s="41">
        <v>26851</v>
      </c>
      <c r="J847" s="41">
        <v>37301</v>
      </c>
      <c r="K847" s="42" t="s">
        <v>1429</v>
      </c>
      <c r="L847" s="43">
        <v>43160</v>
      </c>
      <c r="M847" s="42" t="s">
        <v>36</v>
      </c>
      <c r="N847" s="44" t="s">
        <v>37</v>
      </c>
    </row>
    <row r="848" spans="1:14" ht="24" customHeight="1" x14ac:dyDescent="0.2">
      <c r="A848" s="35" t="s">
        <v>28</v>
      </c>
      <c r="B848" s="36" t="s">
        <v>1843</v>
      </c>
      <c r="C848" s="37" t="s">
        <v>1844</v>
      </c>
      <c r="D848" s="38" t="s">
        <v>1845</v>
      </c>
      <c r="E848" s="38" t="s">
        <v>1846</v>
      </c>
      <c r="F848" s="38">
        <v>67423</v>
      </c>
      <c r="G848" s="39" t="s">
        <v>1840</v>
      </c>
      <c r="H848" s="40" t="s">
        <v>34</v>
      </c>
      <c r="I848" s="41">
        <v>26884</v>
      </c>
      <c r="J848" s="41">
        <v>37493</v>
      </c>
      <c r="K848" s="42" t="s">
        <v>415</v>
      </c>
      <c r="L848" s="43">
        <v>43160</v>
      </c>
      <c r="M848" s="42" t="s">
        <v>36</v>
      </c>
      <c r="N848" s="44" t="s">
        <v>37</v>
      </c>
    </row>
    <row r="849" spans="1:14" ht="24" customHeight="1" x14ac:dyDescent="0.2">
      <c r="A849" s="35" t="s">
        <v>28</v>
      </c>
      <c r="B849" s="36" t="s">
        <v>411</v>
      </c>
      <c r="C849" s="37" t="s">
        <v>1847</v>
      </c>
      <c r="D849" s="38" t="s">
        <v>1848</v>
      </c>
      <c r="E849" s="38" t="s">
        <v>1849</v>
      </c>
      <c r="F849" s="38">
        <v>67424</v>
      </c>
      <c r="G849" s="39" t="s">
        <v>1840</v>
      </c>
      <c r="H849" s="40" t="s">
        <v>34</v>
      </c>
      <c r="I849" s="41">
        <v>26887</v>
      </c>
      <c r="J849" s="41">
        <v>37595</v>
      </c>
      <c r="K849" s="42" t="s">
        <v>415</v>
      </c>
      <c r="L849" s="43">
        <v>43160</v>
      </c>
      <c r="M849" s="42" t="s">
        <v>36</v>
      </c>
      <c r="N849" s="44" t="s">
        <v>37</v>
      </c>
    </row>
    <row r="850" spans="1:14" ht="24" customHeight="1" x14ac:dyDescent="0.2">
      <c r="A850" s="35" t="s">
        <v>28</v>
      </c>
      <c r="B850" s="36" t="s">
        <v>103</v>
      </c>
      <c r="C850" s="37"/>
      <c r="D850" s="38" t="s">
        <v>1850</v>
      </c>
      <c r="E850" s="38" t="s">
        <v>1851</v>
      </c>
      <c r="F850" s="38" t="s">
        <v>1852</v>
      </c>
      <c r="G850" s="39" t="s">
        <v>1840</v>
      </c>
      <c r="H850" s="40" t="s">
        <v>49</v>
      </c>
      <c r="I850" s="41">
        <v>26899</v>
      </c>
      <c r="J850" s="41">
        <v>37576</v>
      </c>
      <c r="K850" s="42" t="s">
        <v>1657</v>
      </c>
      <c r="L850" s="43">
        <v>43160</v>
      </c>
      <c r="M850" s="42" t="s">
        <v>36</v>
      </c>
      <c r="N850" s="44" t="s">
        <v>37</v>
      </c>
    </row>
    <row r="851" spans="1:14" ht="24" customHeight="1" x14ac:dyDescent="0.2">
      <c r="A851" s="35" t="s">
        <v>62</v>
      </c>
      <c r="B851" s="36" t="s">
        <v>103</v>
      </c>
      <c r="C851" s="37"/>
      <c r="D851" s="38" t="s">
        <v>1853</v>
      </c>
      <c r="E851" s="38" t="s">
        <v>1854</v>
      </c>
      <c r="F851" s="38" t="s">
        <v>1855</v>
      </c>
      <c r="G851" s="39" t="s">
        <v>1840</v>
      </c>
      <c r="H851" s="40" t="s">
        <v>49</v>
      </c>
      <c r="I851" s="41" t="s">
        <v>1856</v>
      </c>
      <c r="J851" s="41">
        <v>37545</v>
      </c>
      <c r="K851" s="42" t="s">
        <v>120</v>
      </c>
      <c r="L851" s="43">
        <v>43160</v>
      </c>
      <c r="M851" s="42" t="s">
        <v>36</v>
      </c>
      <c r="N851" s="44" t="s">
        <v>37</v>
      </c>
    </row>
    <row r="852" spans="1:14" ht="24" customHeight="1" x14ac:dyDescent="0.2">
      <c r="A852" s="35" t="s">
        <v>62</v>
      </c>
      <c r="B852" s="36" t="s">
        <v>103</v>
      </c>
      <c r="C852" s="37"/>
      <c r="D852" s="38" t="s">
        <v>1853</v>
      </c>
      <c r="E852" s="38" t="s">
        <v>1857</v>
      </c>
      <c r="F852" s="38" t="s">
        <v>1858</v>
      </c>
      <c r="G852" s="39" t="s">
        <v>1840</v>
      </c>
      <c r="H852" s="40" t="s">
        <v>49</v>
      </c>
      <c r="I852" s="41" t="s">
        <v>1859</v>
      </c>
      <c r="J852" s="41">
        <v>37546</v>
      </c>
      <c r="K852" s="42" t="s">
        <v>120</v>
      </c>
      <c r="L852" s="43">
        <v>43160</v>
      </c>
      <c r="M852" s="42" t="s">
        <v>36</v>
      </c>
      <c r="N852" s="44" t="s">
        <v>37</v>
      </c>
    </row>
    <row r="853" spans="1:14" ht="24" customHeight="1" x14ac:dyDescent="0.2">
      <c r="A853" s="35" t="s">
        <v>28</v>
      </c>
      <c r="B853" s="36" t="s">
        <v>1843</v>
      </c>
      <c r="C853" s="37" t="s">
        <v>1860</v>
      </c>
      <c r="D853" s="38" t="s">
        <v>1861</v>
      </c>
      <c r="E853" s="38" t="s">
        <v>1862</v>
      </c>
      <c r="F853" s="38">
        <v>67426</v>
      </c>
      <c r="G853" s="39" t="s">
        <v>1840</v>
      </c>
      <c r="H853" s="40" t="s">
        <v>49</v>
      </c>
      <c r="I853" s="41">
        <v>26890</v>
      </c>
      <c r="J853" s="41">
        <v>37402</v>
      </c>
      <c r="K853" s="42" t="s">
        <v>415</v>
      </c>
      <c r="L853" s="43">
        <v>43160</v>
      </c>
      <c r="M853" s="42" t="s">
        <v>36</v>
      </c>
      <c r="N853" s="44" t="s">
        <v>37</v>
      </c>
    </row>
    <row r="854" spans="1:14" ht="24" customHeight="1" x14ac:dyDescent="0.2">
      <c r="A854" s="53" t="s">
        <v>62</v>
      </c>
      <c r="B854" s="54" t="s">
        <v>411</v>
      </c>
      <c r="C854" s="55"/>
      <c r="D854" s="38" t="s">
        <v>1861</v>
      </c>
      <c r="E854" s="38" t="s">
        <v>1862</v>
      </c>
      <c r="F854" s="38">
        <v>67426</v>
      </c>
      <c r="G854" s="39" t="s">
        <v>1863</v>
      </c>
      <c r="H854" s="40" t="s">
        <v>49</v>
      </c>
      <c r="I854" s="53">
        <v>2345</v>
      </c>
      <c r="J854" s="53">
        <v>123455</v>
      </c>
      <c r="K854" s="42" t="s">
        <v>415</v>
      </c>
      <c r="L854" s="43">
        <v>43160</v>
      </c>
      <c r="M854" s="42" t="s">
        <v>36</v>
      </c>
      <c r="N854" s="56"/>
    </row>
    <row r="855" spans="1:14" ht="24" customHeight="1" x14ac:dyDescent="0.2">
      <c r="A855" s="53" t="s">
        <v>28</v>
      </c>
      <c r="B855" s="54" t="s">
        <v>411</v>
      </c>
      <c r="C855" s="55"/>
      <c r="D855" s="38" t="s">
        <v>1861</v>
      </c>
      <c r="E855" s="38" t="s">
        <v>1862</v>
      </c>
      <c r="F855" s="38">
        <v>67426</v>
      </c>
      <c r="G855" s="57" t="s">
        <v>1864</v>
      </c>
      <c r="H855" s="40" t="s">
        <v>49</v>
      </c>
      <c r="I855" s="53">
        <v>2345</v>
      </c>
      <c r="J855" s="53"/>
      <c r="K855" s="42" t="s">
        <v>415</v>
      </c>
      <c r="L855" s="56"/>
      <c r="M855" s="42" t="s">
        <v>36</v>
      </c>
      <c r="N855" s="56"/>
    </row>
    <row r="65508" spans="12:12" ht="24" customHeight="1" x14ac:dyDescent="0.2">
      <c r="L65508" s="43"/>
    </row>
  </sheetData>
  <sheetProtection algorithmName="SHA-512" hashValue="DQwE6htCFHoqmPNxZWbiluhaIKiMZCtiVMYEkKci2RUYxSvWQqvdpnfFzV6Ji3bIDcAoFNC/tRxKra0kkg6Qjg==" saltValue="nyaWddbaayXNMt37brY9AA==" spinCount="100000" sheet="1" objects="1" scenarios="1"/>
  <printOptions horizontalCentered="1"/>
  <pageMargins left="0.23622047244094491" right="0.23622047244094491" top="0.74803149606299213" bottom="0.74803149606299213" header="0.31496062992125984" footer="0.31496062992125984"/>
  <pageSetup scale="65" orientation="landscape" horizontalDpi="300" verticalDpi="300" r:id="rId1"/>
  <headerFooter alignWithMargins="0">
    <oddFooter>&amp;CPAGINA &amp;P/&amp;N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O74"/>
  <sheetViews>
    <sheetView topLeftCell="K1" workbookViewId="0">
      <selection activeCell="P3" sqref="P3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2.5703125" customWidth="1"/>
    <col min="4" max="4" width="11.28515625" customWidth="1"/>
    <col min="5" max="5" width="12.140625" bestFit="1" customWidth="1"/>
    <col min="6" max="6" width="17.5703125" customWidth="1"/>
    <col min="7" max="7" width="22.42578125" customWidth="1"/>
    <col min="8" max="8" width="12.5703125" customWidth="1"/>
    <col min="9" max="9" width="11.28515625" customWidth="1"/>
    <col min="10" max="10" width="12.140625" customWidth="1"/>
    <col min="11" max="11" width="17.5703125" customWidth="1"/>
    <col min="12" max="12" width="22.42578125" customWidth="1"/>
    <col min="13" max="13" width="9.7109375" customWidth="1"/>
    <col min="14" max="14" width="11.28515625" customWidth="1"/>
    <col min="15" max="15" width="12.5703125" customWidth="1"/>
    <col min="16" max="16" width="12.5703125" bestFit="1" customWidth="1"/>
  </cols>
  <sheetData>
    <row r="1" spans="1:15" x14ac:dyDescent="0.25">
      <c r="A1" s="17" t="s">
        <v>0</v>
      </c>
      <c r="B1" t="s">
        <v>62</v>
      </c>
      <c r="F1" s="17" t="s">
        <v>0</v>
      </c>
      <c r="G1" t="s">
        <v>28</v>
      </c>
      <c r="K1" s="17" t="s">
        <v>0</v>
      </c>
      <c r="L1" t="s">
        <v>1869</v>
      </c>
    </row>
    <row r="3" spans="1:15" x14ac:dyDescent="0.25">
      <c r="A3" s="17" t="s">
        <v>1865</v>
      </c>
      <c r="B3" s="17" t="s">
        <v>1868</v>
      </c>
      <c r="F3" s="17" t="s">
        <v>1865</v>
      </c>
      <c r="G3" s="17" t="s">
        <v>1868</v>
      </c>
      <c r="K3" s="17" t="s">
        <v>1865</v>
      </c>
      <c r="L3" s="17" t="s">
        <v>1868</v>
      </c>
    </row>
    <row r="4" spans="1:15" x14ac:dyDescent="0.25">
      <c r="A4" s="17" t="s">
        <v>1866</v>
      </c>
      <c r="B4" t="s">
        <v>904</v>
      </c>
      <c r="C4" t="s">
        <v>1867</v>
      </c>
      <c r="F4" s="17" t="s">
        <v>1866</v>
      </c>
      <c r="G4" t="s">
        <v>904</v>
      </c>
      <c r="H4" t="s">
        <v>1867</v>
      </c>
      <c r="K4" s="17" t="s">
        <v>1866</v>
      </c>
      <c r="L4" t="s">
        <v>904</v>
      </c>
      <c r="M4" t="s">
        <v>36</v>
      </c>
      <c r="N4" t="s">
        <v>472</v>
      </c>
      <c r="O4" t="s">
        <v>1867</v>
      </c>
    </row>
    <row r="5" spans="1:15" x14ac:dyDescent="0.25">
      <c r="A5" s="19" t="s">
        <v>33</v>
      </c>
      <c r="B5" s="18">
        <v>1</v>
      </c>
      <c r="C5" s="18">
        <v>1</v>
      </c>
      <c r="D5">
        <f>GETPIVOTDATA("CARGA",$A$3,"MES","ENERO")</f>
        <v>1</v>
      </c>
      <c r="F5" s="19" t="s">
        <v>33</v>
      </c>
      <c r="G5" s="18">
        <v>2</v>
      </c>
      <c r="H5" s="18">
        <v>2</v>
      </c>
      <c r="I5">
        <f>GETPIVOTDATA("CARGA",$F$3,"MES","ENERO")</f>
        <v>2</v>
      </c>
      <c r="K5" s="19" t="s">
        <v>33</v>
      </c>
      <c r="L5" s="18">
        <v>3</v>
      </c>
      <c r="M5" s="18">
        <v>273</v>
      </c>
      <c r="N5" s="18">
        <v>37</v>
      </c>
      <c r="O5" s="18">
        <v>313</v>
      </c>
    </row>
    <row r="6" spans="1:15" x14ac:dyDescent="0.25">
      <c r="A6" s="19" t="s">
        <v>1067</v>
      </c>
      <c r="B6" s="18">
        <v>5</v>
      </c>
      <c r="C6" s="18">
        <v>5</v>
      </c>
      <c r="D6">
        <f>GETPIVOTDATA("CARGA",$A$3,"MES","FEBRERO")</f>
        <v>5</v>
      </c>
      <c r="F6" s="19" t="s">
        <v>1867</v>
      </c>
      <c r="G6" s="18">
        <v>2</v>
      </c>
      <c r="H6" s="18">
        <v>2</v>
      </c>
      <c r="K6" s="19" t="s">
        <v>1067</v>
      </c>
      <c r="L6" s="18">
        <v>5</v>
      </c>
      <c r="M6" s="18">
        <v>307</v>
      </c>
      <c r="N6" s="18">
        <v>44</v>
      </c>
      <c r="O6" s="18">
        <v>356</v>
      </c>
    </row>
    <row r="7" spans="1:15" x14ac:dyDescent="0.25">
      <c r="A7" s="19" t="s">
        <v>1867</v>
      </c>
      <c r="B7" s="18">
        <v>6</v>
      </c>
      <c r="C7" s="18">
        <v>6</v>
      </c>
      <c r="K7" s="19" t="s">
        <v>1840</v>
      </c>
      <c r="L7" s="18"/>
      <c r="M7" s="18">
        <v>8</v>
      </c>
      <c r="N7" s="18"/>
      <c r="O7" s="18">
        <v>8</v>
      </c>
    </row>
    <row r="8" spans="1:15" x14ac:dyDescent="0.25">
      <c r="K8" s="19" t="s">
        <v>1863</v>
      </c>
      <c r="L8" s="18"/>
      <c r="M8" s="18">
        <v>1</v>
      </c>
      <c r="N8" s="18"/>
      <c r="O8" s="18">
        <v>1</v>
      </c>
    </row>
    <row r="9" spans="1:15" x14ac:dyDescent="0.25">
      <c r="K9" s="19" t="s">
        <v>1864</v>
      </c>
      <c r="L9" s="18"/>
      <c r="M9" s="18">
        <v>1</v>
      </c>
      <c r="N9" s="18"/>
      <c r="O9" s="18">
        <v>1</v>
      </c>
    </row>
    <row r="10" spans="1:15" x14ac:dyDescent="0.25">
      <c r="K10" s="19" t="s">
        <v>1867</v>
      </c>
      <c r="L10" s="18">
        <v>8</v>
      </c>
      <c r="M10" s="18">
        <v>590</v>
      </c>
      <c r="N10" s="18">
        <v>81</v>
      </c>
      <c r="O10" s="18">
        <v>679</v>
      </c>
    </row>
    <row r="17" spans="1:9" x14ac:dyDescent="0.25">
      <c r="D17" s="20">
        <f>GETPIVOTDATA("CARGA",$A$3)</f>
        <v>6</v>
      </c>
      <c r="I17" s="20">
        <f>GETPIVOTDATA("CARGA",$F$3)</f>
        <v>2</v>
      </c>
    </row>
    <row r="19" spans="1:9" x14ac:dyDescent="0.25">
      <c r="A19" s="17" t="s">
        <v>0</v>
      </c>
      <c r="B19" t="s">
        <v>62</v>
      </c>
      <c r="F19" s="17" t="s">
        <v>0</v>
      </c>
      <c r="G19" t="s">
        <v>28</v>
      </c>
    </row>
    <row r="21" spans="1:9" x14ac:dyDescent="0.25">
      <c r="A21" s="17" t="s">
        <v>1865</v>
      </c>
      <c r="B21" s="17" t="s">
        <v>1868</v>
      </c>
      <c r="F21" s="17" t="s">
        <v>1865</v>
      </c>
      <c r="G21" s="17" t="s">
        <v>1868</v>
      </c>
    </row>
    <row r="22" spans="1:9" x14ac:dyDescent="0.25">
      <c r="A22" s="17" t="s">
        <v>1866</v>
      </c>
      <c r="B22" t="s">
        <v>36</v>
      </c>
      <c r="C22" t="s">
        <v>1867</v>
      </c>
      <c r="F22" s="17" t="s">
        <v>1866</v>
      </c>
      <c r="G22" t="s">
        <v>36</v>
      </c>
      <c r="H22" t="s">
        <v>1867</v>
      </c>
    </row>
    <row r="23" spans="1:9" x14ac:dyDescent="0.25">
      <c r="A23" s="19" t="s">
        <v>33</v>
      </c>
      <c r="B23" s="18">
        <v>142</v>
      </c>
      <c r="C23" s="18">
        <v>142</v>
      </c>
      <c r="D23">
        <f>GETPIVOTDATA("CARGA",$A$21,"MES","ENERO")</f>
        <v>142</v>
      </c>
      <c r="F23" s="19" t="s">
        <v>33</v>
      </c>
      <c r="G23" s="18">
        <v>131</v>
      </c>
      <c r="H23" s="18">
        <v>131</v>
      </c>
      <c r="I23">
        <f>GETPIVOTDATA("CARGA",$F$21,"MES","ENERO")</f>
        <v>131</v>
      </c>
    </row>
    <row r="24" spans="1:9" x14ac:dyDescent="0.25">
      <c r="A24" s="19" t="s">
        <v>1067</v>
      </c>
      <c r="B24" s="18">
        <v>149</v>
      </c>
      <c r="C24" s="18">
        <v>149</v>
      </c>
      <c r="D24">
        <f>GETPIVOTDATA("CARGA",$A$21,"MES","FEBRERO")</f>
        <v>149</v>
      </c>
      <c r="F24" s="19" t="s">
        <v>1067</v>
      </c>
      <c r="G24" s="18">
        <v>158</v>
      </c>
      <c r="H24" s="18">
        <v>158</v>
      </c>
      <c r="I24">
        <f>GETPIVOTDATA("CARGA",$F$21,"MES","FEBRERO")</f>
        <v>158</v>
      </c>
    </row>
    <row r="25" spans="1:9" x14ac:dyDescent="0.25">
      <c r="A25" s="19" t="s">
        <v>1840</v>
      </c>
      <c r="B25" s="18">
        <v>3</v>
      </c>
      <c r="C25" s="18">
        <v>3</v>
      </c>
      <c r="D25">
        <f>GETPIVOTDATA("CARGA",$A$21,"MES","MARZO")</f>
        <v>3</v>
      </c>
      <c r="F25" s="19" t="s">
        <v>1840</v>
      </c>
      <c r="G25" s="18">
        <v>5</v>
      </c>
      <c r="H25" s="18">
        <v>5</v>
      </c>
      <c r="I25">
        <f>GETPIVOTDATA("CARGA",$F$21,"MES","MARZO")</f>
        <v>5</v>
      </c>
    </row>
    <row r="26" spans="1:9" x14ac:dyDescent="0.25">
      <c r="A26" s="19" t="s">
        <v>1863</v>
      </c>
      <c r="B26" s="18">
        <v>1</v>
      </c>
      <c r="C26" s="18">
        <v>1</v>
      </c>
      <c r="D26">
        <f>GETPIVOTDATA("CARGA",$A$21,"MES","ABRIL")</f>
        <v>1</v>
      </c>
      <c r="F26" s="19" t="s">
        <v>1864</v>
      </c>
      <c r="G26" s="18">
        <v>1</v>
      </c>
      <c r="H26" s="18">
        <v>1</v>
      </c>
      <c r="I26">
        <f>GETPIVOTDATA("CARGA",$F$21,"MES","MAYO")</f>
        <v>1</v>
      </c>
    </row>
    <row r="27" spans="1:9" x14ac:dyDescent="0.25">
      <c r="A27" s="19" t="s">
        <v>1867</v>
      </c>
      <c r="B27" s="18">
        <v>295</v>
      </c>
      <c r="C27" s="18">
        <v>295</v>
      </c>
      <c r="F27" s="19" t="s">
        <v>1867</v>
      </c>
      <c r="G27" s="18">
        <v>295</v>
      </c>
      <c r="H27" s="18">
        <v>295</v>
      </c>
    </row>
    <row r="38" spans="1:9" x14ac:dyDescent="0.25">
      <c r="D38" s="20">
        <f>GETPIVOTDATA("CARGA",$A$21)</f>
        <v>295</v>
      </c>
      <c r="I38" s="20">
        <f>GETPIVOTDATA("CARGA",$F$21)</f>
        <v>295</v>
      </c>
    </row>
    <row r="40" spans="1:9" x14ac:dyDescent="0.25">
      <c r="A40" s="17" t="s">
        <v>0</v>
      </c>
      <c r="B40" t="s">
        <v>62</v>
      </c>
      <c r="F40" s="17" t="s">
        <v>0</v>
      </c>
      <c r="G40" t="s">
        <v>28</v>
      </c>
    </row>
    <row r="42" spans="1:9" x14ac:dyDescent="0.25">
      <c r="A42" s="17" t="s">
        <v>1865</v>
      </c>
      <c r="B42" s="17" t="s">
        <v>1868</v>
      </c>
      <c r="F42" s="17" t="s">
        <v>1865</v>
      </c>
      <c r="G42" s="17" t="s">
        <v>1868</v>
      </c>
    </row>
    <row r="43" spans="1:9" x14ac:dyDescent="0.25">
      <c r="A43" s="17" t="s">
        <v>1866</v>
      </c>
      <c r="B43" t="s">
        <v>472</v>
      </c>
      <c r="C43" t="s">
        <v>1867</v>
      </c>
      <c r="F43" s="17" t="s">
        <v>1866</v>
      </c>
      <c r="G43" t="s">
        <v>472</v>
      </c>
      <c r="H43" t="s">
        <v>1867</v>
      </c>
    </row>
    <row r="44" spans="1:9" x14ac:dyDescent="0.25">
      <c r="A44" s="19" t="s">
        <v>33</v>
      </c>
      <c r="B44" s="18">
        <v>10</v>
      </c>
      <c r="C44" s="18">
        <v>10</v>
      </c>
      <c r="D44">
        <f>GETPIVOTDATA("CARGA",$A$42,"MES","ENERO")</f>
        <v>10</v>
      </c>
      <c r="F44" s="19" t="s">
        <v>33</v>
      </c>
      <c r="G44" s="18">
        <v>27</v>
      </c>
      <c r="H44" s="18">
        <v>27</v>
      </c>
      <c r="I44">
        <f>GETPIVOTDATA("CARGA",$F$42,"MES","ENERO")</f>
        <v>27</v>
      </c>
    </row>
    <row r="45" spans="1:9" x14ac:dyDescent="0.25">
      <c r="A45" s="19" t="s">
        <v>1067</v>
      </c>
      <c r="B45" s="18">
        <v>15</v>
      </c>
      <c r="C45" s="18">
        <v>15</v>
      </c>
      <c r="D45">
        <f>GETPIVOTDATA("CARGA",$A$42,"MES","FEBRERO")</f>
        <v>15</v>
      </c>
      <c r="F45" s="19" t="s">
        <v>1067</v>
      </c>
      <c r="G45" s="18">
        <v>29</v>
      </c>
      <c r="H45" s="18">
        <v>29</v>
      </c>
      <c r="I45">
        <f>GETPIVOTDATA("CARGA",$F$42,"MES","FEBRERO")</f>
        <v>29</v>
      </c>
    </row>
    <row r="46" spans="1:9" x14ac:dyDescent="0.25">
      <c r="A46" s="19" t="s">
        <v>1867</v>
      </c>
      <c r="B46" s="18">
        <v>25</v>
      </c>
      <c r="C46" s="18">
        <v>25</v>
      </c>
      <c r="F46" s="19" t="s">
        <v>1867</v>
      </c>
      <c r="G46" s="18">
        <v>56</v>
      </c>
      <c r="H46" s="18">
        <v>56</v>
      </c>
    </row>
    <row r="47" spans="1:9" x14ac:dyDescent="0.25">
      <c r="C47" s="18"/>
    </row>
    <row r="48" spans="1:9" x14ac:dyDescent="0.25">
      <c r="C48" s="18"/>
    </row>
    <row r="49" spans="1:9" x14ac:dyDescent="0.25">
      <c r="C49" s="18"/>
    </row>
    <row r="50" spans="1:9" x14ac:dyDescent="0.25">
      <c r="C50" s="18"/>
    </row>
    <row r="51" spans="1:9" x14ac:dyDescent="0.25">
      <c r="C51" s="18"/>
    </row>
    <row r="52" spans="1:9" x14ac:dyDescent="0.25">
      <c r="C52" s="18"/>
    </row>
    <row r="53" spans="1:9" x14ac:dyDescent="0.25">
      <c r="C53" s="18"/>
    </row>
    <row r="54" spans="1:9" x14ac:dyDescent="0.25">
      <c r="C54" s="18"/>
    </row>
    <row r="55" spans="1:9" x14ac:dyDescent="0.25">
      <c r="C55" s="18"/>
    </row>
    <row r="56" spans="1:9" x14ac:dyDescent="0.25">
      <c r="C56" s="18"/>
      <c r="D56" s="20">
        <f>GETPIVOTDATA("CARGA",$A$42)</f>
        <v>25</v>
      </c>
      <c r="I56" s="20">
        <f>GETPIVOTDATA("CARGA",$F$42)</f>
        <v>56</v>
      </c>
    </row>
    <row r="58" spans="1:9" x14ac:dyDescent="0.25">
      <c r="A58" s="17" t="s">
        <v>0</v>
      </c>
      <c r="B58" t="s">
        <v>62</v>
      </c>
      <c r="F58" s="17" t="s">
        <v>0</v>
      </c>
      <c r="G58" t="s">
        <v>28</v>
      </c>
    </row>
    <row r="60" spans="1:9" x14ac:dyDescent="0.25">
      <c r="A60" s="17" t="s">
        <v>1865</v>
      </c>
      <c r="B60" s="17" t="s">
        <v>1868</v>
      </c>
      <c r="F60" s="17" t="s">
        <v>1865</v>
      </c>
      <c r="G60" s="17" t="s">
        <v>1868</v>
      </c>
    </row>
    <row r="61" spans="1:9" x14ac:dyDescent="0.25">
      <c r="A61" s="17" t="s">
        <v>1866</v>
      </c>
      <c r="B61" t="s">
        <v>68</v>
      </c>
      <c r="C61" t="s">
        <v>1867</v>
      </c>
      <c r="F61" s="17" t="s">
        <v>1866</v>
      </c>
      <c r="G61" t="s">
        <v>68</v>
      </c>
      <c r="H61" t="s">
        <v>1867</v>
      </c>
    </row>
    <row r="62" spans="1:9" x14ac:dyDescent="0.25">
      <c r="A62" s="19" t="s">
        <v>33</v>
      </c>
      <c r="B62" s="18">
        <v>58</v>
      </c>
      <c r="C62" s="18">
        <v>58</v>
      </c>
      <c r="D62">
        <f>GETPIVOTDATA("CARGA",$A$60,"MES","ENERO")</f>
        <v>58</v>
      </c>
      <c r="F62" s="19" t="s">
        <v>33</v>
      </c>
      <c r="G62" s="18">
        <v>19</v>
      </c>
      <c r="H62" s="18">
        <v>19</v>
      </c>
      <c r="I62">
        <f>GETPIVOTDATA("CARGA",$F$60,"MES","ENERO")</f>
        <v>19</v>
      </c>
    </row>
    <row r="63" spans="1:9" x14ac:dyDescent="0.25">
      <c r="A63" s="19" t="s">
        <v>1067</v>
      </c>
      <c r="B63" s="18">
        <v>65</v>
      </c>
      <c r="C63" s="18">
        <v>65</v>
      </c>
      <c r="D63">
        <f>GETPIVOTDATA("CARGA",$A$60,"MES","FEBRERO")</f>
        <v>65</v>
      </c>
      <c r="F63" s="19" t="s">
        <v>1067</v>
      </c>
      <c r="G63" s="18">
        <v>30</v>
      </c>
      <c r="H63" s="18">
        <v>30</v>
      </c>
      <c r="I63">
        <f>GETPIVOTDATA("CARGA",$F$60,"MES","FEBRERO")</f>
        <v>30</v>
      </c>
    </row>
    <row r="64" spans="1:9" x14ac:dyDescent="0.25">
      <c r="A64" s="19" t="s">
        <v>1867</v>
      </c>
      <c r="B64" s="18">
        <v>123</v>
      </c>
      <c r="C64" s="18">
        <v>123</v>
      </c>
      <c r="F64" s="19" t="s">
        <v>1867</v>
      </c>
      <c r="G64" s="18">
        <v>49</v>
      </c>
      <c r="H64" s="18">
        <v>49</v>
      </c>
    </row>
    <row r="74" spans="4:9" x14ac:dyDescent="0.25">
      <c r="D74" s="20">
        <f>GETPIVOTDATA("CARGA",$A$60)</f>
        <v>123</v>
      </c>
      <c r="I74" s="20">
        <f>GETPIVOTDATA("CARGA",$F$60)</f>
        <v>49</v>
      </c>
    </row>
  </sheetData>
  <pageMargins left="0.7" right="0.7" top="0.75" bottom="0.75" header="0.3" footer="0.3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WVV31"/>
  <sheetViews>
    <sheetView showGridLines="0" tabSelected="1" zoomScale="85" zoomScaleNormal="85" workbookViewId="0">
      <selection activeCell="D19" sqref="D19"/>
    </sheetView>
  </sheetViews>
  <sheetFormatPr baseColWidth="10" defaultColWidth="0" defaultRowHeight="15" zeroHeight="1" x14ac:dyDescent="0.25"/>
  <cols>
    <col min="1" max="1" width="5.28515625" style="22" customWidth="1"/>
    <col min="2" max="2" width="17.5703125" style="22" customWidth="1"/>
    <col min="3" max="3" width="22.42578125" style="22" customWidth="1"/>
    <col min="4" max="4" width="9.7109375" style="22" customWidth="1"/>
    <col min="5" max="5" width="11.28515625" style="22" customWidth="1"/>
    <col min="6" max="6" width="12.140625" style="22" customWidth="1"/>
    <col min="7" max="8" width="12.5703125" style="22" customWidth="1"/>
    <col min="9" max="10" width="13" style="22" bestFit="1" customWidth="1"/>
    <col min="11" max="11" width="16.140625" style="22" bestFit="1" customWidth="1"/>
    <col min="12" max="13" width="14" style="22" bestFit="1" customWidth="1"/>
    <col min="14" max="14" width="17.140625" style="22" bestFit="1" customWidth="1"/>
    <col min="15" max="15" width="7.5703125" style="22" customWidth="1"/>
    <col min="16" max="16" width="11.42578125" style="22" customWidth="1"/>
    <col min="17" max="17" width="10.7109375" style="22" customWidth="1"/>
    <col min="18" max="255" width="11.42578125" style="22" hidden="1"/>
    <col min="256" max="256" width="5.28515625" style="22" hidden="1"/>
    <col min="257" max="257" width="17" style="22" hidden="1"/>
    <col min="258" max="261" width="12.140625" style="22" hidden="1"/>
    <col min="262" max="262" width="13.42578125" style="22" hidden="1"/>
    <col min="263" max="263" width="12.5703125" style="22" hidden="1"/>
    <col min="264" max="265" width="13" style="22" hidden="1"/>
    <col min="266" max="266" width="16.140625" style="22" hidden="1"/>
    <col min="267" max="268" width="14" style="22" hidden="1"/>
    <col min="269" max="269" width="17.140625" style="22" hidden="1"/>
    <col min="270" max="270" width="12.5703125" style="22" hidden="1"/>
    <col min="271" max="511" width="11.42578125" style="22" hidden="1"/>
    <col min="512" max="512" width="5.28515625" style="22" hidden="1"/>
    <col min="513" max="513" width="17" style="22" hidden="1"/>
    <col min="514" max="517" width="12.140625" style="22" hidden="1"/>
    <col min="518" max="518" width="13.42578125" style="22" hidden="1"/>
    <col min="519" max="519" width="12.5703125" style="22" hidden="1"/>
    <col min="520" max="521" width="13" style="22" hidden="1"/>
    <col min="522" max="522" width="16.140625" style="22" hidden="1"/>
    <col min="523" max="524" width="14" style="22" hidden="1"/>
    <col min="525" max="525" width="17.140625" style="22" hidden="1"/>
    <col min="526" max="526" width="12.5703125" style="22" hidden="1"/>
    <col min="527" max="767" width="11.42578125" style="22" hidden="1"/>
    <col min="768" max="768" width="5.28515625" style="22" hidden="1"/>
    <col min="769" max="769" width="17" style="22" hidden="1"/>
    <col min="770" max="773" width="12.140625" style="22" hidden="1"/>
    <col min="774" max="774" width="13.42578125" style="22" hidden="1"/>
    <col min="775" max="775" width="12.5703125" style="22" hidden="1"/>
    <col min="776" max="777" width="13" style="22" hidden="1"/>
    <col min="778" max="778" width="16.140625" style="22" hidden="1"/>
    <col min="779" max="780" width="14" style="22" hidden="1"/>
    <col min="781" max="781" width="17.140625" style="22" hidden="1"/>
    <col min="782" max="782" width="12.5703125" style="22" hidden="1"/>
    <col min="783" max="1023" width="11.42578125" style="22" hidden="1"/>
    <col min="1024" max="1024" width="5.28515625" style="22" hidden="1"/>
    <col min="1025" max="1025" width="17" style="22" hidden="1"/>
    <col min="1026" max="1029" width="12.140625" style="22" hidden="1"/>
    <col min="1030" max="1030" width="13.42578125" style="22" hidden="1"/>
    <col min="1031" max="1031" width="12.5703125" style="22" hidden="1"/>
    <col min="1032" max="1033" width="13" style="22" hidden="1"/>
    <col min="1034" max="1034" width="16.140625" style="22" hidden="1"/>
    <col min="1035" max="1036" width="14" style="22" hidden="1"/>
    <col min="1037" max="1037" width="17.140625" style="22" hidden="1"/>
    <col min="1038" max="1038" width="12.5703125" style="22" hidden="1"/>
    <col min="1039" max="1279" width="11.42578125" style="22" hidden="1"/>
    <col min="1280" max="1280" width="5.28515625" style="22" hidden="1"/>
    <col min="1281" max="1281" width="17" style="22" hidden="1"/>
    <col min="1282" max="1285" width="12.140625" style="22" hidden="1"/>
    <col min="1286" max="1286" width="13.42578125" style="22" hidden="1"/>
    <col min="1287" max="1287" width="12.5703125" style="22" hidden="1"/>
    <col min="1288" max="1289" width="13" style="22" hidden="1"/>
    <col min="1290" max="1290" width="16.140625" style="22" hidden="1"/>
    <col min="1291" max="1292" width="14" style="22" hidden="1"/>
    <col min="1293" max="1293" width="17.140625" style="22" hidden="1"/>
    <col min="1294" max="1294" width="12.5703125" style="22" hidden="1"/>
    <col min="1295" max="1535" width="11.42578125" style="22" hidden="1"/>
    <col min="1536" max="1536" width="5.28515625" style="22" hidden="1"/>
    <col min="1537" max="1537" width="17" style="22" hidden="1"/>
    <col min="1538" max="1541" width="12.140625" style="22" hidden="1"/>
    <col min="1542" max="1542" width="13.42578125" style="22" hidden="1"/>
    <col min="1543" max="1543" width="12.5703125" style="22" hidden="1"/>
    <col min="1544" max="1545" width="13" style="22" hidden="1"/>
    <col min="1546" max="1546" width="16.140625" style="22" hidden="1"/>
    <col min="1547" max="1548" width="14" style="22" hidden="1"/>
    <col min="1549" max="1549" width="17.140625" style="22" hidden="1"/>
    <col min="1550" max="1550" width="12.5703125" style="22" hidden="1"/>
    <col min="1551" max="1791" width="11.42578125" style="22" hidden="1"/>
    <col min="1792" max="1792" width="5.28515625" style="22" hidden="1"/>
    <col min="1793" max="1793" width="17" style="22" hidden="1"/>
    <col min="1794" max="1797" width="12.140625" style="22" hidden="1"/>
    <col min="1798" max="1798" width="13.42578125" style="22" hidden="1"/>
    <col min="1799" max="1799" width="12.5703125" style="22" hidden="1"/>
    <col min="1800" max="1801" width="13" style="22" hidden="1"/>
    <col min="1802" max="1802" width="16.140625" style="22" hidden="1"/>
    <col min="1803" max="1804" width="14" style="22" hidden="1"/>
    <col min="1805" max="1805" width="17.140625" style="22" hidden="1"/>
    <col min="1806" max="1806" width="12.5703125" style="22" hidden="1"/>
    <col min="1807" max="2047" width="11.42578125" style="22" hidden="1"/>
    <col min="2048" max="2048" width="5.28515625" style="22" hidden="1"/>
    <col min="2049" max="2049" width="17" style="22" hidden="1"/>
    <col min="2050" max="2053" width="12.140625" style="22" hidden="1"/>
    <col min="2054" max="2054" width="13.42578125" style="22" hidden="1"/>
    <col min="2055" max="2055" width="12.5703125" style="22" hidden="1"/>
    <col min="2056" max="2057" width="13" style="22" hidden="1"/>
    <col min="2058" max="2058" width="16.140625" style="22" hidden="1"/>
    <col min="2059" max="2060" width="14" style="22" hidden="1"/>
    <col min="2061" max="2061" width="17.140625" style="22" hidden="1"/>
    <col min="2062" max="2062" width="12.5703125" style="22" hidden="1"/>
    <col min="2063" max="2303" width="11.42578125" style="22" hidden="1"/>
    <col min="2304" max="2304" width="5.28515625" style="22" hidden="1"/>
    <col min="2305" max="2305" width="17" style="22" hidden="1"/>
    <col min="2306" max="2309" width="12.140625" style="22" hidden="1"/>
    <col min="2310" max="2310" width="13.42578125" style="22" hidden="1"/>
    <col min="2311" max="2311" width="12.5703125" style="22" hidden="1"/>
    <col min="2312" max="2313" width="13" style="22" hidden="1"/>
    <col min="2314" max="2314" width="16.140625" style="22" hidden="1"/>
    <col min="2315" max="2316" width="14" style="22" hidden="1"/>
    <col min="2317" max="2317" width="17.140625" style="22" hidden="1"/>
    <col min="2318" max="2318" width="12.5703125" style="22" hidden="1"/>
    <col min="2319" max="2559" width="11.42578125" style="22" hidden="1"/>
    <col min="2560" max="2560" width="5.28515625" style="22" hidden="1"/>
    <col min="2561" max="2561" width="17" style="22" hidden="1"/>
    <col min="2562" max="2565" width="12.140625" style="22" hidden="1"/>
    <col min="2566" max="2566" width="13.42578125" style="22" hidden="1"/>
    <col min="2567" max="2567" width="12.5703125" style="22" hidden="1"/>
    <col min="2568" max="2569" width="13" style="22" hidden="1"/>
    <col min="2570" max="2570" width="16.140625" style="22" hidden="1"/>
    <col min="2571" max="2572" width="14" style="22" hidden="1"/>
    <col min="2573" max="2573" width="17.140625" style="22" hidden="1"/>
    <col min="2574" max="2574" width="12.5703125" style="22" hidden="1"/>
    <col min="2575" max="2815" width="11.42578125" style="22" hidden="1"/>
    <col min="2816" max="2816" width="5.28515625" style="22" hidden="1"/>
    <col min="2817" max="2817" width="17" style="22" hidden="1"/>
    <col min="2818" max="2821" width="12.140625" style="22" hidden="1"/>
    <col min="2822" max="2822" width="13.42578125" style="22" hidden="1"/>
    <col min="2823" max="2823" width="12.5703125" style="22" hidden="1"/>
    <col min="2824" max="2825" width="13" style="22" hidden="1"/>
    <col min="2826" max="2826" width="16.140625" style="22" hidden="1"/>
    <col min="2827" max="2828" width="14" style="22" hidden="1"/>
    <col min="2829" max="2829" width="17.140625" style="22" hidden="1"/>
    <col min="2830" max="2830" width="12.5703125" style="22" hidden="1"/>
    <col min="2831" max="3071" width="11.42578125" style="22" hidden="1"/>
    <col min="3072" max="3072" width="5.28515625" style="22" hidden="1"/>
    <col min="3073" max="3073" width="17" style="22" hidden="1"/>
    <col min="3074" max="3077" width="12.140625" style="22" hidden="1"/>
    <col min="3078" max="3078" width="13.42578125" style="22" hidden="1"/>
    <col min="3079" max="3079" width="12.5703125" style="22" hidden="1"/>
    <col min="3080" max="3081" width="13" style="22" hidden="1"/>
    <col min="3082" max="3082" width="16.140625" style="22" hidden="1"/>
    <col min="3083" max="3084" width="14" style="22" hidden="1"/>
    <col min="3085" max="3085" width="17.140625" style="22" hidden="1"/>
    <col min="3086" max="3086" width="12.5703125" style="22" hidden="1"/>
    <col min="3087" max="3327" width="11.42578125" style="22" hidden="1"/>
    <col min="3328" max="3328" width="5.28515625" style="22" hidden="1"/>
    <col min="3329" max="3329" width="17" style="22" hidden="1"/>
    <col min="3330" max="3333" width="12.140625" style="22" hidden="1"/>
    <col min="3334" max="3334" width="13.42578125" style="22" hidden="1"/>
    <col min="3335" max="3335" width="12.5703125" style="22" hidden="1"/>
    <col min="3336" max="3337" width="13" style="22" hidden="1"/>
    <col min="3338" max="3338" width="16.140625" style="22" hidden="1"/>
    <col min="3339" max="3340" width="14" style="22" hidden="1"/>
    <col min="3341" max="3341" width="17.140625" style="22" hidden="1"/>
    <col min="3342" max="3342" width="12.5703125" style="22" hidden="1"/>
    <col min="3343" max="3583" width="11.42578125" style="22" hidden="1"/>
    <col min="3584" max="3584" width="5.28515625" style="22" hidden="1"/>
    <col min="3585" max="3585" width="17" style="22" hidden="1"/>
    <col min="3586" max="3589" width="12.140625" style="22" hidden="1"/>
    <col min="3590" max="3590" width="13.42578125" style="22" hidden="1"/>
    <col min="3591" max="3591" width="12.5703125" style="22" hidden="1"/>
    <col min="3592" max="3593" width="13" style="22" hidden="1"/>
    <col min="3594" max="3594" width="16.140625" style="22" hidden="1"/>
    <col min="3595" max="3596" width="14" style="22" hidden="1"/>
    <col min="3597" max="3597" width="17.140625" style="22" hidden="1"/>
    <col min="3598" max="3598" width="12.5703125" style="22" hidden="1"/>
    <col min="3599" max="3839" width="11.42578125" style="22" hidden="1"/>
    <col min="3840" max="3840" width="5.28515625" style="22" hidden="1"/>
    <col min="3841" max="3841" width="17" style="22" hidden="1"/>
    <col min="3842" max="3845" width="12.140625" style="22" hidden="1"/>
    <col min="3846" max="3846" width="13.42578125" style="22" hidden="1"/>
    <col min="3847" max="3847" width="12.5703125" style="22" hidden="1"/>
    <col min="3848" max="3849" width="13" style="22" hidden="1"/>
    <col min="3850" max="3850" width="16.140625" style="22" hidden="1"/>
    <col min="3851" max="3852" width="14" style="22" hidden="1"/>
    <col min="3853" max="3853" width="17.140625" style="22" hidden="1"/>
    <col min="3854" max="3854" width="12.5703125" style="22" hidden="1"/>
    <col min="3855" max="4095" width="11.42578125" style="22" hidden="1"/>
    <col min="4096" max="4096" width="5.28515625" style="22" hidden="1"/>
    <col min="4097" max="4097" width="17" style="22" hidden="1"/>
    <col min="4098" max="4101" width="12.140625" style="22" hidden="1"/>
    <col min="4102" max="4102" width="13.42578125" style="22" hidden="1"/>
    <col min="4103" max="4103" width="12.5703125" style="22" hidden="1"/>
    <col min="4104" max="4105" width="13" style="22" hidden="1"/>
    <col min="4106" max="4106" width="16.140625" style="22" hidden="1"/>
    <col min="4107" max="4108" width="14" style="22" hidden="1"/>
    <col min="4109" max="4109" width="17.140625" style="22" hidden="1"/>
    <col min="4110" max="4110" width="12.5703125" style="22" hidden="1"/>
    <col min="4111" max="4351" width="11.42578125" style="22" hidden="1"/>
    <col min="4352" max="4352" width="5.28515625" style="22" hidden="1"/>
    <col min="4353" max="4353" width="17" style="22" hidden="1"/>
    <col min="4354" max="4357" width="12.140625" style="22" hidden="1"/>
    <col min="4358" max="4358" width="13.42578125" style="22" hidden="1"/>
    <col min="4359" max="4359" width="12.5703125" style="22" hidden="1"/>
    <col min="4360" max="4361" width="13" style="22" hidden="1"/>
    <col min="4362" max="4362" width="16.140625" style="22" hidden="1"/>
    <col min="4363" max="4364" width="14" style="22" hidden="1"/>
    <col min="4365" max="4365" width="17.140625" style="22" hidden="1"/>
    <col min="4366" max="4366" width="12.5703125" style="22" hidden="1"/>
    <col min="4367" max="4607" width="11.42578125" style="22" hidden="1"/>
    <col min="4608" max="4608" width="5.28515625" style="22" hidden="1"/>
    <col min="4609" max="4609" width="17" style="22" hidden="1"/>
    <col min="4610" max="4613" width="12.140625" style="22" hidden="1"/>
    <col min="4614" max="4614" width="13.42578125" style="22" hidden="1"/>
    <col min="4615" max="4615" width="12.5703125" style="22" hidden="1"/>
    <col min="4616" max="4617" width="13" style="22" hidden="1"/>
    <col min="4618" max="4618" width="16.140625" style="22" hidden="1"/>
    <col min="4619" max="4620" width="14" style="22" hidden="1"/>
    <col min="4621" max="4621" width="17.140625" style="22" hidden="1"/>
    <col min="4622" max="4622" width="12.5703125" style="22" hidden="1"/>
    <col min="4623" max="4863" width="11.42578125" style="22" hidden="1"/>
    <col min="4864" max="4864" width="5.28515625" style="22" hidden="1"/>
    <col min="4865" max="4865" width="17" style="22" hidden="1"/>
    <col min="4866" max="4869" width="12.140625" style="22" hidden="1"/>
    <col min="4870" max="4870" width="13.42578125" style="22" hidden="1"/>
    <col min="4871" max="4871" width="12.5703125" style="22" hidden="1"/>
    <col min="4872" max="4873" width="13" style="22" hidden="1"/>
    <col min="4874" max="4874" width="16.140625" style="22" hidden="1"/>
    <col min="4875" max="4876" width="14" style="22" hidden="1"/>
    <col min="4877" max="4877" width="17.140625" style="22" hidden="1"/>
    <col min="4878" max="4878" width="12.5703125" style="22" hidden="1"/>
    <col min="4879" max="5119" width="11.42578125" style="22" hidden="1"/>
    <col min="5120" max="5120" width="5.28515625" style="22" hidden="1"/>
    <col min="5121" max="5121" width="17" style="22" hidden="1"/>
    <col min="5122" max="5125" width="12.140625" style="22" hidden="1"/>
    <col min="5126" max="5126" width="13.42578125" style="22" hidden="1"/>
    <col min="5127" max="5127" width="12.5703125" style="22" hidden="1"/>
    <col min="5128" max="5129" width="13" style="22" hidden="1"/>
    <col min="5130" max="5130" width="16.140625" style="22" hidden="1"/>
    <col min="5131" max="5132" width="14" style="22" hidden="1"/>
    <col min="5133" max="5133" width="17.140625" style="22" hidden="1"/>
    <col min="5134" max="5134" width="12.5703125" style="22" hidden="1"/>
    <col min="5135" max="5375" width="11.42578125" style="22" hidden="1"/>
    <col min="5376" max="5376" width="5.28515625" style="22" hidden="1"/>
    <col min="5377" max="5377" width="17" style="22" hidden="1"/>
    <col min="5378" max="5381" width="12.140625" style="22" hidden="1"/>
    <col min="5382" max="5382" width="13.42578125" style="22" hidden="1"/>
    <col min="5383" max="5383" width="12.5703125" style="22" hidden="1"/>
    <col min="5384" max="5385" width="13" style="22" hidden="1"/>
    <col min="5386" max="5386" width="16.140625" style="22" hidden="1"/>
    <col min="5387" max="5388" width="14" style="22" hidden="1"/>
    <col min="5389" max="5389" width="17.140625" style="22" hidden="1"/>
    <col min="5390" max="5390" width="12.5703125" style="22" hidden="1"/>
    <col min="5391" max="5631" width="11.42578125" style="22" hidden="1"/>
    <col min="5632" max="5632" width="5.28515625" style="22" hidden="1"/>
    <col min="5633" max="5633" width="17" style="22" hidden="1"/>
    <col min="5634" max="5637" width="12.140625" style="22" hidden="1"/>
    <col min="5638" max="5638" width="13.42578125" style="22" hidden="1"/>
    <col min="5639" max="5639" width="12.5703125" style="22" hidden="1"/>
    <col min="5640" max="5641" width="13" style="22" hidden="1"/>
    <col min="5642" max="5642" width="16.140625" style="22" hidden="1"/>
    <col min="5643" max="5644" width="14" style="22" hidden="1"/>
    <col min="5645" max="5645" width="17.140625" style="22" hidden="1"/>
    <col min="5646" max="5646" width="12.5703125" style="22" hidden="1"/>
    <col min="5647" max="5887" width="11.42578125" style="22" hidden="1"/>
    <col min="5888" max="5888" width="5.28515625" style="22" hidden="1"/>
    <col min="5889" max="5889" width="17" style="22" hidden="1"/>
    <col min="5890" max="5893" width="12.140625" style="22" hidden="1"/>
    <col min="5894" max="5894" width="13.42578125" style="22" hidden="1"/>
    <col min="5895" max="5895" width="12.5703125" style="22" hidden="1"/>
    <col min="5896" max="5897" width="13" style="22" hidden="1"/>
    <col min="5898" max="5898" width="16.140625" style="22" hidden="1"/>
    <col min="5899" max="5900" width="14" style="22" hidden="1"/>
    <col min="5901" max="5901" width="17.140625" style="22" hidden="1"/>
    <col min="5902" max="5902" width="12.5703125" style="22" hidden="1"/>
    <col min="5903" max="6143" width="11.42578125" style="22" hidden="1"/>
    <col min="6144" max="6144" width="5.28515625" style="22" hidden="1"/>
    <col min="6145" max="6145" width="17" style="22" hidden="1"/>
    <col min="6146" max="6149" width="12.140625" style="22" hidden="1"/>
    <col min="6150" max="6150" width="13.42578125" style="22" hidden="1"/>
    <col min="6151" max="6151" width="12.5703125" style="22" hidden="1"/>
    <col min="6152" max="6153" width="13" style="22" hidden="1"/>
    <col min="6154" max="6154" width="16.140625" style="22" hidden="1"/>
    <col min="6155" max="6156" width="14" style="22" hidden="1"/>
    <col min="6157" max="6157" width="17.140625" style="22" hidden="1"/>
    <col min="6158" max="6158" width="12.5703125" style="22" hidden="1"/>
    <col min="6159" max="6399" width="11.42578125" style="22" hidden="1"/>
    <col min="6400" max="6400" width="5.28515625" style="22" hidden="1"/>
    <col min="6401" max="6401" width="17" style="22" hidden="1"/>
    <col min="6402" max="6405" width="12.140625" style="22" hidden="1"/>
    <col min="6406" max="6406" width="13.42578125" style="22" hidden="1"/>
    <col min="6407" max="6407" width="12.5703125" style="22" hidden="1"/>
    <col min="6408" max="6409" width="13" style="22" hidden="1"/>
    <col min="6410" max="6410" width="16.140625" style="22" hidden="1"/>
    <col min="6411" max="6412" width="14" style="22" hidden="1"/>
    <col min="6413" max="6413" width="17.140625" style="22" hidden="1"/>
    <col min="6414" max="6414" width="12.5703125" style="22" hidden="1"/>
    <col min="6415" max="6655" width="11.42578125" style="22" hidden="1"/>
    <col min="6656" max="6656" width="5.28515625" style="22" hidden="1"/>
    <col min="6657" max="6657" width="17" style="22" hidden="1"/>
    <col min="6658" max="6661" width="12.140625" style="22" hidden="1"/>
    <col min="6662" max="6662" width="13.42578125" style="22" hidden="1"/>
    <col min="6663" max="6663" width="12.5703125" style="22" hidden="1"/>
    <col min="6664" max="6665" width="13" style="22" hidden="1"/>
    <col min="6666" max="6666" width="16.140625" style="22" hidden="1"/>
    <col min="6667" max="6668" width="14" style="22" hidden="1"/>
    <col min="6669" max="6669" width="17.140625" style="22" hidden="1"/>
    <col min="6670" max="6670" width="12.5703125" style="22" hidden="1"/>
    <col min="6671" max="6911" width="11.42578125" style="22" hidden="1"/>
    <col min="6912" max="6912" width="5.28515625" style="22" hidden="1"/>
    <col min="6913" max="6913" width="17" style="22" hidden="1"/>
    <col min="6914" max="6917" width="12.140625" style="22" hidden="1"/>
    <col min="6918" max="6918" width="13.42578125" style="22" hidden="1"/>
    <col min="6919" max="6919" width="12.5703125" style="22" hidden="1"/>
    <col min="6920" max="6921" width="13" style="22" hidden="1"/>
    <col min="6922" max="6922" width="16.140625" style="22" hidden="1"/>
    <col min="6923" max="6924" width="14" style="22" hidden="1"/>
    <col min="6925" max="6925" width="17.140625" style="22" hidden="1"/>
    <col min="6926" max="6926" width="12.5703125" style="22" hidden="1"/>
    <col min="6927" max="7167" width="11.42578125" style="22" hidden="1"/>
    <col min="7168" max="7168" width="5.28515625" style="22" hidden="1"/>
    <col min="7169" max="7169" width="17" style="22" hidden="1"/>
    <col min="7170" max="7173" width="12.140625" style="22" hidden="1"/>
    <col min="7174" max="7174" width="13.42578125" style="22" hidden="1"/>
    <col min="7175" max="7175" width="12.5703125" style="22" hidden="1"/>
    <col min="7176" max="7177" width="13" style="22" hidden="1"/>
    <col min="7178" max="7178" width="16.140625" style="22" hidden="1"/>
    <col min="7179" max="7180" width="14" style="22" hidden="1"/>
    <col min="7181" max="7181" width="17.140625" style="22" hidden="1"/>
    <col min="7182" max="7182" width="12.5703125" style="22" hidden="1"/>
    <col min="7183" max="7423" width="11.42578125" style="22" hidden="1"/>
    <col min="7424" max="7424" width="5.28515625" style="22" hidden="1"/>
    <col min="7425" max="7425" width="17" style="22" hidden="1"/>
    <col min="7426" max="7429" width="12.140625" style="22" hidden="1"/>
    <col min="7430" max="7430" width="13.42578125" style="22" hidden="1"/>
    <col min="7431" max="7431" width="12.5703125" style="22" hidden="1"/>
    <col min="7432" max="7433" width="13" style="22" hidden="1"/>
    <col min="7434" max="7434" width="16.140625" style="22" hidden="1"/>
    <col min="7435" max="7436" width="14" style="22" hidden="1"/>
    <col min="7437" max="7437" width="17.140625" style="22" hidden="1"/>
    <col min="7438" max="7438" width="12.5703125" style="22" hidden="1"/>
    <col min="7439" max="7679" width="11.42578125" style="22" hidden="1"/>
    <col min="7680" max="7680" width="5.28515625" style="22" hidden="1"/>
    <col min="7681" max="7681" width="17" style="22" hidden="1"/>
    <col min="7682" max="7685" width="12.140625" style="22" hidden="1"/>
    <col min="7686" max="7686" width="13.42578125" style="22" hidden="1"/>
    <col min="7687" max="7687" width="12.5703125" style="22" hidden="1"/>
    <col min="7688" max="7689" width="13" style="22" hidden="1"/>
    <col min="7690" max="7690" width="16.140625" style="22" hidden="1"/>
    <col min="7691" max="7692" width="14" style="22" hidden="1"/>
    <col min="7693" max="7693" width="17.140625" style="22" hidden="1"/>
    <col min="7694" max="7694" width="12.5703125" style="22" hidden="1"/>
    <col min="7695" max="7935" width="11.42578125" style="22" hidden="1"/>
    <col min="7936" max="7936" width="5.28515625" style="22" hidden="1"/>
    <col min="7937" max="7937" width="17" style="22" hidden="1"/>
    <col min="7938" max="7941" width="12.140625" style="22" hidden="1"/>
    <col min="7942" max="7942" width="13.42578125" style="22" hidden="1"/>
    <col min="7943" max="7943" width="12.5703125" style="22" hidden="1"/>
    <col min="7944" max="7945" width="13" style="22" hidden="1"/>
    <col min="7946" max="7946" width="16.140625" style="22" hidden="1"/>
    <col min="7947" max="7948" width="14" style="22" hidden="1"/>
    <col min="7949" max="7949" width="17.140625" style="22" hidden="1"/>
    <col min="7950" max="7950" width="12.5703125" style="22" hidden="1"/>
    <col min="7951" max="8191" width="11.42578125" style="22" hidden="1"/>
    <col min="8192" max="8192" width="5.28515625" style="22" hidden="1"/>
    <col min="8193" max="8193" width="17" style="22" hidden="1"/>
    <col min="8194" max="8197" width="12.140625" style="22" hidden="1"/>
    <col min="8198" max="8198" width="13.42578125" style="22" hidden="1"/>
    <col min="8199" max="8199" width="12.5703125" style="22" hidden="1"/>
    <col min="8200" max="8201" width="13" style="22" hidden="1"/>
    <col min="8202" max="8202" width="16.140625" style="22" hidden="1"/>
    <col min="8203" max="8204" width="14" style="22" hidden="1"/>
    <col min="8205" max="8205" width="17.140625" style="22" hidden="1"/>
    <col min="8206" max="8206" width="12.5703125" style="22" hidden="1"/>
    <col min="8207" max="8447" width="11.42578125" style="22" hidden="1"/>
    <col min="8448" max="8448" width="5.28515625" style="22" hidden="1"/>
    <col min="8449" max="8449" width="17" style="22" hidden="1"/>
    <col min="8450" max="8453" width="12.140625" style="22" hidden="1"/>
    <col min="8454" max="8454" width="13.42578125" style="22" hidden="1"/>
    <col min="8455" max="8455" width="12.5703125" style="22" hidden="1"/>
    <col min="8456" max="8457" width="13" style="22" hidden="1"/>
    <col min="8458" max="8458" width="16.140625" style="22" hidden="1"/>
    <col min="8459" max="8460" width="14" style="22" hidden="1"/>
    <col min="8461" max="8461" width="17.140625" style="22" hidden="1"/>
    <col min="8462" max="8462" width="12.5703125" style="22" hidden="1"/>
    <col min="8463" max="8703" width="11.42578125" style="22" hidden="1"/>
    <col min="8704" max="8704" width="5.28515625" style="22" hidden="1"/>
    <col min="8705" max="8705" width="17" style="22" hidden="1"/>
    <col min="8706" max="8709" width="12.140625" style="22" hidden="1"/>
    <col min="8710" max="8710" width="13.42578125" style="22" hidden="1"/>
    <col min="8711" max="8711" width="12.5703125" style="22" hidden="1"/>
    <col min="8712" max="8713" width="13" style="22" hidden="1"/>
    <col min="8714" max="8714" width="16.140625" style="22" hidden="1"/>
    <col min="8715" max="8716" width="14" style="22" hidden="1"/>
    <col min="8717" max="8717" width="17.140625" style="22" hidden="1"/>
    <col min="8718" max="8718" width="12.5703125" style="22" hidden="1"/>
    <col min="8719" max="8959" width="11.42578125" style="22" hidden="1"/>
    <col min="8960" max="8960" width="5.28515625" style="22" hidden="1"/>
    <col min="8961" max="8961" width="17" style="22" hidden="1"/>
    <col min="8962" max="8965" width="12.140625" style="22" hidden="1"/>
    <col min="8966" max="8966" width="13.42578125" style="22" hidden="1"/>
    <col min="8967" max="8967" width="12.5703125" style="22" hidden="1"/>
    <col min="8968" max="8969" width="13" style="22" hidden="1"/>
    <col min="8970" max="8970" width="16.140625" style="22" hidden="1"/>
    <col min="8971" max="8972" width="14" style="22" hidden="1"/>
    <col min="8973" max="8973" width="17.140625" style="22" hidden="1"/>
    <col min="8974" max="8974" width="12.5703125" style="22" hidden="1"/>
    <col min="8975" max="9215" width="11.42578125" style="22" hidden="1"/>
    <col min="9216" max="9216" width="5.28515625" style="22" hidden="1"/>
    <col min="9217" max="9217" width="17" style="22" hidden="1"/>
    <col min="9218" max="9221" width="12.140625" style="22" hidden="1"/>
    <col min="9222" max="9222" width="13.42578125" style="22" hidden="1"/>
    <col min="9223" max="9223" width="12.5703125" style="22" hidden="1"/>
    <col min="9224" max="9225" width="13" style="22" hidden="1"/>
    <col min="9226" max="9226" width="16.140625" style="22" hidden="1"/>
    <col min="9227" max="9228" width="14" style="22" hidden="1"/>
    <col min="9229" max="9229" width="17.140625" style="22" hidden="1"/>
    <col min="9230" max="9230" width="12.5703125" style="22" hidden="1"/>
    <col min="9231" max="9471" width="11.42578125" style="22" hidden="1"/>
    <col min="9472" max="9472" width="5.28515625" style="22" hidden="1"/>
    <col min="9473" max="9473" width="17" style="22" hidden="1"/>
    <col min="9474" max="9477" width="12.140625" style="22" hidden="1"/>
    <col min="9478" max="9478" width="13.42578125" style="22" hidden="1"/>
    <col min="9479" max="9479" width="12.5703125" style="22" hidden="1"/>
    <col min="9480" max="9481" width="13" style="22" hidden="1"/>
    <col min="9482" max="9482" width="16.140625" style="22" hidden="1"/>
    <col min="9483" max="9484" width="14" style="22" hidden="1"/>
    <col min="9485" max="9485" width="17.140625" style="22" hidden="1"/>
    <col min="9486" max="9486" width="12.5703125" style="22" hidden="1"/>
    <col min="9487" max="9727" width="11.42578125" style="22" hidden="1"/>
    <col min="9728" max="9728" width="5.28515625" style="22" hidden="1"/>
    <col min="9729" max="9729" width="17" style="22" hidden="1"/>
    <col min="9730" max="9733" width="12.140625" style="22" hidden="1"/>
    <col min="9734" max="9734" width="13.42578125" style="22" hidden="1"/>
    <col min="9735" max="9735" width="12.5703125" style="22" hidden="1"/>
    <col min="9736" max="9737" width="13" style="22" hidden="1"/>
    <col min="9738" max="9738" width="16.140625" style="22" hidden="1"/>
    <col min="9739" max="9740" width="14" style="22" hidden="1"/>
    <col min="9741" max="9741" width="17.140625" style="22" hidden="1"/>
    <col min="9742" max="9742" width="12.5703125" style="22" hidden="1"/>
    <col min="9743" max="9983" width="11.42578125" style="22" hidden="1"/>
    <col min="9984" max="9984" width="5.28515625" style="22" hidden="1"/>
    <col min="9985" max="9985" width="17" style="22" hidden="1"/>
    <col min="9986" max="9989" width="12.140625" style="22" hidden="1"/>
    <col min="9990" max="9990" width="13.42578125" style="22" hidden="1"/>
    <col min="9991" max="9991" width="12.5703125" style="22" hidden="1"/>
    <col min="9992" max="9993" width="13" style="22" hidden="1"/>
    <col min="9994" max="9994" width="16.140625" style="22" hidden="1"/>
    <col min="9995" max="9996" width="14" style="22" hidden="1"/>
    <col min="9997" max="9997" width="17.140625" style="22" hidden="1"/>
    <col min="9998" max="9998" width="12.5703125" style="22" hidden="1"/>
    <col min="9999" max="10239" width="11.42578125" style="22" hidden="1"/>
    <col min="10240" max="10240" width="5.28515625" style="22" hidden="1"/>
    <col min="10241" max="10241" width="17" style="22" hidden="1"/>
    <col min="10242" max="10245" width="12.140625" style="22" hidden="1"/>
    <col min="10246" max="10246" width="13.42578125" style="22" hidden="1"/>
    <col min="10247" max="10247" width="12.5703125" style="22" hidden="1"/>
    <col min="10248" max="10249" width="13" style="22" hidden="1"/>
    <col min="10250" max="10250" width="16.140625" style="22" hidden="1"/>
    <col min="10251" max="10252" width="14" style="22" hidden="1"/>
    <col min="10253" max="10253" width="17.140625" style="22" hidden="1"/>
    <col min="10254" max="10254" width="12.5703125" style="22" hidden="1"/>
    <col min="10255" max="10495" width="11.42578125" style="22" hidden="1"/>
    <col min="10496" max="10496" width="5.28515625" style="22" hidden="1"/>
    <col min="10497" max="10497" width="17" style="22" hidden="1"/>
    <col min="10498" max="10501" width="12.140625" style="22" hidden="1"/>
    <col min="10502" max="10502" width="13.42578125" style="22" hidden="1"/>
    <col min="10503" max="10503" width="12.5703125" style="22" hidden="1"/>
    <col min="10504" max="10505" width="13" style="22" hidden="1"/>
    <col min="10506" max="10506" width="16.140625" style="22" hidden="1"/>
    <col min="10507" max="10508" width="14" style="22" hidden="1"/>
    <col min="10509" max="10509" width="17.140625" style="22" hidden="1"/>
    <col min="10510" max="10510" width="12.5703125" style="22" hidden="1"/>
    <col min="10511" max="10751" width="11.42578125" style="22" hidden="1"/>
    <col min="10752" max="10752" width="5.28515625" style="22" hidden="1"/>
    <col min="10753" max="10753" width="17" style="22" hidden="1"/>
    <col min="10754" max="10757" width="12.140625" style="22" hidden="1"/>
    <col min="10758" max="10758" width="13.42578125" style="22" hidden="1"/>
    <col min="10759" max="10759" width="12.5703125" style="22" hidden="1"/>
    <col min="10760" max="10761" width="13" style="22" hidden="1"/>
    <col min="10762" max="10762" width="16.140625" style="22" hidden="1"/>
    <col min="10763" max="10764" width="14" style="22" hidden="1"/>
    <col min="10765" max="10765" width="17.140625" style="22" hidden="1"/>
    <col min="10766" max="10766" width="12.5703125" style="22" hidden="1"/>
    <col min="10767" max="11007" width="11.42578125" style="22" hidden="1"/>
    <col min="11008" max="11008" width="5.28515625" style="22" hidden="1"/>
    <col min="11009" max="11009" width="17" style="22" hidden="1"/>
    <col min="11010" max="11013" width="12.140625" style="22" hidden="1"/>
    <col min="11014" max="11014" width="13.42578125" style="22" hidden="1"/>
    <col min="11015" max="11015" width="12.5703125" style="22" hidden="1"/>
    <col min="11016" max="11017" width="13" style="22" hidden="1"/>
    <col min="11018" max="11018" width="16.140625" style="22" hidden="1"/>
    <col min="11019" max="11020" width="14" style="22" hidden="1"/>
    <col min="11021" max="11021" width="17.140625" style="22" hidden="1"/>
    <col min="11022" max="11022" width="12.5703125" style="22" hidden="1"/>
    <col min="11023" max="11263" width="11.42578125" style="22" hidden="1"/>
    <col min="11264" max="11264" width="5.28515625" style="22" hidden="1"/>
    <col min="11265" max="11265" width="17" style="22" hidden="1"/>
    <col min="11266" max="11269" width="12.140625" style="22" hidden="1"/>
    <col min="11270" max="11270" width="13.42578125" style="22" hidden="1"/>
    <col min="11271" max="11271" width="12.5703125" style="22" hidden="1"/>
    <col min="11272" max="11273" width="13" style="22" hidden="1"/>
    <col min="11274" max="11274" width="16.140625" style="22" hidden="1"/>
    <col min="11275" max="11276" width="14" style="22" hidden="1"/>
    <col min="11277" max="11277" width="17.140625" style="22" hidden="1"/>
    <col min="11278" max="11278" width="12.5703125" style="22" hidden="1"/>
    <col min="11279" max="11519" width="11.42578125" style="22" hidden="1"/>
    <col min="11520" max="11520" width="5.28515625" style="22" hidden="1"/>
    <col min="11521" max="11521" width="17" style="22" hidden="1"/>
    <col min="11522" max="11525" width="12.140625" style="22" hidden="1"/>
    <col min="11526" max="11526" width="13.42578125" style="22" hidden="1"/>
    <col min="11527" max="11527" width="12.5703125" style="22" hidden="1"/>
    <col min="11528" max="11529" width="13" style="22" hidden="1"/>
    <col min="11530" max="11530" width="16.140625" style="22" hidden="1"/>
    <col min="11531" max="11532" width="14" style="22" hidden="1"/>
    <col min="11533" max="11533" width="17.140625" style="22" hidden="1"/>
    <col min="11534" max="11534" width="12.5703125" style="22" hidden="1"/>
    <col min="11535" max="11775" width="11.42578125" style="22" hidden="1"/>
    <col min="11776" max="11776" width="5.28515625" style="22" hidden="1"/>
    <col min="11777" max="11777" width="17" style="22" hidden="1"/>
    <col min="11778" max="11781" width="12.140625" style="22" hidden="1"/>
    <col min="11782" max="11782" width="13.42578125" style="22" hidden="1"/>
    <col min="11783" max="11783" width="12.5703125" style="22" hidden="1"/>
    <col min="11784" max="11785" width="13" style="22" hidden="1"/>
    <col min="11786" max="11786" width="16.140625" style="22" hidden="1"/>
    <col min="11787" max="11788" width="14" style="22" hidden="1"/>
    <col min="11789" max="11789" width="17.140625" style="22" hidden="1"/>
    <col min="11790" max="11790" width="12.5703125" style="22" hidden="1"/>
    <col min="11791" max="12031" width="11.42578125" style="22" hidden="1"/>
    <col min="12032" max="12032" width="5.28515625" style="22" hidden="1"/>
    <col min="12033" max="12033" width="17" style="22" hidden="1"/>
    <col min="12034" max="12037" width="12.140625" style="22" hidden="1"/>
    <col min="12038" max="12038" width="13.42578125" style="22" hidden="1"/>
    <col min="12039" max="12039" width="12.5703125" style="22" hidden="1"/>
    <col min="12040" max="12041" width="13" style="22" hidden="1"/>
    <col min="12042" max="12042" width="16.140625" style="22" hidden="1"/>
    <col min="12043" max="12044" width="14" style="22" hidden="1"/>
    <col min="12045" max="12045" width="17.140625" style="22" hidden="1"/>
    <col min="12046" max="12046" width="12.5703125" style="22" hidden="1"/>
    <col min="12047" max="12287" width="11.42578125" style="22" hidden="1"/>
    <col min="12288" max="12288" width="5.28515625" style="22" hidden="1"/>
    <col min="12289" max="12289" width="17" style="22" hidden="1"/>
    <col min="12290" max="12293" width="12.140625" style="22" hidden="1"/>
    <col min="12294" max="12294" width="13.42578125" style="22" hidden="1"/>
    <col min="12295" max="12295" width="12.5703125" style="22" hidden="1"/>
    <col min="12296" max="12297" width="13" style="22" hidden="1"/>
    <col min="12298" max="12298" width="16.140625" style="22" hidden="1"/>
    <col min="12299" max="12300" width="14" style="22" hidden="1"/>
    <col min="12301" max="12301" width="17.140625" style="22" hidden="1"/>
    <col min="12302" max="12302" width="12.5703125" style="22" hidden="1"/>
    <col min="12303" max="12543" width="11.42578125" style="22" hidden="1"/>
    <col min="12544" max="12544" width="5.28515625" style="22" hidden="1"/>
    <col min="12545" max="12545" width="17" style="22" hidden="1"/>
    <col min="12546" max="12549" width="12.140625" style="22" hidden="1"/>
    <col min="12550" max="12550" width="13.42578125" style="22" hidden="1"/>
    <col min="12551" max="12551" width="12.5703125" style="22" hidden="1"/>
    <col min="12552" max="12553" width="13" style="22" hidden="1"/>
    <col min="12554" max="12554" width="16.140625" style="22" hidden="1"/>
    <col min="12555" max="12556" width="14" style="22" hidden="1"/>
    <col min="12557" max="12557" width="17.140625" style="22" hidden="1"/>
    <col min="12558" max="12558" width="12.5703125" style="22" hidden="1"/>
    <col min="12559" max="12799" width="11.42578125" style="22" hidden="1"/>
    <col min="12800" max="12800" width="5.28515625" style="22" hidden="1"/>
    <col min="12801" max="12801" width="17" style="22" hidden="1"/>
    <col min="12802" max="12805" width="12.140625" style="22" hidden="1"/>
    <col min="12806" max="12806" width="13.42578125" style="22" hidden="1"/>
    <col min="12807" max="12807" width="12.5703125" style="22" hidden="1"/>
    <col min="12808" max="12809" width="13" style="22" hidden="1"/>
    <col min="12810" max="12810" width="16.140625" style="22" hidden="1"/>
    <col min="12811" max="12812" width="14" style="22" hidden="1"/>
    <col min="12813" max="12813" width="17.140625" style="22" hidden="1"/>
    <col min="12814" max="12814" width="12.5703125" style="22" hidden="1"/>
    <col min="12815" max="13055" width="11.42578125" style="22" hidden="1"/>
    <col min="13056" max="13056" width="5.28515625" style="22" hidden="1"/>
    <col min="13057" max="13057" width="17" style="22" hidden="1"/>
    <col min="13058" max="13061" width="12.140625" style="22" hidden="1"/>
    <col min="13062" max="13062" width="13.42578125" style="22" hidden="1"/>
    <col min="13063" max="13063" width="12.5703125" style="22" hidden="1"/>
    <col min="13064" max="13065" width="13" style="22" hidden="1"/>
    <col min="13066" max="13066" width="16.140625" style="22" hidden="1"/>
    <col min="13067" max="13068" width="14" style="22" hidden="1"/>
    <col min="13069" max="13069" width="17.140625" style="22" hidden="1"/>
    <col min="13070" max="13070" width="12.5703125" style="22" hidden="1"/>
    <col min="13071" max="13311" width="11.42578125" style="22" hidden="1"/>
    <col min="13312" max="13312" width="5.28515625" style="22" hidden="1"/>
    <col min="13313" max="13313" width="17" style="22" hidden="1"/>
    <col min="13314" max="13317" width="12.140625" style="22" hidden="1"/>
    <col min="13318" max="13318" width="13.42578125" style="22" hidden="1"/>
    <col min="13319" max="13319" width="12.5703125" style="22" hidden="1"/>
    <col min="13320" max="13321" width="13" style="22" hidden="1"/>
    <col min="13322" max="13322" width="16.140625" style="22" hidden="1"/>
    <col min="13323" max="13324" width="14" style="22" hidden="1"/>
    <col min="13325" max="13325" width="17.140625" style="22" hidden="1"/>
    <col min="13326" max="13326" width="12.5703125" style="22" hidden="1"/>
    <col min="13327" max="13567" width="11.42578125" style="22" hidden="1"/>
    <col min="13568" max="13568" width="5.28515625" style="22" hidden="1"/>
    <col min="13569" max="13569" width="17" style="22" hidden="1"/>
    <col min="13570" max="13573" width="12.140625" style="22" hidden="1"/>
    <col min="13574" max="13574" width="13.42578125" style="22" hidden="1"/>
    <col min="13575" max="13575" width="12.5703125" style="22" hidden="1"/>
    <col min="13576" max="13577" width="13" style="22" hidden="1"/>
    <col min="13578" max="13578" width="16.140625" style="22" hidden="1"/>
    <col min="13579" max="13580" width="14" style="22" hidden="1"/>
    <col min="13581" max="13581" width="17.140625" style="22" hidden="1"/>
    <col min="13582" max="13582" width="12.5703125" style="22" hidden="1"/>
    <col min="13583" max="13823" width="11.42578125" style="22" hidden="1"/>
    <col min="13824" max="13824" width="5.28515625" style="22" hidden="1"/>
    <col min="13825" max="13825" width="17" style="22" hidden="1"/>
    <col min="13826" max="13829" width="12.140625" style="22" hidden="1"/>
    <col min="13830" max="13830" width="13.42578125" style="22" hidden="1"/>
    <col min="13831" max="13831" width="12.5703125" style="22" hidden="1"/>
    <col min="13832" max="13833" width="13" style="22" hidden="1"/>
    <col min="13834" max="13834" width="16.140625" style="22" hidden="1"/>
    <col min="13835" max="13836" width="14" style="22" hidden="1"/>
    <col min="13837" max="13837" width="17.140625" style="22" hidden="1"/>
    <col min="13838" max="13838" width="12.5703125" style="22" hidden="1"/>
    <col min="13839" max="14079" width="11.42578125" style="22" hidden="1"/>
    <col min="14080" max="14080" width="5.28515625" style="22" hidden="1"/>
    <col min="14081" max="14081" width="17" style="22" hidden="1"/>
    <col min="14082" max="14085" width="12.140625" style="22" hidden="1"/>
    <col min="14086" max="14086" width="13.42578125" style="22" hidden="1"/>
    <col min="14087" max="14087" width="12.5703125" style="22" hidden="1"/>
    <col min="14088" max="14089" width="13" style="22" hidden="1"/>
    <col min="14090" max="14090" width="16.140625" style="22" hidden="1"/>
    <col min="14091" max="14092" width="14" style="22" hidden="1"/>
    <col min="14093" max="14093" width="17.140625" style="22" hidden="1"/>
    <col min="14094" max="14094" width="12.5703125" style="22" hidden="1"/>
    <col min="14095" max="14335" width="11.42578125" style="22" hidden="1"/>
    <col min="14336" max="14336" width="5.28515625" style="22" hidden="1"/>
    <col min="14337" max="14337" width="17" style="22" hidden="1"/>
    <col min="14338" max="14341" width="12.140625" style="22" hidden="1"/>
    <col min="14342" max="14342" width="13.42578125" style="22" hidden="1"/>
    <col min="14343" max="14343" width="12.5703125" style="22" hidden="1"/>
    <col min="14344" max="14345" width="13" style="22" hidden="1"/>
    <col min="14346" max="14346" width="16.140625" style="22" hidden="1"/>
    <col min="14347" max="14348" width="14" style="22" hidden="1"/>
    <col min="14349" max="14349" width="17.140625" style="22" hidden="1"/>
    <col min="14350" max="14350" width="12.5703125" style="22" hidden="1"/>
    <col min="14351" max="14591" width="11.42578125" style="22" hidden="1"/>
    <col min="14592" max="14592" width="5.28515625" style="22" hidden="1"/>
    <col min="14593" max="14593" width="17" style="22" hidden="1"/>
    <col min="14594" max="14597" width="12.140625" style="22" hidden="1"/>
    <col min="14598" max="14598" width="13.42578125" style="22" hidden="1"/>
    <col min="14599" max="14599" width="12.5703125" style="22" hidden="1"/>
    <col min="14600" max="14601" width="13" style="22" hidden="1"/>
    <col min="14602" max="14602" width="16.140625" style="22" hidden="1"/>
    <col min="14603" max="14604" width="14" style="22" hidden="1"/>
    <col min="14605" max="14605" width="17.140625" style="22" hidden="1"/>
    <col min="14606" max="14606" width="12.5703125" style="22" hidden="1"/>
    <col min="14607" max="14847" width="11.42578125" style="22" hidden="1"/>
    <col min="14848" max="14848" width="5.28515625" style="22" hidden="1"/>
    <col min="14849" max="14849" width="17" style="22" hidden="1"/>
    <col min="14850" max="14853" width="12.140625" style="22" hidden="1"/>
    <col min="14854" max="14854" width="13.42578125" style="22" hidden="1"/>
    <col min="14855" max="14855" width="12.5703125" style="22" hidden="1"/>
    <col min="14856" max="14857" width="13" style="22" hidden="1"/>
    <col min="14858" max="14858" width="16.140625" style="22" hidden="1"/>
    <col min="14859" max="14860" width="14" style="22" hidden="1"/>
    <col min="14861" max="14861" width="17.140625" style="22" hidden="1"/>
    <col min="14862" max="14862" width="12.5703125" style="22" hidden="1"/>
    <col min="14863" max="15103" width="11.42578125" style="22" hidden="1"/>
    <col min="15104" max="15104" width="5.28515625" style="22" hidden="1"/>
    <col min="15105" max="15105" width="17" style="22" hidden="1"/>
    <col min="15106" max="15109" width="12.140625" style="22" hidden="1"/>
    <col min="15110" max="15110" width="13.42578125" style="22" hidden="1"/>
    <col min="15111" max="15111" width="12.5703125" style="22" hidden="1"/>
    <col min="15112" max="15113" width="13" style="22" hidden="1"/>
    <col min="15114" max="15114" width="16.140625" style="22" hidden="1"/>
    <col min="15115" max="15116" width="14" style="22" hidden="1"/>
    <col min="15117" max="15117" width="17.140625" style="22" hidden="1"/>
    <col min="15118" max="15118" width="12.5703125" style="22" hidden="1"/>
    <col min="15119" max="15359" width="11.42578125" style="22" hidden="1"/>
    <col min="15360" max="15360" width="5.28515625" style="22" hidden="1"/>
    <col min="15361" max="15361" width="17" style="22" hidden="1"/>
    <col min="15362" max="15365" width="12.140625" style="22" hidden="1"/>
    <col min="15366" max="15366" width="13.42578125" style="22" hidden="1"/>
    <col min="15367" max="15367" width="12.5703125" style="22" hidden="1"/>
    <col min="15368" max="15369" width="13" style="22" hidden="1"/>
    <col min="15370" max="15370" width="16.140625" style="22" hidden="1"/>
    <col min="15371" max="15372" width="14" style="22" hidden="1"/>
    <col min="15373" max="15373" width="17.140625" style="22" hidden="1"/>
    <col min="15374" max="15374" width="12.5703125" style="22" hidden="1"/>
    <col min="15375" max="15615" width="11.42578125" style="22" hidden="1"/>
    <col min="15616" max="15616" width="5.28515625" style="22" hidden="1"/>
    <col min="15617" max="15617" width="17" style="22" hidden="1"/>
    <col min="15618" max="15621" width="12.140625" style="22" hidden="1"/>
    <col min="15622" max="15622" width="13.42578125" style="22" hidden="1"/>
    <col min="15623" max="15623" width="12.5703125" style="22" hidden="1"/>
    <col min="15624" max="15625" width="13" style="22" hidden="1"/>
    <col min="15626" max="15626" width="16.140625" style="22" hidden="1"/>
    <col min="15627" max="15628" width="14" style="22" hidden="1"/>
    <col min="15629" max="15629" width="17.140625" style="22" hidden="1"/>
    <col min="15630" max="15630" width="12.5703125" style="22" hidden="1"/>
    <col min="15631" max="15871" width="11.42578125" style="22" hidden="1"/>
    <col min="15872" max="15872" width="5.28515625" style="22" hidden="1"/>
    <col min="15873" max="15873" width="17" style="22" hidden="1"/>
    <col min="15874" max="15877" width="12.140625" style="22" hidden="1"/>
    <col min="15878" max="15878" width="13.42578125" style="22" hidden="1"/>
    <col min="15879" max="15879" width="12.5703125" style="22" hidden="1"/>
    <col min="15880" max="15881" width="13" style="22" hidden="1"/>
    <col min="15882" max="15882" width="16.140625" style="22" hidden="1"/>
    <col min="15883" max="15884" width="14" style="22" hidden="1"/>
    <col min="15885" max="15885" width="17.140625" style="22" hidden="1"/>
    <col min="15886" max="15886" width="12.5703125" style="22" hidden="1"/>
    <col min="15887" max="16127" width="11.42578125" style="22" hidden="1"/>
    <col min="16128" max="16128" width="5.28515625" style="22" hidden="1"/>
    <col min="16129" max="16129" width="17" style="22" hidden="1"/>
    <col min="16130" max="16133" width="12.140625" style="22" hidden="1"/>
    <col min="16134" max="16134" width="13.42578125" style="22" hidden="1"/>
    <col min="16135" max="16135" width="12.5703125" style="22" hidden="1"/>
    <col min="16136" max="16137" width="13" style="22" hidden="1"/>
    <col min="16138" max="16138" width="16.140625" style="22" hidden="1"/>
    <col min="16139" max="16140" width="14" style="22" hidden="1"/>
    <col min="16141" max="16141" width="17.140625" style="22" hidden="1"/>
    <col min="16142" max="16142" width="12.5703125" style="22" hidden="1"/>
    <col min="16143" max="16384" width="11.42578125" style="22" hidden="1"/>
  </cols>
  <sheetData>
    <row r="1" spans="1:17" x14ac:dyDescent="0.25">
      <c r="A1" s="27"/>
      <c r="B1" s="27"/>
      <c r="C1" s="27"/>
      <c r="D1" s="27"/>
      <c r="E1" s="27"/>
      <c r="F1" s="27"/>
    </row>
    <row r="2" spans="1:17" x14ac:dyDescent="0.25">
      <c r="A2" s="27"/>
      <c r="B2" s="27"/>
      <c r="C2" s="27"/>
      <c r="D2" s="27"/>
      <c r="E2" s="27"/>
      <c r="F2" s="27"/>
      <c r="G2" s="21"/>
      <c r="H2" s="21"/>
      <c r="I2" s="21"/>
      <c r="J2" s="21"/>
      <c r="K2" s="21"/>
      <c r="L2" s="21"/>
      <c r="M2" s="21"/>
      <c r="N2" s="21"/>
      <c r="O2" s="21"/>
    </row>
    <row r="3" spans="1:17" s="26" customFormat="1" ht="57.75" customHeight="1" x14ac:dyDescent="0.25"/>
    <row r="4" spans="1:17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4"/>
    </row>
    <row r="5" spans="1:17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4"/>
    </row>
    <row r="6" spans="1:17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25"/>
    <row r="11" spans="1:17" x14ac:dyDescent="0.25"/>
    <row r="12" spans="1:17" x14ac:dyDescent="0.25">
      <c r="A12" s="25"/>
      <c r="B12"/>
      <c r="C12"/>
      <c r="D12" s="25"/>
      <c r="E12" s="25"/>
      <c r="F12" s="25"/>
      <c r="G12" s="25"/>
      <c r="H12" s="25"/>
    </row>
    <row r="13" spans="1:17" x14ac:dyDescent="0.25">
      <c r="A13" s="25"/>
      <c r="B13" s="25"/>
      <c r="C13" s="25"/>
      <c r="D13" s="25"/>
      <c r="E13" s="25"/>
      <c r="F13" s="25"/>
      <c r="G13" s="25"/>
      <c r="H13" s="25"/>
    </row>
    <row r="14" spans="1:17" x14ac:dyDescent="0.25">
      <c r="A14" s="25"/>
      <c r="B14"/>
      <c r="C14"/>
      <c r="D14"/>
      <c r="E14"/>
      <c r="F14"/>
      <c r="G14"/>
      <c r="H14" s="25"/>
    </row>
    <row r="15" spans="1:17" x14ac:dyDescent="0.25">
      <c r="A15" s="25"/>
      <c r="B15"/>
      <c r="C15"/>
      <c r="D15"/>
      <c r="E15"/>
      <c r="F15"/>
      <c r="G15"/>
      <c r="H15" s="25"/>
    </row>
    <row r="16" spans="1:17" x14ac:dyDescent="0.25">
      <c r="A16" s="25"/>
      <c r="B16" s="19"/>
      <c r="C16" s="18"/>
      <c r="D16" s="18"/>
      <c r="E16" s="18"/>
      <c r="F16" s="18"/>
      <c r="G16" s="18"/>
      <c r="H16" s="25"/>
    </row>
    <row r="17" spans="1:8" x14ac:dyDescent="0.25">
      <c r="A17" s="25"/>
      <c r="B17" s="19"/>
      <c r="C17" s="18"/>
      <c r="D17" s="18"/>
      <c r="E17" s="18"/>
      <c r="F17" s="18"/>
      <c r="G17" s="18"/>
      <c r="H17" s="25"/>
    </row>
    <row r="18" spans="1:8" x14ac:dyDescent="0.25">
      <c r="A18" s="25"/>
      <c r="B18"/>
      <c r="C18"/>
      <c r="D18"/>
      <c r="E18"/>
      <c r="F18"/>
      <c r="G18"/>
      <c r="H18" s="25"/>
    </row>
    <row r="19" spans="1:8" x14ac:dyDescent="0.25">
      <c r="A19" s="25"/>
      <c r="B19"/>
      <c r="C19"/>
      <c r="D19"/>
      <c r="E19"/>
      <c r="F19"/>
      <c r="G19"/>
      <c r="H19" s="25"/>
    </row>
    <row r="20" spans="1:8" x14ac:dyDescent="0.25">
      <c r="A20" s="25"/>
      <c r="B20"/>
      <c r="C20"/>
      <c r="D20"/>
      <c r="E20"/>
      <c r="F20"/>
      <c r="G20"/>
      <c r="H20" s="25"/>
    </row>
    <row r="21" spans="1:8" x14ac:dyDescent="0.25">
      <c r="A21" s="25"/>
      <c r="B21"/>
      <c r="C21"/>
      <c r="D21"/>
      <c r="E21"/>
      <c r="F21"/>
      <c r="G21"/>
      <c r="H21" s="25"/>
    </row>
    <row r="22" spans="1:8" x14ac:dyDescent="0.25">
      <c r="B22"/>
      <c r="C22"/>
      <c r="D22"/>
      <c r="E22"/>
      <c r="F22"/>
      <c r="G22"/>
    </row>
    <row r="23" spans="1:8" x14ac:dyDescent="0.25">
      <c r="B23"/>
      <c r="C23"/>
      <c r="D23"/>
      <c r="E23"/>
      <c r="F23"/>
      <c r="G23"/>
    </row>
    <row r="24" spans="1:8" ht="18.75" customHeight="1" x14ac:dyDescent="0.25">
      <c r="B24"/>
      <c r="C24"/>
      <c r="D24"/>
      <c r="E24"/>
      <c r="F24"/>
      <c r="G24"/>
    </row>
    <row r="25" spans="1:8" hidden="1" x14ac:dyDescent="0.25">
      <c r="B25"/>
      <c r="C25"/>
      <c r="D25"/>
      <c r="E25"/>
      <c r="F25"/>
      <c r="G25"/>
    </row>
    <row r="26" spans="1:8" hidden="1" x14ac:dyDescent="0.25">
      <c r="B26"/>
      <c r="C26"/>
      <c r="D26"/>
      <c r="E26"/>
      <c r="F26"/>
      <c r="G26"/>
    </row>
    <row r="27" spans="1:8" hidden="1" x14ac:dyDescent="0.25">
      <c r="B27"/>
      <c r="C27"/>
      <c r="D27"/>
      <c r="E27"/>
      <c r="F27"/>
      <c r="G27"/>
    </row>
    <row r="28" spans="1:8" hidden="1" x14ac:dyDescent="0.25">
      <c r="B28"/>
      <c r="C28"/>
      <c r="D28"/>
      <c r="E28"/>
      <c r="F28"/>
      <c r="G28"/>
    </row>
    <row r="29" spans="1:8" hidden="1" x14ac:dyDescent="0.25">
      <c r="B29"/>
      <c r="C29"/>
      <c r="D29"/>
      <c r="E29"/>
      <c r="F29"/>
      <c r="G29"/>
    </row>
    <row r="30" spans="1:8" hidden="1" x14ac:dyDescent="0.25">
      <c r="B30"/>
      <c r="C30"/>
      <c r="D30"/>
    </row>
    <row r="31" spans="1:8" hidden="1" x14ac:dyDescent="0.25">
      <c r="B31"/>
      <c r="C31"/>
      <c r="D31"/>
    </row>
  </sheetData>
  <sheetProtection algorithmName="SHA-512" hashValue="gv1+/Ata2+HEmeDEN7DFVUXcpWcBBfMKp5P5CjgRtBjU8rdob28a32sVM2Sr/rUjM6yn20U6hCl3aNrDUfO5GQ==" saltValue="O2PiVFoQqdB0rkVf2gXAzw==" spinCount="100000" sheet="1" scenarios="1"/>
  <mergeCells count="1">
    <mergeCell ref="A1:F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BD</vt:lpstr>
      <vt:lpstr>DASHBOARD</vt:lpstr>
      <vt:lpstr>BD!Área_de_impresión</vt:lpstr>
      <vt:lpstr>BD!Títulos_a_imprimir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2018-03-03T19:13:55Z</dcterms:created>
  <dcterms:modified xsi:type="dcterms:W3CDTF">2019-10-18T21:46:18Z</dcterms:modified>
</cp:coreProperties>
</file>