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20" windowHeight="12040" firstSheet="1" activeTab="3"/>
  </bookViews>
  <sheets>
    <sheet name="Product Roadmap" sheetId="1" r:id="rId1"/>
    <sheet name="User Roles" sheetId="2" r:id="rId2"/>
    <sheet name="User Stories" sheetId="3" r:id="rId3"/>
    <sheet name="Priority" sheetId="4" r:id="rId4"/>
    <sheet name="Release Plan &amp; MVP Plan" sheetId="5" r:id="rId5"/>
  </sheets>
  <definedNames>
    <definedName name="_xlnm._FilterDatabase" localSheetId="3" hidden="1">Priority!$A$2:$J$38</definedName>
  </definedNames>
  <calcPr calcId="144525"/>
</workbook>
</file>

<file path=xl/sharedStrings.xml><?xml version="1.0" encoding="utf-8"?>
<sst xmlns="http://schemas.openxmlformats.org/spreadsheetml/2006/main" count="203">
  <si>
    <r>
      <rPr>
        <b/>
        <sz val="10"/>
        <rFont val="宋体"/>
        <charset val="134"/>
      </rPr>
      <t>Instructions:</t>
    </r>
    <r>
      <rPr>
        <sz val="10"/>
        <rFont val="宋体"/>
        <charset val="134"/>
      </rPr>
      <t xml:space="preserve"> Based on the scenario, place the Product Features into the phases on the Product Roadmap. 
The product features should be orderd so that the highest value features are delivered to users first and the simple to implement features are delivered before the more complex features. 
The product Features are listed in Column A. Each Cell in the four phases of the Product Roadmap has a dropdown list that allows you to select the product features that you want to appear in that phase of the roadmap. Every feature must be added to a Phase of the roadmap.</t>
    </r>
  </si>
  <si>
    <t>Product Feature List</t>
  </si>
  <si>
    <t>Phase 1</t>
  </si>
  <si>
    <t>Phase 2</t>
  </si>
  <si>
    <t>Phase 3</t>
  </si>
  <si>
    <t>Phase 4</t>
  </si>
  <si>
    <t>Initial Architecture/Database Setup &amp; Design</t>
  </si>
  <si>
    <t>Web Portal Redesign</t>
  </si>
  <si>
    <t>Develop iOS Compatible Mobile App</t>
  </si>
  <si>
    <t>Customizable/Interactive Dashboard with heatmaps, bar charts, and zooming capabilities</t>
  </si>
  <si>
    <t>Manual Importing</t>
  </si>
  <si>
    <t>Upgrade Database</t>
  </si>
  <si>
    <t>Develop Android Compatible Mobile App</t>
  </si>
  <si>
    <t>Mobile App User Interface Refinement</t>
  </si>
  <si>
    <t>Develop Web Portal application</t>
  </si>
  <si>
    <t>Security Update</t>
  </si>
  <si>
    <t>Automated Amber Alerts</t>
  </si>
  <si>
    <t>Basic Data Searching Capability</t>
  </si>
  <si>
    <t>User Based Preferences- Save Search &amp; Reports</t>
  </si>
  <si>
    <t>Send Manual Amber Alerts by Region</t>
  </si>
  <si>
    <t>Authentication- Login/Logout</t>
  </si>
  <si>
    <t>Automated Integration for Importing</t>
  </si>
  <si>
    <t>Basic Dashboard with heatmap display</t>
  </si>
  <si>
    <t>In-App messaging for Doctors and Patients</t>
  </si>
  <si>
    <t>Web Report of Data (View only no Export)</t>
  </si>
  <si>
    <t xml:space="preserve">Export CSV of Reported Data </t>
  </si>
  <si>
    <r>
      <rPr>
        <b/>
        <sz val="10"/>
        <rFont val="宋体"/>
        <charset val="134"/>
      </rPr>
      <t>Instructions:</t>
    </r>
    <r>
      <rPr>
        <sz val="10"/>
        <rFont val="宋体"/>
        <charset val="134"/>
      </rPr>
      <t xml:space="preserve"> Below are 7 user roles that have been identified for the product and a brief description for how each user will interact with the product. These user roles can be used to create user stories in the blue "User Story" tab. </t>
    </r>
  </si>
  <si>
    <t>Roles</t>
  </si>
  <si>
    <t>Personas</t>
  </si>
  <si>
    <t>CDC Officials</t>
  </si>
  <si>
    <t>Will use product to determine where to apply funding and send test kits</t>
  </si>
  <si>
    <t>System Administrators</t>
  </si>
  <si>
    <t>Responsible for governing all roles of the product. This role is not a health professional. This role maintains and governs the system, the process, and does troubleshooting if other users have problems with their roles and access. This role also publishes product information and ensures that the system is performing as intended.</t>
  </si>
  <si>
    <t>Patients</t>
  </si>
  <si>
    <t>Will use the product to report, track, and monitor cases of the outbreak</t>
  </si>
  <si>
    <t>Test Centers</t>
  </si>
  <si>
    <t>Will use the product to report test kit usage</t>
  </si>
  <si>
    <t>Doctors</t>
  </si>
  <si>
    <t>Will use the product to share successful treatment remedies</t>
  </si>
  <si>
    <t>Medical Examiners</t>
  </si>
  <si>
    <t>Will use the product to report deaths caused by outbreak</t>
  </si>
  <si>
    <t>Healthcare Companies</t>
  </si>
  <si>
    <t>Will use the product to report test kit production and deliveries</t>
  </si>
  <si>
    <r>
      <rPr>
        <b/>
        <sz val="10"/>
        <color theme="1"/>
        <rFont val="Arial"/>
        <charset val="134"/>
      </rPr>
      <t xml:space="preserve">Instructions: </t>
    </r>
    <r>
      <rPr>
        <sz val="10"/>
        <rFont val="宋体"/>
        <charset val="134"/>
      </rPr>
      <t>Create User Stories and Acceptance Criteria in the sheet using the 7 user roles that have been identified in the yellow user role tab. 
Two user stories have been provided for you for each role.
Create at least 2 more user stories for each role based on the needs of each user. 
You will have at least 28 total user stories when finished.
List at least 2 acceptance criteria for each User Story</t>
    </r>
  </si>
  <si>
    <t xml:space="preserve">As a.. </t>
  </si>
  <si>
    <t>....I can...</t>
  </si>
  <si>
    <t>...so that...</t>
  </si>
  <si>
    <t>Completed User Story</t>
  </si>
  <si>
    <t>Acceptance Criteria (Minimum of 2)</t>
  </si>
  <si>
    <t>CDC Official</t>
  </si>
  <si>
    <t>view the number of patients that have reported testing positive</t>
  </si>
  <si>
    <t xml:space="preserve">so that I can analyze the outbreak </t>
  </si>
  <si>
    <t xml:space="preserve">- Patient names are anonymous 
- User can see a summary of the numbers provided
- User must be logged in from a government IP address to view </t>
  </si>
  <si>
    <t>see a report of the # of test kits that health care companies have created</t>
  </si>
  <si>
    <t>that I can send funding</t>
  </si>
  <si>
    <t>- User can see a summary of the total number of test kits
- User can see a summary of the number of test kits produced by healthcare company
- User can see the names of the health care company
- User can see amount of funds sent to each health care company</t>
  </si>
  <si>
    <t>Doctor</t>
  </si>
  <si>
    <t xml:space="preserve">add the name of patients I have treated </t>
  </si>
  <si>
    <t xml:space="preserve">I can add treatments </t>
  </si>
  <si>
    <t>- Alpha Numeric characters are allowed
- Patient First and Last Name required
- Patient DOB required
- Patient Location Required
- Patient Gender is optional</t>
  </si>
  <si>
    <t>login to the system</t>
  </si>
  <si>
    <t>I can enter patient treatment information</t>
  </si>
  <si>
    <t>As a Doctor I can login to the system so that I can enter patient treatment information.</t>
  </si>
  <si>
    <t>- User name and email address required
- User is locked out after 3 incorrect entries</t>
  </si>
  <si>
    <t>Healthcare Company</t>
  </si>
  <si>
    <t>add the number of test kits produced</t>
  </si>
  <si>
    <t>the CDC can determine where test kits should be sent</t>
  </si>
  <si>
    <t>- Only numeric characters allowed
- User can see data that previously entered</t>
  </si>
  <si>
    <t>reset my password by myself</t>
  </si>
  <si>
    <t xml:space="preserve">that I can login again. </t>
  </si>
  <si>
    <t>- User must verify email address
- User must verify answer security question to reset password</t>
  </si>
  <si>
    <t>Medical Examiner</t>
  </si>
  <si>
    <t xml:space="preserve">add a person's gender </t>
  </si>
  <si>
    <t xml:space="preserve">deaths can be tracked by gender  </t>
  </si>
  <si>
    <t>- User can select from list of genders
- User can update gender selection
- Users gender selection is not shared with CDC Officials</t>
  </si>
  <si>
    <t xml:space="preserve">am automatically logged out of the system </t>
  </si>
  <si>
    <t>no one can access my account</t>
  </si>
  <si>
    <t>- Timeout occurs after 15 mins of inactivity
- After timeout user is returned to login page</t>
  </si>
  <si>
    <t>Patient</t>
  </si>
  <si>
    <t>change my test results</t>
  </si>
  <si>
    <t>the system data is accurate</t>
  </si>
  <si>
    <t>- User can modify test results twice
- Doctors are notified when a patient changes test results</t>
  </si>
  <si>
    <t>enter any stores that I visited 3 days before testing positive</t>
  </si>
  <si>
    <t>others are aware of their potential exposure to the virus</t>
  </si>
  <si>
    <t>- Option only visible for patients that report positve test
- Can specify store name, date entered, city, and state</t>
  </si>
  <si>
    <t>System Administrator</t>
  </si>
  <si>
    <t xml:space="preserve">give access to the system </t>
  </si>
  <si>
    <t>users can access,import, share data.</t>
  </si>
  <si>
    <t>- First and Last Name required
- Enter email addresses 
- Gmail email address are not allowed access</t>
  </si>
  <si>
    <t>remove access</t>
  </si>
  <si>
    <t>users are not able to access the system</t>
  </si>
  <si>
    <t>- Removed user recieves email confirmation of removal
- Removed user can't login once removed
- System administrator must confirm the user that they are removing before leaving the page</t>
  </si>
  <si>
    <t>Test Center</t>
  </si>
  <si>
    <t>update/change the number of test kits received</t>
  </si>
  <si>
    <t>data is accurate</t>
  </si>
  <si>
    <t>- Only allow update one time
- Make user confirm change before leaving the page</t>
  </si>
  <si>
    <t xml:space="preserve">be notified when my stock falls before a certain level, </t>
  </si>
  <si>
    <t>I can proactively order additional testing supplies</t>
  </si>
  <si>
    <t xml:space="preserve">- System notifies user by email
- User can set number that stock must reach for email to be sent
- System notifies user upon login that stock is low </t>
  </si>
  <si>
    <t>view the number of virus test kits administered by the test centers</t>
  </si>
  <si>
    <t>I am able to monitor the test kits number in different test centers</t>
  </si>
  <si>
    <t>1.User can check the stock of the kits
2.The number of kits is real-time updated</t>
  </si>
  <si>
    <t>download the virus status report</t>
  </si>
  <si>
    <t>I can use the paper report to do analysis</t>
  </si>
  <si>
    <t>1.User can download the report
2.User can customize the contents in the report
3.User can drag the graphs or texts in the report
4.User can show/hide graphs</t>
  </si>
  <si>
    <t>delete the name of people who return health</t>
  </si>
  <si>
    <t>the patients data is more accurate</t>
  </si>
  <si>
    <t>1.User can change the patients status to RECOVERED
2.Alpha Numeric characters are allowed
3.Patients recovery data is required</t>
  </si>
  <si>
    <t>write report</t>
  </si>
  <si>
    <t>I am be able to report successful remedies and cures for patients that have contracted the virus</t>
  </si>
  <si>
    <t>1.User can write text
2.User can edit text
3.User can (temporaty) save text
4.User can delete text
5. Alpha Numeric characters are allowed</t>
  </si>
  <si>
    <t>see where test kits have been sent to</t>
  </si>
  <si>
    <t>I can recall the nonconforming products</t>
  </si>
  <si>
    <t>1.User can see the data of different batch of test kits that have been sent out
2.User can see where the test kits have sent to</t>
  </si>
  <si>
    <t>see the number of kits have been used in different centers</t>
  </si>
  <si>
    <t>I can track wheather each kit is used.</t>
  </si>
  <si>
    <t>1.User can see the number of kits in each batch that have been used
2.User can see the number of kits in each batch that have not been used
3.User can filter the result by State</t>
  </si>
  <si>
    <t>records deadth caused by the virus</t>
  </si>
  <si>
    <t>the death toll is updated everyday</t>
  </si>
  <si>
    <t>1.Only numeric characters allowed
2.User must verify and confirm before updating the death toll
3.the history records and operations will be logged</t>
  </si>
  <si>
    <t>tell the death's contact person that he/she passed away</t>
  </si>
  <si>
    <t>the death's contact person will be notified</t>
  </si>
  <si>
    <t>1.User only need to click a button
2.User cannot click this button, if the patient was not declared dead</t>
  </si>
  <si>
    <t>download the app on an Android phone</t>
  </si>
  <si>
    <t>I can use the app</t>
  </si>
  <si>
    <t>1.User can find the app on Google Market
2.User can download it freely</t>
  </si>
  <si>
    <t>login to the app</t>
  </si>
  <si>
    <t>I can check the latest status of the spreading of the virus</t>
  </si>
  <si>
    <t>1.User need login in the first time
2.User name (or phone number) and password are required
3.User will receive a password reset email/voice message after 3 incorrect entries
4.User will login automatically after the first login</t>
  </si>
  <si>
    <t>hide some data</t>
  </si>
  <si>
    <t>hide some sensitive data</t>
  </si>
  <si>
    <t>1.User can manually modify total death toll
2.Only numeric characters allowed</t>
  </si>
  <si>
    <t>hide some error data</t>
  </si>
  <si>
    <t>1.Alpha Numeric characters are allowed
2.User can manually hide error data</t>
  </si>
  <si>
    <t>check the log</t>
  </si>
  <si>
    <t>check if there is any misoperation</t>
  </si>
  <si>
    <t>1.the operation history will be logged automatically
2.User can review the log
3.User cannot change the log</t>
  </si>
  <si>
    <t>check the logistic status of the kits that is on the way to the Test Center</t>
  </si>
  <si>
    <t>I know where it is</t>
  </si>
  <si>
    <t>1.User must login
2.User can only view the logistic status</t>
  </si>
  <si>
    <t>notify patients/doctors if there is not enough test kits</t>
  </si>
  <si>
    <t>people do not have to come</t>
  </si>
  <si>
    <t>1. The color of the Test Center on the system will be gray
2. The Test Center cannot be selected</t>
  </si>
  <si>
    <r>
      <rPr>
        <b/>
        <sz val="10"/>
        <color theme="1"/>
        <rFont val="Arial"/>
        <charset val="134"/>
      </rPr>
      <t xml:space="preserve">Instructions: </t>
    </r>
    <r>
      <rPr>
        <sz val="10"/>
        <rFont val="宋体"/>
        <charset val="134"/>
      </rPr>
      <t xml:space="preserve">All of the user stories that you created will automatically appear in this sheet.
Prioritize the user stories so that the highest value features are delivered to users first using the following parameters: 
There are 3 Releases- Release 1-MVP, Release 2, and Release 3 (All contained in the dropdown menus in </t>
    </r>
    <r>
      <rPr>
        <sz val="10"/>
        <rFont val="宋体"/>
        <charset val="134"/>
      </rPr>
      <t>Column D</t>
    </r>
    <r>
      <rPr>
        <sz val="10"/>
        <rFont val="宋体"/>
        <charset val="134"/>
      </rPr>
      <t xml:space="preserve">)
- </t>
    </r>
    <r>
      <rPr>
        <sz val="10"/>
        <rFont val="宋体"/>
        <charset val="134"/>
      </rPr>
      <t>Release 1 (MVP)</t>
    </r>
    <r>
      <rPr>
        <sz val="10"/>
        <rFont val="宋体"/>
        <charset val="134"/>
      </rPr>
      <t xml:space="preserve"> contains 3 sprints. The release can only have 10 user stories within the 3 sprints 
       - </t>
    </r>
    <r>
      <rPr>
        <u/>
        <sz val="10"/>
        <rFont val="宋体"/>
        <charset val="134"/>
      </rPr>
      <t>Sprint 1</t>
    </r>
    <r>
      <rPr>
        <sz val="10"/>
        <rFont val="宋体"/>
        <charset val="134"/>
      </rPr>
      <t xml:space="preserve"> will have 3 user stories
       - </t>
    </r>
    <r>
      <rPr>
        <u/>
        <sz val="10"/>
        <rFont val="宋体"/>
        <charset val="134"/>
      </rPr>
      <t>Sprint 2</t>
    </r>
    <r>
      <rPr>
        <sz val="10"/>
        <rFont val="宋体"/>
        <charset val="134"/>
      </rPr>
      <t xml:space="preserve"> will have 4 user stories
       - </t>
    </r>
    <r>
      <rPr>
        <u/>
        <sz val="10"/>
        <rFont val="宋体"/>
        <charset val="134"/>
      </rPr>
      <t>Sprint 3</t>
    </r>
    <r>
      <rPr>
        <sz val="10"/>
        <rFont val="宋体"/>
        <charset val="134"/>
      </rPr>
      <t xml:space="preserve"> will have 3 user stories
- </t>
    </r>
    <r>
      <rPr>
        <sz val="10"/>
        <rFont val="宋体"/>
        <charset val="134"/>
      </rPr>
      <t>Release 2</t>
    </r>
    <r>
      <rPr>
        <sz val="10"/>
        <rFont val="宋体"/>
        <charset val="134"/>
      </rPr>
      <t xml:space="preserve"> contains 2 sprints. The release can only have 10 user stories within the 2 sprints 
       - </t>
    </r>
    <r>
      <rPr>
        <u/>
        <sz val="10"/>
        <rFont val="宋体"/>
        <charset val="134"/>
      </rPr>
      <t>Sprint 4</t>
    </r>
    <r>
      <rPr>
        <sz val="10"/>
        <rFont val="宋体"/>
        <charset val="134"/>
      </rPr>
      <t xml:space="preserve"> and </t>
    </r>
    <r>
      <rPr>
        <u/>
        <sz val="10"/>
        <rFont val="宋体"/>
        <charset val="134"/>
      </rPr>
      <t>Sprint 5</t>
    </r>
    <r>
      <rPr>
        <sz val="10"/>
        <rFont val="宋体"/>
        <charset val="134"/>
      </rPr>
      <t xml:space="preserve"> will each have 5 user stories
- </t>
    </r>
    <r>
      <rPr>
        <sz val="10"/>
        <rFont val="宋体"/>
        <charset val="134"/>
      </rPr>
      <t>Release 3</t>
    </r>
    <r>
      <rPr>
        <sz val="10"/>
        <rFont val="宋体"/>
        <charset val="134"/>
      </rPr>
      <t xml:space="preserve"> contains 2 sprints. The release can only have 5 user stories within the 2 sprints 
       - </t>
    </r>
    <r>
      <rPr>
        <u/>
        <sz val="10"/>
        <rFont val="宋体"/>
        <charset val="134"/>
      </rPr>
      <t>Sprint 6</t>
    </r>
    <r>
      <rPr>
        <sz val="10"/>
        <rFont val="宋体"/>
        <charset val="134"/>
      </rPr>
      <t xml:space="preserve"> will have 2 user stories
       - </t>
    </r>
    <r>
      <rPr>
        <u/>
        <sz val="10"/>
        <rFont val="宋体"/>
        <charset val="134"/>
      </rPr>
      <t>Sprint 7</t>
    </r>
    <r>
      <rPr>
        <sz val="10"/>
        <rFont val="宋体"/>
        <charset val="134"/>
      </rPr>
      <t xml:space="preserve"> will have 3 user stories
- All remaining user stories are assigned to "Backlog for Future Release"
- Assign the sprint that the user stories will be in within that particular release in </t>
    </r>
    <r>
      <rPr>
        <sz val="10"/>
        <rFont val="宋体"/>
        <charset val="134"/>
      </rPr>
      <t>Column E</t>
    </r>
    <r>
      <rPr>
        <sz val="10"/>
        <rFont val="宋体"/>
        <charset val="134"/>
      </rPr>
      <t>. If it is is "Backlog for Future Release" the user story doesn't need to be assigned a sprint.</t>
    </r>
  </si>
  <si>
    <r>
      <rPr>
        <b/>
        <sz val="10"/>
        <rFont val="宋体"/>
        <charset val="134"/>
      </rPr>
      <t xml:space="preserve">Hints/Tips: </t>
    </r>
    <r>
      <rPr>
        <sz val="10"/>
        <rFont val="宋体"/>
        <charset val="134"/>
      </rPr>
      <t xml:space="preserve">
- Question if a user role has too much functionality to be in the MVP release. 
- Question what is a nice-to-have vs high-value based on the scenario and vision. 
- Question if you should trade off- what is the worst thing that could happen if the user had to wait for that functionality to come later. 
- Refine, rewrite, or delete a user story in the blue user story tab if it doesn’t fit into your Release or MVP plan</t>
    </r>
  </si>
  <si>
    <t>Role</t>
  </si>
  <si>
    <t>User Story</t>
  </si>
  <si>
    <t>Acceptance Critieria</t>
  </si>
  <si>
    <t>Release</t>
  </si>
  <si>
    <t>Sprint</t>
  </si>
  <si>
    <t>Release 1-MVP 
Total Stories =10</t>
  </si>
  <si>
    <t>Release 2
Total Stories =10</t>
  </si>
  <si>
    <t>Release 3 
Total Stories =5</t>
  </si>
  <si>
    <t>Backlog for Future Release</t>
  </si>
  <si>
    <t>Release 1 (MVP)</t>
  </si>
  <si>
    <t>1
Total Stories = 3</t>
  </si>
  <si>
    <t>2
Total Stories = 4</t>
  </si>
  <si>
    <t>3
Total Stories = 3</t>
  </si>
  <si>
    <t>4
Total Stories = 5</t>
  </si>
  <si>
    <t>5
Total Stories = 5</t>
  </si>
  <si>
    <t>6
Total Stories = 2</t>
  </si>
  <si>
    <t>Release 2</t>
  </si>
  <si>
    <t>7
Total Stories = 3</t>
  </si>
  <si>
    <t>Sum</t>
  </si>
  <si>
    <t>Total</t>
  </si>
  <si>
    <t>SUM = TOTAL</t>
  </si>
  <si>
    <t>Release 3</t>
  </si>
  <si>
    <r>
      <rPr>
        <b/>
        <sz val="10"/>
        <color theme="1"/>
        <rFont val="Arial"/>
        <charset val="134"/>
      </rPr>
      <t xml:space="preserve">Instructions: Create a Release &amp; MVP Plan in this sheet.
</t>
    </r>
    <r>
      <rPr>
        <sz val="10"/>
        <rFont val="宋体"/>
        <charset val="134"/>
      </rPr>
      <t xml:space="preserve">Copy your 10 </t>
    </r>
    <r>
      <rPr>
        <sz val="10"/>
        <rFont val="宋体"/>
        <charset val="134"/>
      </rPr>
      <t>Release 1 (MVP)</t>
    </r>
    <r>
      <rPr>
        <sz val="10"/>
        <rFont val="宋体"/>
        <charset val="134"/>
      </rPr>
      <t xml:space="preserve"> user stories from </t>
    </r>
    <r>
      <rPr>
        <u/>
        <sz val="10"/>
        <rFont val="宋体"/>
        <charset val="134"/>
      </rPr>
      <t>Priority sheet</t>
    </r>
    <r>
      <rPr>
        <sz val="10"/>
        <rFont val="宋体"/>
        <charset val="134"/>
      </rPr>
      <t xml:space="preserve"> into column C, Rows 3-12 below </t>
    </r>
    <r>
      <rPr>
        <sz val="10"/>
        <rFont val="宋体"/>
        <charset val="134"/>
      </rPr>
      <t>in the appropriate sprint.</t>
    </r>
    <r>
      <rPr>
        <sz val="10"/>
        <rFont val="宋体"/>
        <charset val="134"/>
      </rPr>
      <t xml:space="preserve">
Copy your 10 </t>
    </r>
    <r>
      <rPr>
        <sz val="10"/>
        <rFont val="宋体"/>
        <charset val="134"/>
      </rPr>
      <t xml:space="preserve">Release 2 </t>
    </r>
    <r>
      <rPr>
        <sz val="10"/>
        <rFont val="宋体"/>
        <charset val="134"/>
      </rPr>
      <t xml:space="preserve">user stories from </t>
    </r>
    <r>
      <rPr>
        <u/>
        <sz val="10"/>
        <rFont val="宋体"/>
        <charset val="134"/>
      </rPr>
      <t>Priority sheet</t>
    </r>
    <r>
      <rPr>
        <sz val="10"/>
        <rFont val="宋体"/>
        <charset val="134"/>
      </rPr>
      <t xml:space="preserve"> into column C, Rows 13-22 below </t>
    </r>
    <r>
      <rPr>
        <sz val="10"/>
        <rFont val="宋体"/>
        <charset val="134"/>
      </rPr>
      <t>in the appropriate sprint.</t>
    </r>
    <r>
      <rPr>
        <sz val="10"/>
        <rFont val="宋体"/>
        <charset val="134"/>
      </rPr>
      <t xml:space="preserve">
Copy your 5 </t>
    </r>
    <r>
      <rPr>
        <sz val="10"/>
        <rFont val="宋体"/>
        <charset val="134"/>
      </rPr>
      <t>Release 3</t>
    </r>
    <r>
      <rPr>
        <sz val="10"/>
        <rFont val="宋体"/>
        <charset val="134"/>
      </rPr>
      <t xml:space="preserve"> user stories from </t>
    </r>
    <r>
      <rPr>
        <u/>
        <sz val="10"/>
        <rFont val="宋体"/>
        <charset val="134"/>
      </rPr>
      <t>Priority sheet</t>
    </r>
    <r>
      <rPr>
        <sz val="10"/>
        <rFont val="宋体"/>
        <charset val="134"/>
      </rPr>
      <t xml:space="preserve"> into column C, Rows 23-27 below </t>
    </r>
    <r>
      <rPr>
        <sz val="10"/>
        <rFont val="宋体"/>
        <charset val="134"/>
      </rPr>
      <t>in the appropriate sprint.</t>
    </r>
  </si>
  <si>
    <t>Releases</t>
  </si>
  <si>
    <t>Sprints</t>
  </si>
  <si>
    <t xml:space="preserve">Story Points </t>
  </si>
  <si>
    <t>Release 1- MVP</t>
  </si>
  <si>
    <t>Sprint 1</t>
  </si>
  <si>
    <t>As a System Administrator I can give access to the system  so that users can access,import, share data..</t>
  </si>
  <si>
    <t>As a Doctor I can add the name of patients I have treated  so that I can add treatments .</t>
  </si>
  <si>
    <t>Sprint 2</t>
  </si>
  <si>
    <t>As a Doctor I can delete the name of people who return health so that the patients data is more accurate.</t>
  </si>
  <si>
    <t>As a Healthcare Company I can add the number of test kits produced so that the CDC can determine where test kits should be sent.</t>
  </si>
  <si>
    <t>As a Test Center I can update/change the number of test kits recieved  so that data is accurate.</t>
  </si>
  <si>
    <t>As a CDC Official I can view the number of patients that have reported testing positive so that so that I can analyze the outbreak .</t>
  </si>
  <si>
    <t>Sprint 3</t>
  </si>
  <si>
    <t>As a CDC Official I can see a report of the # of test kits that health care companies have created so that that I can send funding.</t>
  </si>
  <si>
    <t>As a Healthcare Company I can reset my password by myself so that that I can login again. .</t>
  </si>
  <si>
    <t>As a Medical Examiner I am automatically logged out of the system  so that no one can access my account.</t>
  </si>
  <si>
    <t>Sprint 4</t>
  </si>
  <si>
    <t>As a Medical Examiner I can add a person's gender  so that deaths can be tracked by gender  .</t>
  </si>
  <si>
    <t>As a System Administrator I can remove access so that users are not able to access the system.</t>
  </si>
  <si>
    <t>As a System Administrator I can check the log so that check if there is any misoperation.</t>
  </si>
  <si>
    <t>As a Medical Examiner I can records deadth caused by the virus so that the death toll is updated everyday.</t>
  </si>
  <si>
    <t>As a Doctor I can write report so that I am be able to report successful remedies and cures for patients that have contracted the virus.</t>
  </si>
  <si>
    <t>Sprint 5</t>
  </si>
  <si>
    <t>As a Patient I can enter any stores that I visited 3 days before testing positive so that others are aware of their potential exposure to the virus.</t>
  </si>
  <si>
    <t>As a Test Center I can notify patients/doctors if there is not enough test kits so that people do not have to come.</t>
  </si>
  <si>
    <t>As a Patient I can change my test results  so that the system data is accurate.</t>
  </si>
  <si>
    <t>As a CDC Official I can view the number of virus test kits administered by the test centers so that I am able to monitor the test kits number in different test centers.</t>
  </si>
  <si>
    <t>As a CDC Official I can download the virus status report so that I can use the paper report to do analysis.</t>
  </si>
  <si>
    <t>Sprint 6</t>
  </si>
  <si>
    <t>As a Patient I can download the app on an Android phone so that I can use the app.</t>
  </si>
  <si>
    <t>As a Patient I can login to the app so that I can check the latest status of the spreading of the virus.</t>
  </si>
  <si>
    <t>Sprint 7</t>
  </si>
  <si>
    <t>As a Healthcare Company I can see the number of kits have been used in different centers so that I can track wheather each kit is used..</t>
  </si>
  <si>
    <t>As a System Administrator I can hide some data so that hide some sensitive data.</t>
  </si>
  <si>
    <t>As a System Administrator I can hide some data so that hide some error data.</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</si>
</sst>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33">
    <font>
      <sz val="10"/>
      <color rgb="FF000000"/>
      <name val="Arial"/>
      <charset val="134"/>
    </font>
    <font>
      <b/>
      <sz val="10"/>
      <color theme="1"/>
      <name val="Arial"/>
      <charset val="134"/>
    </font>
    <font>
      <sz val="10"/>
      <name val="Arial"/>
      <charset val="134"/>
    </font>
    <font>
      <sz val="10"/>
      <color theme="1"/>
      <name val="Arial"/>
      <charset val="134"/>
    </font>
    <font>
      <i/>
      <sz val="10"/>
      <color rgb="FF000000"/>
      <name val="Arial"/>
      <charset val="134"/>
    </font>
    <font>
      <sz val="11"/>
      <color rgb="FF000000"/>
      <name val="Inconsolata"/>
      <charset val="134"/>
    </font>
    <font>
      <b/>
      <sz val="10"/>
      <color rgb="FF000000"/>
      <name val="Arial"/>
      <charset val="134"/>
    </font>
    <font>
      <b/>
      <sz val="14"/>
      <color theme="1"/>
      <name val="Arial"/>
      <charset val="134"/>
    </font>
    <font>
      <sz val="11"/>
      <color theme="1"/>
      <name val="Arial"/>
      <charset val="134"/>
    </font>
    <font>
      <sz val="11"/>
      <color rgb="FF000000"/>
      <name val="Arial"/>
      <charset val="134"/>
    </font>
    <font>
      <sz val="11"/>
      <color theme="1"/>
      <name val="Arial"/>
      <charset val="134"/>
      <scheme val="minor"/>
    </font>
    <font>
      <b/>
      <sz val="13"/>
      <color theme="3"/>
      <name val="Arial"/>
      <charset val="134"/>
      <scheme val="minor"/>
    </font>
    <font>
      <sz val="11"/>
      <color rgb="FFFF0000"/>
      <name val="Arial"/>
      <charset val="0"/>
      <scheme val="minor"/>
    </font>
    <font>
      <b/>
      <sz val="11"/>
      <color rgb="FFFA7D00"/>
      <name val="Arial"/>
      <charset val="0"/>
      <scheme val="minor"/>
    </font>
    <font>
      <b/>
      <sz val="15"/>
      <color theme="3"/>
      <name val="Arial"/>
      <charset val="134"/>
      <scheme val="minor"/>
    </font>
    <font>
      <sz val="11"/>
      <color theme="1"/>
      <name val="Arial"/>
      <charset val="0"/>
      <scheme val="minor"/>
    </font>
    <font>
      <i/>
      <sz val="11"/>
      <color rgb="FF7F7F7F"/>
      <name val="Arial"/>
      <charset val="0"/>
      <scheme val="minor"/>
    </font>
    <font>
      <b/>
      <sz val="18"/>
      <color theme="3"/>
      <name val="Arial"/>
      <charset val="134"/>
      <scheme val="minor"/>
    </font>
    <font>
      <sz val="11"/>
      <color rgb="FF006100"/>
      <name val="Arial"/>
      <charset val="0"/>
      <scheme val="minor"/>
    </font>
    <font>
      <sz val="11"/>
      <color rgb="FFFA7D00"/>
      <name val="Arial"/>
      <charset val="0"/>
      <scheme val="minor"/>
    </font>
    <font>
      <b/>
      <sz val="11"/>
      <color theme="3"/>
      <name val="Arial"/>
      <charset val="134"/>
      <scheme val="minor"/>
    </font>
    <font>
      <u/>
      <sz val="11"/>
      <color rgb="FF800080"/>
      <name val="Arial"/>
      <charset val="0"/>
      <scheme val="minor"/>
    </font>
    <font>
      <b/>
      <sz val="11"/>
      <color rgb="FF3F3F3F"/>
      <name val="Arial"/>
      <charset val="0"/>
      <scheme val="minor"/>
    </font>
    <font>
      <b/>
      <sz val="11"/>
      <color theme="1"/>
      <name val="Arial"/>
      <charset val="0"/>
      <scheme val="minor"/>
    </font>
    <font>
      <sz val="11"/>
      <color rgb="FF9C0006"/>
      <name val="Arial"/>
      <charset val="0"/>
      <scheme val="minor"/>
    </font>
    <font>
      <sz val="11"/>
      <color theme="0"/>
      <name val="Arial"/>
      <charset val="0"/>
      <scheme val="minor"/>
    </font>
    <font>
      <sz val="11"/>
      <color rgb="FF9C6500"/>
      <name val="Arial"/>
      <charset val="0"/>
      <scheme val="minor"/>
    </font>
    <font>
      <sz val="11"/>
      <color rgb="FF3F3F76"/>
      <name val="Arial"/>
      <charset val="0"/>
      <scheme val="minor"/>
    </font>
    <font>
      <b/>
      <sz val="11"/>
      <color rgb="FFFFFFFF"/>
      <name val="Arial"/>
      <charset val="0"/>
      <scheme val="minor"/>
    </font>
    <font>
      <u/>
      <sz val="11"/>
      <color rgb="FF0000FF"/>
      <name val="Arial"/>
      <charset val="0"/>
      <scheme val="minor"/>
    </font>
    <font>
      <sz val="10"/>
      <name val="宋体"/>
      <charset val="134"/>
    </font>
    <font>
      <u/>
      <sz val="10"/>
      <name val="宋体"/>
      <charset val="134"/>
    </font>
    <font>
      <b/>
      <sz val="10"/>
      <name val="宋体"/>
      <charset val="134"/>
    </font>
  </fonts>
  <fills count="45">
    <fill>
      <patternFill patternType="none"/>
    </fill>
    <fill>
      <patternFill patternType="gray125"/>
    </fill>
    <fill>
      <patternFill patternType="solid">
        <fgColor rgb="FFFFF2CC"/>
        <bgColor rgb="FFFFF2CC"/>
      </patternFill>
    </fill>
    <fill>
      <patternFill patternType="solid">
        <fgColor rgb="FFEAD1DC"/>
        <bgColor rgb="FFEAD1DC"/>
      </patternFill>
    </fill>
    <fill>
      <patternFill patternType="solid">
        <fgColor rgb="FFD9D2E9"/>
        <bgColor rgb="FFD9D2E9"/>
      </patternFill>
    </fill>
    <fill>
      <patternFill patternType="solid">
        <fgColor rgb="FFCCCCCC"/>
        <bgColor rgb="FFCCCCCC"/>
      </patternFill>
    </fill>
    <fill>
      <patternFill patternType="solid">
        <fgColor rgb="FFFFFFFF"/>
        <bgColor rgb="FFFFFFFF"/>
      </patternFill>
    </fill>
    <fill>
      <patternFill patternType="solid">
        <fgColor rgb="FF999999"/>
        <bgColor rgb="FF999999"/>
      </patternFill>
    </fill>
    <fill>
      <patternFill patternType="solid">
        <fgColor rgb="FFB7E1CD"/>
        <bgColor rgb="FFB7E1CD"/>
      </patternFill>
    </fill>
    <fill>
      <patternFill patternType="solid">
        <fgColor rgb="FFB7B7B7"/>
        <bgColor rgb="FFB7B7B7"/>
      </patternFill>
    </fill>
    <fill>
      <patternFill patternType="solid">
        <fgColor rgb="FFCFE2F3"/>
        <bgColor rgb="FFCFE2F3"/>
      </patternFill>
    </fill>
    <fill>
      <patternFill patternType="solid">
        <fgColor theme="0"/>
        <bgColor indexed="64"/>
      </patternFill>
    </fill>
    <fill>
      <patternFill patternType="solid">
        <fgColor theme="0"/>
        <bgColor rgb="FFFFFFFF"/>
      </patternFill>
    </fill>
    <fill>
      <patternFill patternType="solid">
        <fgColor rgb="FFFCE5CD"/>
        <bgColor rgb="FFFCE5CD"/>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7CE"/>
        <bgColor indexed="64"/>
      </patternFill>
    </fill>
    <fill>
      <patternFill patternType="solid">
        <fgColor theme="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A5A5A5"/>
        <bgColor indexed="64"/>
      </patternFill>
    </fill>
    <fill>
      <patternFill patternType="solid">
        <fgColor theme="7"/>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s>
  <borders count="2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ck">
        <color rgb="FF000000"/>
      </top>
      <bottom style="thick">
        <color rgb="FF000000"/>
      </bottom>
      <diagonal/>
    </border>
    <border>
      <left style="thin">
        <color rgb="FF000000"/>
      </left>
      <right/>
      <top style="thick">
        <color rgb="FF000000"/>
      </top>
      <bottom style="thick">
        <color rgb="FF000000"/>
      </bottom>
      <diagonal/>
    </border>
    <border>
      <left style="thin">
        <color rgb="FF000000"/>
      </left>
      <right/>
      <top/>
      <bottom style="thin">
        <color rgb="FF000000"/>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bottom/>
      <diagonal/>
    </border>
    <border>
      <left/>
      <right style="thin">
        <color rgb="FF000000"/>
      </right>
      <top style="thick">
        <color rgb="FF000000"/>
      </top>
      <bottom style="thick">
        <color rgb="FF000000"/>
      </bottom>
      <diagonal/>
    </border>
    <border>
      <left style="thick">
        <color rgb="FF000000"/>
      </left>
      <right style="thick">
        <color rgb="FF000000"/>
      </right>
      <top/>
      <bottom style="thick">
        <color rgb="FF000000"/>
      </bottom>
      <diagonal/>
    </border>
    <border>
      <left style="thin">
        <color rgb="FF000000"/>
      </left>
      <right style="thin">
        <color rgb="FF000000"/>
      </right>
      <top style="thick">
        <color rgb="FF000000"/>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5" fillId="27" borderId="0" applyNumberFormat="0" applyBorder="0" applyAlignment="0" applyProtection="0">
      <alignment vertical="center"/>
    </xf>
    <xf numFmtId="0" fontId="15" fillId="43" borderId="0" applyNumberFormat="0" applyBorder="0" applyAlignment="0" applyProtection="0">
      <alignment vertical="center"/>
    </xf>
    <xf numFmtId="0" fontId="25" fillId="35" borderId="0" applyNumberFormat="0" applyBorder="0" applyAlignment="0" applyProtection="0">
      <alignment vertical="center"/>
    </xf>
    <xf numFmtId="0" fontId="25" fillId="32" borderId="0" applyNumberFormat="0" applyBorder="0" applyAlignment="0" applyProtection="0">
      <alignment vertical="center"/>
    </xf>
    <xf numFmtId="0" fontId="15" fillId="39" borderId="0" applyNumberFormat="0" applyBorder="0" applyAlignment="0" applyProtection="0">
      <alignment vertical="center"/>
    </xf>
    <xf numFmtId="0" fontId="15" fillId="44" borderId="0" applyNumberFormat="0" applyBorder="0" applyAlignment="0" applyProtection="0">
      <alignment vertical="center"/>
    </xf>
    <xf numFmtId="0" fontId="25" fillId="37" borderId="0" applyNumberFormat="0" applyBorder="0" applyAlignment="0" applyProtection="0">
      <alignment vertical="center"/>
    </xf>
    <xf numFmtId="0" fontId="25" fillId="28" borderId="0" applyNumberFormat="0" applyBorder="0" applyAlignment="0" applyProtection="0">
      <alignment vertical="center"/>
    </xf>
    <xf numFmtId="0" fontId="15" fillId="29" borderId="0" applyNumberFormat="0" applyBorder="0" applyAlignment="0" applyProtection="0">
      <alignment vertical="center"/>
    </xf>
    <xf numFmtId="0" fontId="25" fillId="34" borderId="0" applyNumberFormat="0" applyBorder="0" applyAlignment="0" applyProtection="0">
      <alignment vertical="center"/>
    </xf>
    <xf numFmtId="0" fontId="19" fillId="0" borderId="23" applyNumberFormat="0" applyFill="0" applyAlignment="0" applyProtection="0">
      <alignment vertical="center"/>
    </xf>
    <xf numFmtId="0" fontId="15" fillId="31" borderId="0" applyNumberFormat="0" applyBorder="0" applyAlignment="0" applyProtection="0">
      <alignment vertical="center"/>
    </xf>
    <xf numFmtId="0" fontId="25" fillId="30" borderId="0" applyNumberFormat="0" applyBorder="0" applyAlignment="0" applyProtection="0">
      <alignment vertical="center"/>
    </xf>
    <xf numFmtId="0" fontId="25" fillId="25" borderId="0" applyNumberFormat="0" applyBorder="0" applyAlignment="0" applyProtection="0">
      <alignment vertical="center"/>
    </xf>
    <xf numFmtId="0" fontId="15" fillId="22" borderId="0" applyNumberFormat="0" applyBorder="0" applyAlignment="0" applyProtection="0">
      <alignment vertical="center"/>
    </xf>
    <xf numFmtId="0" fontId="25" fillId="19" borderId="0" applyNumberFormat="0" applyBorder="0" applyAlignment="0" applyProtection="0">
      <alignment vertical="center"/>
    </xf>
    <xf numFmtId="0" fontId="15" fillId="38" borderId="0" applyNumberFormat="0" applyBorder="0" applyAlignment="0" applyProtection="0">
      <alignment vertical="center"/>
    </xf>
    <xf numFmtId="0" fontId="15" fillId="23" borderId="0" applyNumberFormat="0" applyBorder="0" applyAlignment="0" applyProtection="0">
      <alignment vertical="center"/>
    </xf>
    <xf numFmtId="0" fontId="25" fillId="36" borderId="0" applyNumberFormat="0" applyBorder="0" applyAlignment="0" applyProtection="0">
      <alignment vertical="center"/>
    </xf>
    <xf numFmtId="0" fontId="26" fillId="20" borderId="0" applyNumberFormat="0" applyBorder="0" applyAlignment="0" applyProtection="0">
      <alignment vertical="center"/>
    </xf>
    <xf numFmtId="0" fontId="25" fillId="41" borderId="0" applyNumberFormat="0" applyBorder="0" applyAlignment="0" applyProtection="0">
      <alignment vertical="center"/>
    </xf>
    <xf numFmtId="0" fontId="24" fillId="18" borderId="0" applyNumberFormat="0" applyBorder="0" applyAlignment="0" applyProtection="0">
      <alignment vertical="center"/>
    </xf>
    <xf numFmtId="0" fontId="15" fillId="21" borderId="0" applyNumberFormat="0" applyBorder="0" applyAlignment="0" applyProtection="0">
      <alignment vertical="center"/>
    </xf>
    <xf numFmtId="0" fontId="23" fillId="0" borderId="25" applyNumberFormat="0" applyFill="0" applyAlignment="0" applyProtection="0">
      <alignment vertical="center"/>
    </xf>
    <xf numFmtId="0" fontId="22" fillId="14" borderId="24" applyNumberFormat="0" applyAlignment="0" applyProtection="0">
      <alignment vertical="center"/>
    </xf>
    <xf numFmtId="44" fontId="10" fillId="0" borderId="0" applyFont="0" applyFill="0" applyBorder="0" applyAlignment="0" applyProtection="0">
      <alignment vertical="center"/>
    </xf>
    <xf numFmtId="0" fontId="15" fillId="17" borderId="0" applyNumberFormat="0" applyBorder="0" applyAlignment="0" applyProtection="0">
      <alignment vertical="center"/>
    </xf>
    <xf numFmtId="0" fontId="10" fillId="42" borderId="28" applyNumberFormat="0" applyFont="0" applyAlignment="0" applyProtection="0">
      <alignment vertical="center"/>
    </xf>
    <xf numFmtId="0" fontId="27" fillId="24" borderId="22" applyNumberFormat="0" applyAlignment="0" applyProtection="0">
      <alignment vertical="center"/>
    </xf>
    <xf numFmtId="0" fontId="20" fillId="0" borderId="0" applyNumberFormat="0" applyFill="0" applyBorder="0" applyAlignment="0" applyProtection="0">
      <alignment vertical="center"/>
    </xf>
    <xf numFmtId="0" fontId="13" fillId="14" borderId="22" applyNumberFormat="0" applyAlignment="0" applyProtection="0">
      <alignment vertical="center"/>
    </xf>
    <xf numFmtId="0" fontId="18" fillId="16" borderId="0" applyNumberFormat="0" applyBorder="0" applyAlignment="0" applyProtection="0">
      <alignment vertical="center"/>
    </xf>
    <xf numFmtId="0" fontId="20" fillId="0" borderId="27" applyNumberFormat="0" applyFill="0" applyAlignment="0" applyProtection="0">
      <alignment vertical="center"/>
    </xf>
    <xf numFmtId="0" fontId="16" fillId="0" borderId="0" applyNumberFormat="0" applyFill="0" applyBorder="0" applyAlignment="0" applyProtection="0">
      <alignment vertical="center"/>
    </xf>
    <xf numFmtId="0" fontId="14" fillId="0" borderId="21" applyNumberFormat="0" applyFill="0" applyAlignment="0" applyProtection="0">
      <alignment vertical="center"/>
    </xf>
    <xf numFmtId="41" fontId="10" fillId="0" borderId="0" applyFont="0" applyFill="0" applyBorder="0" applyAlignment="0" applyProtection="0">
      <alignment vertical="center"/>
    </xf>
    <xf numFmtId="0" fontId="15" fillId="15" borderId="0" applyNumberFormat="0" applyBorder="0" applyAlignment="0" applyProtection="0">
      <alignment vertical="center"/>
    </xf>
    <xf numFmtId="0" fontId="17" fillId="0" borderId="0" applyNumberFormat="0" applyFill="0" applyBorder="0" applyAlignment="0" applyProtection="0">
      <alignment vertical="center"/>
    </xf>
    <xf numFmtId="42" fontId="1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26" borderId="0" applyNumberFormat="0" applyBorder="0" applyAlignment="0" applyProtection="0">
      <alignment vertical="center"/>
    </xf>
    <xf numFmtId="0" fontId="29" fillId="0" borderId="0" applyNumberFormat="0" applyFill="0" applyBorder="0" applyAlignment="0" applyProtection="0">
      <alignment vertical="center"/>
    </xf>
    <xf numFmtId="0" fontId="11" fillId="0" borderId="21" applyNumberFormat="0" applyFill="0" applyAlignment="0" applyProtection="0">
      <alignment vertical="center"/>
    </xf>
    <xf numFmtId="43" fontId="10" fillId="0" borderId="0" applyFont="0" applyFill="0" applyBorder="0" applyAlignment="0" applyProtection="0">
      <alignment vertical="center"/>
    </xf>
    <xf numFmtId="0" fontId="28" fillId="33" borderId="26" applyNumberFormat="0" applyAlignment="0" applyProtection="0">
      <alignment vertical="center"/>
    </xf>
    <xf numFmtId="0" fontId="25" fillId="40" borderId="0" applyNumberFormat="0" applyBorder="0" applyAlignment="0" applyProtection="0">
      <alignment vertical="center"/>
    </xf>
    <xf numFmtId="9" fontId="10" fillId="0" borderId="0" applyFont="0" applyFill="0" applyBorder="0" applyAlignment="0" applyProtection="0">
      <alignment vertical="center"/>
    </xf>
  </cellStyleXfs>
  <cellXfs count="63">
    <xf numFmtId="0" fontId="0" fillId="0" borderId="0" xfId="0" applyFont="1" applyAlignment="1"/>
    <xf numFmtId="0" fontId="0" fillId="0" borderId="0" xfId="0" applyFont="1" applyAlignment="1">
      <alignment wrapText="1"/>
    </xf>
    <xf numFmtId="0" fontId="1" fillId="0" borderId="1" xfId="0" applyFont="1" applyBorder="1" applyAlignment="1">
      <alignment vertical="top" wrapText="1"/>
    </xf>
    <xf numFmtId="0" fontId="2" fillId="0" borderId="2" xfId="0" applyFont="1" applyBorder="1"/>
    <xf numFmtId="0" fontId="2" fillId="0" borderId="3" xfId="0" applyFont="1" applyBorder="1"/>
    <xf numFmtId="0" fontId="1" fillId="0" borderId="4" xfId="0" applyFont="1" applyBorder="1" applyAlignment="1">
      <alignment horizontal="center" vertical="top" wrapText="1"/>
    </xf>
    <xf numFmtId="0" fontId="3" fillId="2"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vertical="top" wrapText="1"/>
    </xf>
    <xf numFmtId="0" fontId="3" fillId="0" borderId="4" xfId="0" applyFont="1" applyBorder="1" applyAlignment="1">
      <alignment horizontal="center" vertical="top" wrapText="1"/>
    </xf>
    <xf numFmtId="0" fontId="2" fillId="0" borderId="6" xfId="0" applyFont="1" applyBorder="1" applyAlignment="1">
      <alignment wrapText="1"/>
    </xf>
    <xf numFmtId="0" fontId="2" fillId="0" borderId="7" xfId="0" applyFont="1" applyBorder="1" applyAlignment="1">
      <alignment wrapText="1"/>
    </xf>
    <xf numFmtId="0" fontId="3" fillId="3"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0" borderId="4" xfId="0" applyFont="1" applyBorder="1" applyAlignment="1">
      <alignment vertical="center" wrapText="1"/>
    </xf>
    <xf numFmtId="0" fontId="3" fillId="0" borderId="0" xfId="0" applyFont="1" applyBorder="1" applyAlignment="1">
      <alignment vertical="top" wrapText="1"/>
    </xf>
    <xf numFmtId="0" fontId="1" fillId="0" borderId="8" xfId="0" applyFont="1" applyBorder="1" applyAlignment="1">
      <alignment horizontal="left" vertical="top" wrapText="1"/>
    </xf>
    <xf numFmtId="0" fontId="2" fillId="0" borderId="9" xfId="0" applyFont="1" applyBorder="1"/>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3" fillId="0" borderId="12" xfId="0" applyFont="1" applyBorder="1" applyAlignment="1">
      <alignment vertical="center" wrapText="1"/>
    </xf>
    <xf numFmtId="0" fontId="3" fillId="0" borderId="4" xfId="0" applyFont="1" applyBorder="1" applyAlignment="1">
      <alignment horizontal="center" vertical="center" wrapText="1"/>
    </xf>
    <xf numFmtId="0" fontId="3" fillId="0" borderId="1" xfId="0" applyFont="1" applyBorder="1" applyAlignment="1">
      <alignment vertical="center" wrapText="1"/>
    </xf>
    <xf numFmtId="0" fontId="4" fillId="0" borderId="0" xfId="0" applyFont="1" applyAlignment="1">
      <alignment horizontal="left" vertical="top"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xf>
    <xf numFmtId="0" fontId="3" fillId="0" borderId="15" xfId="0" applyFont="1" applyBorder="1" applyAlignment="1">
      <alignment horizontal="center" vertical="center" wrapText="1"/>
    </xf>
    <xf numFmtId="0" fontId="1" fillId="5" borderId="0" xfId="0" applyFont="1" applyFill="1" applyAlignment="1">
      <alignment horizontal="center" vertical="center" wrapText="1"/>
    </xf>
    <xf numFmtId="0" fontId="5" fillId="6" borderId="0" xfId="0" applyFont="1" applyFill="1" applyAlignment="1">
      <alignment horizontal="center" vertical="center"/>
    </xf>
    <xf numFmtId="0" fontId="3" fillId="7" borderId="0" xfId="0" applyFont="1" applyFill="1" applyAlignment="1">
      <alignment horizontal="center" vertical="center" wrapText="1"/>
    </xf>
    <xf numFmtId="0" fontId="3" fillId="0" borderId="16"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8" borderId="0" xfId="0" applyFont="1" applyFill="1" applyAlignment="1">
      <alignment vertical="center" wrapText="1"/>
    </xf>
    <xf numFmtId="0" fontId="3" fillId="0" borderId="0" xfId="0" applyFont="1" applyAlignment="1">
      <alignment vertical="center" wrapText="1"/>
    </xf>
    <xf numFmtId="0" fontId="3" fillId="7" borderId="0" xfId="0" applyFont="1" applyFill="1" applyAlignment="1">
      <alignment vertical="top" wrapText="1"/>
    </xf>
    <xf numFmtId="0" fontId="3" fillId="7" borderId="0" xfId="0" applyFont="1" applyFill="1" applyAlignment="1">
      <alignment horizontal="center" vertical="top" wrapText="1"/>
    </xf>
    <xf numFmtId="0" fontId="2" fillId="0" borderId="17" xfId="0" applyFont="1" applyBorder="1"/>
    <xf numFmtId="0" fontId="1" fillId="0" borderId="18" xfId="0" applyFont="1" applyBorder="1" applyAlignment="1">
      <alignment horizontal="center" vertical="center" wrapText="1"/>
    </xf>
    <xf numFmtId="0" fontId="3" fillId="0" borderId="19" xfId="0" applyFont="1" applyBorder="1" applyAlignment="1">
      <alignment vertical="top" wrapText="1"/>
    </xf>
    <xf numFmtId="0" fontId="3" fillId="0" borderId="17" xfId="0" applyFont="1" applyBorder="1" applyAlignment="1">
      <alignment vertical="top" wrapText="1"/>
    </xf>
    <xf numFmtId="0" fontId="0" fillId="6" borderId="6" xfId="0" applyFont="1" applyFill="1" applyBorder="1" applyAlignment="1">
      <alignment horizontal="left" vertical="top" wrapText="1"/>
    </xf>
    <xf numFmtId="0" fontId="3" fillId="0" borderId="6" xfId="0" applyFont="1" applyBorder="1" applyAlignment="1">
      <alignment vertical="top" wrapText="1"/>
    </xf>
    <xf numFmtId="0" fontId="3" fillId="0" borderId="4" xfId="0" applyFont="1" applyBorder="1" applyAlignment="1">
      <alignment vertical="top"/>
    </xf>
    <xf numFmtId="0" fontId="3" fillId="0" borderId="20" xfId="0" applyFont="1" applyBorder="1" applyAlignment="1">
      <alignment vertical="top" wrapText="1"/>
    </xf>
    <xf numFmtId="0" fontId="0" fillId="6" borderId="4" xfId="0" applyFont="1" applyFill="1" applyBorder="1" applyAlignment="1">
      <alignment vertical="top" wrapText="1"/>
    </xf>
    <xf numFmtId="0" fontId="3" fillId="0" borderId="1" xfId="0" applyFont="1" applyBorder="1" applyAlignment="1">
      <alignment vertical="top" wrapText="1"/>
    </xf>
    <xf numFmtId="0" fontId="1" fillId="0" borderId="4" xfId="0" applyFont="1" applyBorder="1" applyAlignment="1">
      <alignment horizontal="center" vertical="center" wrapText="1"/>
    </xf>
    <xf numFmtId="0" fontId="6" fillId="6" borderId="4" xfId="0" applyFont="1" applyFill="1" applyBorder="1" applyAlignment="1">
      <alignment horizontal="center" vertical="center" wrapText="1"/>
    </xf>
    <xf numFmtId="0" fontId="0" fillId="6" borderId="4" xfId="0" applyFont="1" applyFill="1" applyBorder="1" applyAlignment="1">
      <alignment horizontal="left" vertical="center" wrapText="1"/>
    </xf>
    <xf numFmtId="0" fontId="7" fillId="9" borderId="4" xfId="0" applyFont="1" applyFill="1" applyBorder="1" applyAlignment="1">
      <alignment horizontal="center" vertical="top" wrapText="1"/>
    </xf>
    <xf numFmtId="0" fontId="7" fillId="3" borderId="4" xfId="0" applyFont="1" applyFill="1" applyBorder="1" applyAlignment="1">
      <alignment horizontal="center" vertical="top" wrapText="1"/>
    </xf>
    <xf numFmtId="0" fontId="7" fillId="10" borderId="4" xfId="0" applyFont="1" applyFill="1" applyBorder="1" applyAlignment="1">
      <alignment horizontal="center" vertical="top" wrapText="1"/>
    </xf>
    <xf numFmtId="0" fontId="7" fillId="4" borderId="4" xfId="0" applyFont="1" applyFill="1" applyBorder="1" applyAlignment="1">
      <alignment horizontal="center" vertical="top" wrapText="1"/>
    </xf>
    <xf numFmtId="0" fontId="8" fillId="11" borderId="4"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9" fillId="12" borderId="4" xfId="0" applyFont="1" applyFill="1" applyBorder="1" applyAlignment="1">
      <alignment horizontal="left" vertical="center" wrapText="1"/>
    </xf>
    <xf numFmtId="0" fontId="7" fillId="13" borderId="4" xfId="0" applyFont="1" applyFill="1" applyBorder="1" applyAlignment="1">
      <alignment horizontal="center" vertical="top" wrapText="1"/>
    </xf>
    <xf numFmtId="0" fontId="3" fillId="13" borderId="4" xfId="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dxfs count="2">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FF00"/>
    <outlinePr summaryBelow="0" summaryRight="0"/>
  </sheetPr>
  <dimension ref="A1:E22"/>
  <sheetViews>
    <sheetView zoomScale="118" zoomScaleNormal="118" workbookViewId="0">
      <pane ySplit="2" topLeftCell="A3" activePane="bottomLeft" state="frozen"/>
      <selection/>
      <selection pane="bottomLeft" activeCell="C10" sqref="C10"/>
    </sheetView>
  </sheetViews>
  <sheetFormatPr defaultColWidth="14.4285714285714" defaultRowHeight="15.75" customHeight="1" outlineLevelCol="4"/>
  <cols>
    <col min="1" max="1" width="43.2767857142857" customWidth="1"/>
    <col min="2" max="5" width="36.1428571428571" customWidth="1"/>
  </cols>
  <sheetData>
    <row r="1" ht="60" customHeight="1" spans="1:5">
      <c r="A1" s="48" t="s">
        <v>0</v>
      </c>
      <c r="B1" s="3"/>
      <c r="C1" s="3"/>
      <c r="D1" s="3"/>
      <c r="E1" s="4"/>
    </row>
    <row r="2" ht="25" customHeight="1" spans="1:5">
      <c r="A2" s="52" t="s">
        <v>1</v>
      </c>
      <c r="B2" s="53" t="s">
        <v>2</v>
      </c>
      <c r="C2" s="54" t="s">
        <v>3</v>
      </c>
      <c r="D2" s="55" t="s">
        <v>4</v>
      </c>
      <c r="E2" s="61" t="s">
        <v>5</v>
      </c>
    </row>
    <row r="3" ht="31" customHeight="1" spans="1:5">
      <c r="A3" s="56" t="s">
        <v>6</v>
      </c>
      <c r="B3" s="57" t="s">
        <v>6</v>
      </c>
      <c r="C3" s="58" t="s">
        <v>7</v>
      </c>
      <c r="D3" s="59" t="s">
        <v>8</v>
      </c>
      <c r="E3" s="62" t="s">
        <v>9</v>
      </c>
    </row>
    <row r="4" ht="26" customHeight="1" spans="1:5">
      <c r="A4" s="56" t="s">
        <v>8</v>
      </c>
      <c r="B4" s="57" t="s">
        <v>10</v>
      </c>
      <c r="C4" s="58" t="s">
        <v>11</v>
      </c>
      <c r="D4" s="59" t="s">
        <v>12</v>
      </c>
      <c r="E4" s="62" t="s">
        <v>13</v>
      </c>
    </row>
    <row r="5" ht="26" customHeight="1" spans="1:5">
      <c r="A5" s="56" t="s">
        <v>12</v>
      </c>
      <c r="B5" s="57" t="s">
        <v>14</v>
      </c>
      <c r="C5" s="58" t="s">
        <v>15</v>
      </c>
      <c r="D5" s="59"/>
      <c r="E5" s="62" t="s">
        <v>16</v>
      </c>
    </row>
    <row r="6" ht="26" customHeight="1" spans="1:5">
      <c r="A6" s="56" t="s">
        <v>14</v>
      </c>
      <c r="B6" s="57" t="s">
        <v>17</v>
      </c>
      <c r="C6" s="58" t="s">
        <v>18</v>
      </c>
      <c r="D6" s="59"/>
      <c r="E6" s="62" t="s">
        <v>19</v>
      </c>
    </row>
    <row r="7" ht="26" customHeight="1" spans="1:5">
      <c r="A7" s="56" t="s">
        <v>11</v>
      </c>
      <c r="B7" s="57" t="s">
        <v>20</v>
      </c>
      <c r="C7" s="58"/>
      <c r="D7" s="59"/>
      <c r="E7" s="62" t="s">
        <v>21</v>
      </c>
    </row>
    <row r="8" ht="26" customHeight="1" spans="1:5">
      <c r="A8" s="56" t="s">
        <v>15</v>
      </c>
      <c r="B8" s="57" t="s">
        <v>22</v>
      </c>
      <c r="C8" s="58"/>
      <c r="D8" s="59"/>
      <c r="E8" s="62" t="s">
        <v>23</v>
      </c>
    </row>
    <row r="9" ht="26" customHeight="1" spans="1:5">
      <c r="A9" s="56" t="s">
        <v>10</v>
      </c>
      <c r="B9" s="57" t="s">
        <v>24</v>
      </c>
      <c r="C9" s="58"/>
      <c r="D9" s="59"/>
      <c r="E9" s="62" t="s">
        <v>25</v>
      </c>
    </row>
    <row r="10" ht="26" customHeight="1" spans="1:5">
      <c r="A10" s="56" t="s">
        <v>21</v>
      </c>
      <c r="B10" s="57"/>
      <c r="C10" s="58"/>
      <c r="D10" s="59"/>
      <c r="E10" s="62"/>
    </row>
    <row r="11" ht="26" customHeight="1" spans="1:5">
      <c r="A11" s="56" t="s">
        <v>13</v>
      </c>
      <c r="B11" s="57"/>
      <c r="C11" s="58"/>
      <c r="D11" s="59"/>
      <c r="E11" s="62"/>
    </row>
    <row r="12" ht="26" customHeight="1" spans="1:5">
      <c r="A12" s="56" t="s">
        <v>20</v>
      </c>
      <c r="B12" s="57"/>
      <c r="C12" s="58"/>
      <c r="D12" s="59"/>
      <c r="E12" s="62"/>
    </row>
    <row r="13" ht="26" customHeight="1" spans="1:5">
      <c r="A13" s="56" t="s">
        <v>22</v>
      </c>
      <c r="B13" s="57"/>
      <c r="C13" s="58"/>
      <c r="D13" s="59"/>
      <c r="E13" s="62"/>
    </row>
    <row r="14" ht="26" customHeight="1" spans="1:5">
      <c r="A14" s="56" t="s">
        <v>17</v>
      </c>
      <c r="B14" s="57"/>
      <c r="C14" s="58"/>
      <c r="D14" s="59"/>
      <c r="E14" s="62"/>
    </row>
    <row r="15" ht="26" customHeight="1" spans="1:5">
      <c r="A15" s="56" t="s">
        <v>16</v>
      </c>
      <c r="B15" s="57"/>
      <c r="C15" s="58"/>
      <c r="D15" s="59"/>
      <c r="E15" s="62"/>
    </row>
    <row r="16" ht="32" customHeight="1" spans="1:5">
      <c r="A16" s="56" t="s">
        <v>9</v>
      </c>
      <c r="B16" s="57"/>
      <c r="C16" s="58"/>
      <c r="D16" s="59"/>
      <c r="E16" s="62"/>
    </row>
    <row r="17" ht="26" customHeight="1" spans="1:5">
      <c r="A17" s="56" t="s">
        <v>18</v>
      </c>
      <c r="B17" s="57"/>
      <c r="C17" s="58"/>
      <c r="D17" s="59"/>
      <c r="E17" s="62"/>
    </row>
    <row r="18" ht="26" customHeight="1" spans="1:5">
      <c r="A18" s="56" t="s">
        <v>7</v>
      </c>
      <c r="B18" s="57"/>
      <c r="C18" s="58"/>
      <c r="D18" s="59"/>
      <c r="E18" s="62"/>
    </row>
    <row r="19" ht="26" customHeight="1" spans="1:5">
      <c r="A19" s="56" t="s">
        <v>25</v>
      </c>
      <c r="B19" s="57"/>
      <c r="C19" s="58"/>
      <c r="D19" s="59"/>
      <c r="E19" s="62"/>
    </row>
    <row r="20" ht="26" customHeight="1" spans="1:5">
      <c r="A20" s="60" t="s">
        <v>19</v>
      </c>
      <c r="B20" s="57"/>
      <c r="C20" s="58"/>
      <c r="D20" s="59"/>
      <c r="E20" s="62"/>
    </row>
    <row r="21" ht="26" customHeight="1" spans="1:5">
      <c r="A21" s="56" t="s">
        <v>24</v>
      </c>
      <c r="B21" s="57"/>
      <c r="C21" s="58"/>
      <c r="D21" s="59"/>
      <c r="E21" s="62"/>
    </row>
    <row r="22" ht="26" customHeight="1" spans="1:5">
      <c r="A22" s="60" t="s">
        <v>23</v>
      </c>
      <c r="B22" s="57"/>
      <c r="C22" s="58"/>
      <c r="D22" s="59"/>
      <c r="E22" s="62"/>
    </row>
  </sheetData>
  <mergeCells count="1">
    <mergeCell ref="A1:E1"/>
  </mergeCells>
  <dataValidations count="1">
    <dataValidation type="list" allowBlank="1" sqref="B7 C7 D7:E7 B3:E6 B8:E22">
      <formula1>$A$3:$A$22</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FF00"/>
    <outlinePr summaryBelow="0" summaryRight="0"/>
  </sheetPr>
  <dimension ref="A1:B9"/>
  <sheetViews>
    <sheetView zoomScale="152" zoomScaleNormal="152" workbookViewId="0">
      <selection activeCell="B8" sqref="B8"/>
    </sheetView>
  </sheetViews>
  <sheetFormatPr defaultColWidth="14.4285714285714" defaultRowHeight="15.75" customHeight="1" outlineLevelCol="1"/>
  <cols>
    <col min="1" max="1" width="22.5714285714286" customWidth="1"/>
    <col min="2" max="2" width="106.857142857143" customWidth="1"/>
  </cols>
  <sheetData>
    <row r="1" ht="29" customHeight="1" spans="1:2">
      <c r="A1" s="48" t="s">
        <v>26</v>
      </c>
      <c r="B1" s="4"/>
    </row>
    <row r="2" ht="12" spans="1:2">
      <c r="A2" s="49" t="s">
        <v>27</v>
      </c>
      <c r="B2" s="50" t="s">
        <v>28</v>
      </c>
    </row>
    <row r="3" ht="12" spans="1:2">
      <c r="A3" s="49" t="s">
        <v>29</v>
      </c>
      <c r="B3" s="51" t="s">
        <v>30</v>
      </c>
    </row>
    <row r="4" ht="36" spans="1:2">
      <c r="A4" s="49" t="s">
        <v>31</v>
      </c>
      <c r="B4" s="51" t="s">
        <v>32</v>
      </c>
    </row>
    <row r="5" ht="12" spans="1:2">
      <c r="A5" s="49" t="s">
        <v>33</v>
      </c>
      <c r="B5" s="51" t="s">
        <v>34</v>
      </c>
    </row>
    <row r="6" ht="12" spans="1:2">
      <c r="A6" s="49" t="s">
        <v>35</v>
      </c>
      <c r="B6" s="51" t="s">
        <v>36</v>
      </c>
    </row>
    <row r="7" ht="12" spans="1:2">
      <c r="A7" s="49" t="s">
        <v>37</v>
      </c>
      <c r="B7" s="51" t="s">
        <v>38</v>
      </c>
    </row>
    <row r="8" ht="12" spans="1:2">
      <c r="A8" s="49" t="s">
        <v>39</v>
      </c>
      <c r="B8" s="51" t="s">
        <v>40</v>
      </c>
    </row>
    <row r="9" ht="12" spans="1:2">
      <c r="A9" s="49" t="s">
        <v>41</v>
      </c>
      <c r="B9" s="51" t="s">
        <v>42</v>
      </c>
    </row>
  </sheetData>
  <mergeCells count="1">
    <mergeCell ref="A1:B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0000FF"/>
    <outlinePr summaryBelow="0" summaryRight="0"/>
  </sheetPr>
  <dimension ref="A1:E38"/>
  <sheetViews>
    <sheetView zoomScale="106" zoomScaleNormal="106" workbookViewId="0">
      <pane ySplit="2" topLeftCell="A32" activePane="bottomLeft" state="frozen"/>
      <selection/>
      <selection pane="bottomLeft" activeCell="D16" sqref="D16"/>
    </sheetView>
  </sheetViews>
  <sheetFormatPr defaultColWidth="14.4285714285714" defaultRowHeight="15.75" customHeight="1" outlineLevelCol="4"/>
  <cols>
    <col min="1" max="1" width="15.2857142857143" customWidth="1"/>
    <col min="2" max="2" width="32" customWidth="1"/>
    <col min="3" max="3" width="25.8571428571429" customWidth="1"/>
    <col min="4" max="4" width="45.5714285714286" customWidth="1"/>
    <col min="5" max="5" width="56.5714285714286" customWidth="1"/>
  </cols>
  <sheetData>
    <row r="1" ht="55" customHeight="1" spans="1:5">
      <c r="A1" s="2" t="s">
        <v>43</v>
      </c>
      <c r="B1" s="3"/>
      <c r="C1" s="3"/>
      <c r="D1" s="3"/>
      <c r="E1" s="4"/>
    </row>
    <row r="2" ht="12.75" spans="1:5">
      <c r="A2" s="41" t="s">
        <v>44</v>
      </c>
      <c r="B2" s="41" t="s">
        <v>45</v>
      </c>
      <c r="C2" s="41" t="s">
        <v>46</v>
      </c>
      <c r="D2" s="41" t="s">
        <v>47</v>
      </c>
      <c r="E2" s="41" t="s">
        <v>48</v>
      </c>
    </row>
    <row r="3" ht="36.75" spans="1:5">
      <c r="A3" s="42" t="s">
        <v>49</v>
      </c>
      <c r="B3" s="43" t="s">
        <v>50</v>
      </c>
      <c r="C3" s="44" t="s">
        <v>51</v>
      </c>
      <c r="D3" s="44" t="str">
        <f t="shared" ref="D3:D9" si="0">"As a "&amp;A3&amp;" I can "&amp;B3&amp;" so that "&amp;C3&amp;"."</f>
        <v>As a CDC Official I can view the number of patients that have reported testing positive so that so that I can analyze the outbreak .</v>
      </c>
      <c r="E3" s="46" t="s">
        <v>52</v>
      </c>
    </row>
    <row r="4" ht="60" spans="1:5">
      <c r="A4" s="8" t="s">
        <v>49</v>
      </c>
      <c r="B4" s="8" t="s">
        <v>53</v>
      </c>
      <c r="C4" s="8" t="s">
        <v>54</v>
      </c>
      <c r="D4" s="8" t="str">
        <f t="shared" si="0"/>
        <v>As a CDC Official I can see a report of the # of test kits that health care companies have created so that that I can send funding.</v>
      </c>
      <c r="E4" s="8" t="s">
        <v>55</v>
      </c>
    </row>
    <row r="5" ht="60" spans="1:5">
      <c r="A5" s="8" t="s">
        <v>56</v>
      </c>
      <c r="B5" s="8" t="s">
        <v>57</v>
      </c>
      <c r="C5" s="8" t="s">
        <v>58</v>
      </c>
      <c r="D5" s="8" t="str">
        <f t="shared" si="0"/>
        <v>As a Doctor I can add the name of patients I have treated  so that I can add treatments .</v>
      </c>
      <c r="E5" s="8" t="s">
        <v>59</v>
      </c>
    </row>
    <row r="6" ht="24" spans="1:5">
      <c r="A6" s="8" t="s">
        <v>56</v>
      </c>
      <c r="B6" s="8" t="s">
        <v>60</v>
      </c>
      <c r="C6" s="8" t="s">
        <v>61</v>
      </c>
      <c r="D6" s="8" t="s">
        <v>62</v>
      </c>
      <c r="E6" s="8" t="s">
        <v>63</v>
      </c>
    </row>
    <row r="7" ht="36" spans="1:5">
      <c r="A7" s="8" t="s">
        <v>64</v>
      </c>
      <c r="B7" s="8" t="s">
        <v>65</v>
      </c>
      <c r="C7" s="8" t="s">
        <v>66</v>
      </c>
      <c r="D7" s="8" t="str">
        <f t="shared" si="0"/>
        <v>As a Healthcare Company I can add the number of test kits produced so that the CDC can determine where test kits should be sent.</v>
      </c>
      <c r="E7" s="8" t="s">
        <v>67</v>
      </c>
    </row>
    <row r="8" ht="31" customHeight="1" spans="1:5">
      <c r="A8" s="8" t="s">
        <v>64</v>
      </c>
      <c r="B8" s="8" t="s">
        <v>68</v>
      </c>
      <c r="C8" s="8" t="s">
        <v>69</v>
      </c>
      <c r="D8" s="8" t="str">
        <f t="shared" si="0"/>
        <v>As a Healthcare Company I can reset my password by myself so that that I can login again. .</v>
      </c>
      <c r="E8" s="8" t="s">
        <v>70</v>
      </c>
    </row>
    <row r="9" ht="36" spans="1:5">
      <c r="A9" s="8" t="s">
        <v>71</v>
      </c>
      <c r="B9" s="8" t="s">
        <v>72</v>
      </c>
      <c r="C9" s="8" t="s">
        <v>73</v>
      </c>
      <c r="D9" s="8" t="str">
        <f t="shared" si="0"/>
        <v>As a Medical Examiner I can add a person's gender  so that deaths can be tracked by gender  .</v>
      </c>
      <c r="E9" s="8" t="s">
        <v>74</v>
      </c>
    </row>
    <row r="10" ht="24" spans="1:5">
      <c r="A10" s="8" t="s">
        <v>71</v>
      </c>
      <c r="B10" s="8" t="s">
        <v>75</v>
      </c>
      <c r="C10" s="8" t="s">
        <v>76</v>
      </c>
      <c r="D10" s="8" t="str">
        <f>"As a "&amp;A10&amp;" I "&amp;B10&amp;" so that "&amp;C10&amp;"."</f>
        <v>As a Medical Examiner I am automatically logged out of the system  so that no one can access my account.</v>
      </c>
      <c r="E10" s="8" t="s">
        <v>77</v>
      </c>
    </row>
    <row r="11" ht="24" spans="1:5">
      <c r="A11" s="8" t="s">
        <v>78</v>
      </c>
      <c r="B11" s="8" t="s">
        <v>79</v>
      </c>
      <c r="C11" s="8" t="s">
        <v>80</v>
      </c>
      <c r="D11" s="8" t="str">
        <f t="shared" ref="D11:D16" si="1">"As a "&amp;A11&amp;" I can "&amp;B11&amp;" so that "&amp;C11&amp;"."</f>
        <v>As a Patient I can change my test results so that the system data is accurate.</v>
      </c>
      <c r="E11" s="8" t="s">
        <v>81</v>
      </c>
    </row>
    <row r="12" ht="36" spans="1:5">
      <c r="A12" s="8" t="s">
        <v>78</v>
      </c>
      <c r="B12" s="8" t="s">
        <v>82</v>
      </c>
      <c r="C12" s="8" t="s">
        <v>83</v>
      </c>
      <c r="D12" s="8" t="str">
        <f t="shared" si="1"/>
        <v>As a Patient I can enter any stores that I visited 3 days before testing positive so that others are aware of their potential exposure to the virus.</v>
      </c>
      <c r="E12" s="8" t="s">
        <v>84</v>
      </c>
    </row>
    <row r="13" ht="36" spans="1:5">
      <c r="A13" s="8" t="s">
        <v>85</v>
      </c>
      <c r="B13" s="8" t="s">
        <v>86</v>
      </c>
      <c r="C13" s="8" t="s">
        <v>87</v>
      </c>
      <c r="D13" s="8" t="str">
        <f t="shared" si="1"/>
        <v>As a System Administrator I can give access to the system  so that users can access,import, share data..</v>
      </c>
      <c r="E13" s="47" t="s">
        <v>88</v>
      </c>
    </row>
    <row r="14" ht="48" spans="1:5">
      <c r="A14" s="8" t="s">
        <v>85</v>
      </c>
      <c r="B14" s="8" t="s">
        <v>89</v>
      </c>
      <c r="C14" s="8" t="s">
        <v>90</v>
      </c>
      <c r="D14" s="8" t="str">
        <f t="shared" si="1"/>
        <v>As a System Administrator I can remove access so that users are not able to access the system.</v>
      </c>
      <c r="E14" s="8" t="s">
        <v>91</v>
      </c>
    </row>
    <row r="15" ht="24" spans="1:5">
      <c r="A15" s="8" t="s">
        <v>92</v>
      </c>
      <c r="B15" s="8" t="s">
        <v>93</v>
      </c>
      <c r="C15" s="8" t="s">
        <v>94</v>
      </c>
      <c r="D15" s="8" t="str">
        <f t="shared" si="1"/>
        <v>As a Test Center I can update/change the number of test kits received so that data is accurate.</v>
      </c>
      <c r="E15" s="8" t="s">
        <v>95</v>
      </c>
    </row>
    <row r="16" ht="36" spans="1:5">
      <c r="A16" s="8" t="s">
        <v>92</v>
      </c>
      <c r="B16" s="8" t="s">
        <v>96</v>
      </c>
      <c r="C16" s="8" t="s">
        <v>97</v>
      </c>
      <c r="D16" s="8" t="str">
        <f t="shared" si="1"/>
        <v>As a Test Center I can be notified when my stock falls before a certain level,  so that I can proactively order additional testing supplies.</v>
      </c>
      <c r="E16" s="8" t="s">
        <v>98</v>
      </c>
    </row>
    <row r="17" ht="66" customHeight="1" spans="1:5">
      <c r="A17" s="42" t="s">
        <v>49</v>
      </c>
      <c r="B17" s="43" t="s">
        <v>99</v>
      </c>
      <c r="C17" s="45" t="s">
        <v>100</v>
      </c>
      <c r="D17" s="8" t="str">
        <f t="shared" ref="D17:D38" si="2">"As a "&amp;A17&amp;" I can "&amp;B17&amp;" so that "&amp;C17&amp;"."</f>
        <v>As a CDC Official I can view the number of virus test kits administered by the test centers so that I am able to monitor the test kits number in different test centers.</v>
      </c>
      <c r="E17" s="8" t="s">
        <v>101</v>
      </c>
    </row>
    <row r="18" ht="49" customHeight="1" spans="1:5">
      <c r="A18" s="8" t="s">
        <v>49</v>
      </c>
      <c r="B18" s="8" t="s">
        <v>102</v>
      </c>
      <c r="C18" s="8" t="s">
        <v>103</v>
      </c>
      <c r="D18" s="8" t="str">
        <f t="shared" si="2"/>
        <v>As a CDC Official I can download the virus status report so that I can use the paper report to do analysis.</v>
      </c>
      <c r="E18" s="8" t="s">
        <v>104</v>
      </c>
    </row>
    <row r="19" ht="36" spans="1:5">
      <c r="A19" s="8" t="s">
        <v>56</v>
      </c>
      <c r="B19" s="8" t="s">
        <v>105</v>
      </c>
      <c r="C19" s="8" t="s">
        <v>106</v>
      </c>
      <c r="D19" s="8" t="str">
        <f t="shared" si="2"/>
        <v>As a Doctor I can delete the name of people who return health so that the patients data is more accurate.</v>
      </c>
      <c r="E19" s="8" t="s">
        <v>107</v>
      </c>
    </row>
    <row r="20" ht="60" spans="1:5">
      <c r="A20" s="8" t="s">
        <v>56</v>
      </c>
      <c r="B20" s="8" t="s">
        <v>108</v>
      </c>
      <c r="C20" s="8" t="s">
        <v>109</v>
      </c>
      <c r="D20" s="8" t="str">
        <f t="shared" si="2"/>
        <v>As a Doctor I can write report so that I am be able to report successful remedies and cures for patients that have contracted the virus.</v>
      </c>
      <c r="E20" s="8" t="s">
        <v>110</v>
      </c>
    </row>
    <row r="21" ht="36" spans="1:5">
      <c r="A21" s="8" t="s">
        <v>64</v>
      </c>
      <c r="B21" s="8" t="s">
        <v>111</v>
      </c>
      <c r="C21" s="8" t="s">
        <v>112</v>
      </c>
      <c r="D21" s="8" t="str">
        <f t="shared" si="2"/>
        <v>As a Healthcare Company I can see where test kits have been sent to so that I can recall the nonconforming products.</v>
      </c>
      <c r="E21" s="8" t="s">
        <v>113</v>
      </c>
    </row>
    <row r="22" ht="48" spans="1:5">
      <c r="A22" s="8" t="s">
        <v>64</v>
      </c>
      <c r="B22" s="8" t="s">
        <v>114</v>
      </c>
      <c r="C22" s="8" t="s">
        <v>115</v>
      </c>
      <c r="D22" s="8" t="str">
        <f t="shared" si="2"/>
        <v>As a Healthcare Company I can see the number of kits have been used in different centers so that I can track wheather each kit is used..</v>
      </c>
      <c r="E22" s="8" t="s">
        <v>116</v>
      </c>
    </row>
    <row r="23" ht="36" spans="1:5">
      <c r="A23" s="8" t="s">
        <v>71</v>
      </c>
      <c r="B23" s="8" t="s">
        <v>117</v>
      </c>
      <c r="C23" s="8" t="s">
        <v>118</v>
      </c>
      <c r="D23" s="8" t="str">
        <f t="shared" si="2"/>
        <v>As a Medical Examiner I can records deadth caused by the virus so that the death toll is updated everyday.</v>
      </c>
      <c r="E23" s="8" t="s">
        <v>119</v>
      </c>
    </row>
    <row r="24" ht="38" customHeight="1" spans="1:5">
      <c r="A24" s="8" t="s">
        <v>71</v>
      </c>
      <c r="B24" s="8" t="s">
        <v>120</v>
      </c>
      <c r="C24" s="8" t="s">
        <v>121</v>
      </c>
      <c r="D24" s="8" t="str">
        <f t="shared" si="2"/>
        <v>As a Medical Examiner I can tell the death's contact person that he/she passed away so that the death's contact person will be notified.</v>
      </c>
      <c r="E24" s="8" t="s">
        <v>122</v>
      </c>
    </row>
    <row r="25" ht="24" spans="1:5">
      <c r="A25" s="8" t="s">
        <v>78</v>
      </c>
      <c r="B25" s="8" t="s">
        <v>123</v>
      </c>
      <c r="C25" s="8" t="s">
        <v>124</v>
      </c>
      <c r="D25" s="8" t="str">
        <f t="shared" si="2"/>
        <v>As a Patient I can download the app on an Android phone so that I can use the app.</v>
      </c>
      <c r="E25" s="8" t="s">
        <v>125</v>
      </c>
    </row>
    <row r="26" ht="60" spans="1:5">
      <c r="A26" s="8" t="s">
        <v>78</v>
      </c>
      <c r="B26" s="8" t="s">
        <v>126</v>
      </c>
      <c r="C26" s="8" t="s">
        <v>127</v>
      </c>
      <c r="D26" s="8" t="str">
        <f t="shared" si="2"/>
        <v>As a Patient I can login to the app so that I can check the latest status of the spreading of the virus.</v>
      </c>
      <c r="E26" s="8" t="s">
        <v>128</v>
      </c>
    </row>
    <row r="27" ht="24" spans="1:5">
      <c r="A27" s="8" t="s">
        <v>85</v>
      </c>
      <c r="B27" s="8" t="s">
        <v>129</v>
      </c>
      <c r="C27" s="8" t="s">
        <v>130</v>
      </c>
      <c r="D27" s="8" t="str">
        <f t="shared" si="2"/>
        <v>As a System Administrator I can hide some data so that hide some sensitive data.</v>
      </c>
      <c r="E27" s="8" t="s">
        <v>131</v>
      </c>
    </row>
    <row r="28" ht="24" spans="1:5">
      <c r="A28" s="8" t="s">
        <v>85</v>
      </c>
      <c r="B28" s="8" t="s">
        <v>129</v>
      </c>
      <c r="C28" s="8" t="s">
        <v>132</v>
      </c>
      <c r="D28" s="8" t="str">
        <f t="shared" si="2"/>
        <v>As a System Administrator I can hide some data so that hide some error data.</v>
      </c>
      <c r="E28" s="8" t="s">
        <v>133</v>
      </c>
    </row>
    <row r="29" ht="44" customHeight="1" spans="1:5">
      <c r="A29" s="8" t="s">
        <v>85</v>
      </c>
      <c r="B29" s="8" t="s">
        <v>134</v>
      </c>
      <c r="C29" s="8" t="s">
        <v>135</v>
      </c>
      <c r="D29" s="8" t="str">
        <f t="shared" si="2"/>
        <v>As a System Administrator I can check the log so that check if there is any misoperation.</v>
      </c>
      <c r="E29" s="8" t="s">
        <v>136</v>
      </c>
    </row>
    <row r="30" ht="36" spans="1:5">
      <c r="A30" s="8" t="s">
        <v>92</v>
      </c>
      <c r="B30" s="8" t="s">
        <v>137</v>
      </c>
      <c r="C30" s="8" t="s">
        <v>138</v>
      </c>
      <c r="D30" s="8" t="str">
        <f t="shared" si="2"/>
        <v>As a Test Center I can check the logistic status of the kits that is on the way to the Test Center so that I know where it is.</v>
      </c>
      <c r="E30" s="8" t="s">
        <v>139</v>
      </c>
    </row>
    <row r="31" ht="36" spans="1:5">
      <c r="A31" s="8" t="s">
        <v>92</v>
      </c>
      <c r="B31" s="8" t="s">
        <v>140</v>
      </c>
      <c r="C31" s="8" t="s">
        <v>141</v>
      </c>
      <c r="D31" s="8" t="str">
        <f t="shared" si="2"/>
        <v>As a Test Center I can notify patients/doctors if there is not enough test kits so that people do not have to come.</v>
      </c>
      <c r="E31" s="8" t="s">
        <v>142</v>
      </c>
    </row>
    <row r="32" ht="12" spans="1:5">
      <c r="A32" s="8"/>
      <c r="B32" s="8"/>
      <c r="C32" s="8"/>
      <c r="D32" s="8" t="str">
        <f t="shared" si="2"/>
        <v>As a  I can  so that .</v>
      </c>
      <c r="E32" s="8"/>
    </row>
    <row r="33" ht="12" spans="1:5">
      <c r="A33" s="8"/>
      <c r="B33" s="8"/>
      <c r="C33" s="8"/>
      <c r="D33" s="8" t="str">
        <f t="shared" si="2"/>
        <v>As a  I can  so that .</v>
      </c>
      <c r="E33" s="8"/>
    </row>
    <row r="34" ht="12" spans="1:5">
      <c r="A34" s="8"/>
      <c r="B34" s="8"/>
      <c r="C34" s="8"/>
      <c r="D34" s="8" t="str">
        <f t="shared" si="2"/>
        <v>As a  I can  so that .</v>
      </c>
      <c r="E34" s="8"/>
    </row>
    <row r="35" ht="12" spans="1:5">
      <c r="A35" s="8"/>
      <c r="B35" s="8"/>
      <c r="C35" s="8"/>
      <c r="D35" s="8" t="str">
        <f t="shared" si="2"/>
        <v>As a  I can  so that .</v>
      </c>
      <c r="E35" s="8"/>
    </row>
    <row r="36" ht="12" spans="1:5">
      <c r="A36" s="8"/>
      <c r="B36" s="8"/>
      <c r="C36" s="8"/>
      <c r="D36" s="8" t="str">
        <f t="shared" si="2"/>
        <v>As a  I can  so that .</v>
      </c>
      <c r="E36" s="8"/>
    </row>
    <row r="37" ht="12" spans="1:5">
      <c r="A37" s="8"/>
      <c r="B37" s="8"/>
      <c r="C37" s="8"/>
      <c r="D37" s="8" t="str">
        <f t="shared" si="2"/>
        <v>As a  I can  so that .</v>
      </c>
      <c r="E37" s="8"/>
    </row>
    <row r="38" ht="12" spans="1:5">
      <c r="A38" s="8"/>
      <c r="B38" s="8"/>
      <c r="C38" s="8"/>
      <c r="D38" s="8" t="str">
        <f t="shared" si="2"/>
        <v>As a  I can  so that .</v>
      </c>
      <c r="E38" s="8"/>
    </row>
  </sheetData>
  <mergeCells count="1">
    <mergeCell ref="A1:E1"/>
  </mergeCells>
  <dataValidations count="1">
    <dataValidation type="list" allowBlank="1" sqref="A29 A30 A31 A3:A16 A17:A28 A32:A38">
      <formula1>"CDC Official,System Administrator,Patient,Test Center,Doctor,Medical Examiner,Healthcare Company,Pharmaceutical Company"</formula1>
    </dataValidation>
  </dataValidation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FF9900"/>
    <outlinePr summaryBelow="0" summaryRight="0"/>
  </sheetPr>
  <dimension ref="A1:J38"/>
  <sheetViews>
    <sheetView tabSelected="1" zoomScale="115" zoomScaleNormal="115" workbookViewId="0">
      <pane ySplit="2" topLeftCell="A17" activePane="bottomLeft" state="frozen"/>
      <selection/>
      <selection pane="bottomLeft" activeCell="B16" sqref="B16"/>
    </sheetView>
  </sheetViews>
  <sheetFormatPr defaultColWidth="14.4285714285714" defaultRowHeight="15.75" customHeight="1"/>
  <cols>
    <col min="1" max="1" width="12.1428571428571" customWidth="1"/>
    <col min="2" max="2" width="54.7142857142857" customWidth="1"/>
    <col min="3" max="3" width="39" customWidth="1"/>
    <col min="4" max="4" width="11.1428571428571" customWidth="1"/>
    <col min="5" max="5" width="10.5714285714286" customWidth="1"/>
    <col min="6" max="6" width="10.8571428571429" customWidth="1"/>
    <col min="7" max="10" width="19" customWidth="1"/>
  </cols>
  <sheetData>
    <row r="1" ht="90" customHeight="1" spans="1:10">
      <c r="A1" s="16" t="s">
        <v>143</v>
      </c>
      <c r="B1" s="17"/>
      <c r="C1" s="17"/>
      <c r="D1" s="17"/>
      <c r="E1" s="17"/>
      <c r="F1" s="25" t="s">
        <v>144</v>
      </c>
      <c r="J1" s="39"/>
    </row>
    <row r="2" ht="25.5" spans="1:10">
      <c r="A2" s="18" t="s">
        <v>145</v>
      </c>
      <c r="B2" s="18" t="s">
        <v>146</v>
      </c>
      <c r="C2" s="18" t="s">
        <v>147</v>
      </c>
      <c r="D2" s="19" t="s">
        <v>148</v>
      </c>
      <c r="E2" s="26" t="s">
        <v>149</v>
      </c>
      <c r="F2" s="27" t="s">
        <v>149</v>
      </c>
      <c r="G2" s="26" t="s">
        <v>150</v>
      </c>
      <c r="H2" s="26" t="s">
        <v>151</v>
      </c>
      <c r="I2" s="26" t="s">
        <v>152</v>
      </c>
      <c r="J2" s="40" t="s">
        <v>153</v>
      </c>
    </row>
    <row r="3" ht="60.75" spans="1:10">
      <c r="A3" s="20" t="str">
        <f>'User Stories'!A3</f>
        <v>CDC Official</v>
      </c>
      <c r="B3" s="21" t="str">
        <f>'User Stories'!D3</f>
        <v>As a CDC Official I can view the number of patients that have reported testing positive so that so that I can analyze the outbreak .</v>
      </c>
      <c r="C3" s="22" t="str">
        <f>'User Stories'!E3</f>
        <v>- Patient names are anonymous 
- User can see a summary of the numbers provided
- User must be logged in from a government IP address to view </v>
      </c>
      <c r="D3" s="20" t="s">
        <v>154</v>
      </c>
      <c r="E3" s="28">
        <v>2</v>
      </c>
      <c r="F3" s="29" t="s">
        <v>155</v>
      </c>
      <c r="G3" s="30">
        <f>COUNTIF(E3:E38,"1")</f>
        <v>3</v>
      </c>
      <c r="H3" s="31"/>
      <c r="I3" s="31"/>
      <c r="J3" s="31"/>
    </row>
    <row r="4" ht="96" spans="1:10">
      <c r="A4" s="23" t="str">
        <f>'User Stories'!A4</f>
        <v>CDC Official</v>
      </c>
      <c r="B4" s="14" t="str">
        <f>'User Stories'!D4</f>
        <v>As a CDC Official I can see a report of the # of test kits that health care companies have created so that that I can send funding.</v>
      </c>
      <c r="C4" s="24" t="str">
        <f>'User Stories'!E4</f>
        <v>- User can see a summary of the total number of test kits
- User can see a summary of the number of test kits produced by healthcare company
- User can see the names of the health care company
- User can see amount of funds sent to each health care company</v>
      </c>
      <c r="D4" s="23" t="s">
        <v>154</v>
      </c>
      <c r="E4" s="32">
        <v>3</v>
      </c>
      <c r="F4" s="29" t="s">
        <v>156</v>
      </c>
      <c r="G4" s="30">
        <f>COUNTIF(E3:E38,"2")</f>
        <v>4</v>
      </c>
      <c r="H4" s="31"/>
      <c r="I4" s="31"/>
      <c r="J4" s="31"/>
    </row>
    <row r="5" ht="60" spans="1:10">
      <c r="A5" s="23" t="str">
        <f>'User Stories'!A5</f>
        <v>Doctor</v>
      </c>
      <c r="B5" s="14" t="str">
        <f>'User Stories'!D5</f>
        <v>As a Doctor I can add the name of patients I have treated  so that I can add treatments .</v>
      </c>
      <c r="C5" s="24" t="str">
        <f>'User Stories'!E5</f>
        <v>- Alpha Numeric characters are allowed
- Patient First and Last Name required
- Patient DOB required
- Patient Location Required
- Patient Gender is optional</v>
      </c>
      <c r="D5" s="23" t="s">
        <v>154</v>
      </c>
      <c r="E5" s="32">
        <v>1</v>
      </c>
      <c r="F5" s="29" t="s">
        <v>157</v>
      </c>
      <c r="G5" s="30">
        <f>COUNTIF(E3:E38,"3")</f>
        <v>3</v>
      </c>
      <c r="H5" s="31"/>
      <c r="I5" s="31"/>
      <c r="J5" s="31"/>
    </row>
    <row r="6" ht="48" spans="1:10">
      <c r="A6" s="23" t="str">
        <f>'User Stories'!A6</f>
        <v>Doctor</v>
      </c>
      <c r="B6" s="14" t="str">
        <f>'User Stories'!D6</f>
        <v>As a Doctor I can login to the system so that I can enter patient treatment information.</v>
      </c>
      <c r="C6" s="24" t="str">
        <f>'User Stories'!E6</f>
        <v>- User name and email address required
- User is locked out after 3 incorrect entries</v>
      </c>
      <c r="D6" s="23" t="s">
        <v>154</v>
      </c>
      <c r="E6" s="32">
        <v>1</v>
      </c>
      <c r="F6" s="29" t="s">
        <v>158</v>
      </c>
      <c r="G6" s="31"/>
      <c r="H6" s="30">
        <f>COUNTIF(E3:E38,"4")</f>
        <v>5</v>
      </c>
      <c r="I6" s="31"/>
      <c r="J6" s="31"/>
    </row>
    <row r="7" ht="48" spans="1:10">
      <c r="A7" s="23" t="str">
        <f>'User Stories'!A7</f>
        <v>Healthcare Company</v>
      </c>
      <c r="B7" s="14" t="str">
        <f>'User Stories'!D7</f>
        <v>As a Healthcare Company I can add the number of test kits produced so that the CDC can determine where test kits should be sent.</v>
      </c>
      <c r="C7" s="24" t="str">
        <f>'User Stories'!E7</f>
        <v>- Only numeric characters allowed
- User can see data that previously entered</v>
      </c>
      <c r="D7" s="23" t="s">
        <v>154</v>
      </c>
      <c r="E7" s="32">
        <v>2</v>
      </c>
      <c r="F7" s="29" t="s">
        <v>159</v>
      </c>
      <c r="G7" s="31"/>
      <c r="H7" s="30">
        <f>COUNTIF(E3:E38,"5")</f>
        <v>5</v>
      </c>
      <c r="I7" s="31"/>
      <c r="J7" s="31"/>
    </row>
    <row r="8" ht="48" spans="1:10">
      <c r="A8" s="23" t="str">
        <f>'User Stories'!A8</f>
        <v>Healthcare Company</v>
      </c>
      <c r="B8" s="14" t="str">
        <f>'User Stories'!D8</f>
        <v>As a Healthcare Company I can reset my password by myself so that that I can login again. .</v>
      </c>
      <c r="C8" s="24" t="str">
        <f>'User Stories'!E8</f>
        <v>- User must verify email address
- User must verify answer security question to reset password</v>
      </c>
      <c r="D8" s="23" t="s">
        <v>154</v>
      </c>
      <c r="E8" s="32">
        <v>3</v>
      </c>
      <c r="F8" s="29" t="s">
        <v>160</v>
      </c>
      <c r="G8" s="31"/>
      <c r="H8" s="31"/>
      <c r="I8" s="30">
        <f>COUNTIF(E3:E38,"6")</f>
        <v>2</v>
      </c>
      <c r="J8" s="31"/>
    </row>
    <row r="9" ht="48" spans="1:10">
      <c r="A9" s="23" t="str">
        <f>'User Stories'!A9</f>
        <v>Medical Examiner</v>
      </c>
      <c r="B9" s="14" t="str">
        <f>'User Stories'!D9</f>
        <v>As a Medical Examiner I can add a person's gender  so that deaths can be tracked by gender  .</v>
      </c>
      <c r="C9" s="24" t="str">
        <f>'User Stories'!E9</f>
        <v>- User can select from list of genders
- User can update gender selection
- Users gender selection is not shared with CDC Officials</v>
      </c>
      <c r="D9" s="23" t="s">
        <v>161</v>
      </c>
      <c r="E9" s="32">
        <v>4</v>
      </c>
      <c r="F9" s="29" t="s">
        <v>162</v>
      </c>
      <c r="G9" s="31"/>
      <c r="H9" s="31"/>
      <c r="I9" s="33">
        <f>COUNTIF(E3:E38,"7")</f>
        <v>3</v>
      </c>
      <c r="J9" s="31"/>
    </row>
    <row r="10" ht="34" customHeight="1" spans="1:10">
      <c r="A10" s="23" t="str">
        <f>'User Stories'!A10</f>
        <v>Medical Examiner</v>
      </c>
      <c r="B10" s="14" t="str">
        <f>'User Stories'!D10</f>
        <v>As a Medical Examiner I am automatically logged out of the system  so that no one can access my account.</v>
      </c>
      <c r="C10" s="24" t="str">
        <f>'User Stories'!E10</f>
        <v>- Timeout occurs after 15 mins of inactivity
- After timeout user is returned to login page</v>
      </c>
      <c r="D10" s="23" t="s">
        <v>154</v>
      </c>
      <c r="E10" s="32">
        <v>3</v>
      </c>
      <c r="F10" s="29" t="s">
        <v>163</v>
      </c>
      <c r="G10" s="33">
        <f t="shared" ref="G10:I10" si="0">SUM(G3:G9)</f>
        <v>10</v>
      </c>
      <c r="H10" s="33">
        <f t="shared" si="0"/>
        <v>10</v>
      </c>
      <c r="I10" s="33">
        <f t="shared" si="0"/>
        <v>5</v>
      </c>
      <c r="J10" s="31"/>
    </row>
    <row r="11" ht="36" spans="1:10">
      <c r="A11" s="23" t="str">
        <f>'User Stories'!A11</f>
        <v>Patient</v>
      </c>
      <c r="B11" s="14" t="str">
        <f>'User Stories'!D11</f>
        <v>As a Patient I can change my test results so that the system data is accurate.</v>
      </c>
      <c r="C11" s="24" t="str">
        <f>'User Stories'!E11</f>
        <v>- User can modify test results twice
- Doctors are notified when a patient changes test results</v>
      </c>
      <c r="D11" s="23" t="s">
        <v>161</v>
      </c>
      <c r="E11" s="32">
        <v>5</v>
      </c>
      <c r="F11" s="29" t="s">
        <v>164</v>
      </c>
      <c r="G11" s="34">
        <f>COUNTIF(D3:D38,"Release 1 (MVP)")</f>
        <v>10</v>
      </c>
      <c r="H11" s="34">
        <f>COUNTIF(D3:D38,"release 2")</f>
        <v>10</v>
      </c>
      <c r="I11" s="34">
        <f>COUNTIF(D3:D38,"release 3")</f>
        <v>5</v>
      </c>
      <c r="J11" s="34">
        <f>COUNTIF(D3:D38,"backlog for future release")</f>
        <v>4</v>
      </c>
    </row>
    <row r="12" ht="48" spans="1:10">
      <c r="A12" s="23" t="str">
        <f>'User Stories'!A12</f>
        <v>Patient</v>
      </c>
      <c r="B12" s="14" t="str">
        <f>'User Stories'!D12</f>
        <v>As a Patient I can enter any stores that I visited 3 days before testing positive so that others are aware of their potential exposure to the virus.</v>
      </c>
      <c r="C12" s="24" t="str">
        <f>'User Stories'!E12</f>
        <v>- Option only visible for patients that report positve test
- Can specify store name, date entered, city, and state</v>
      </c>
      <c r="D12" s="23" t="s">
        <v>161</v>
      </c>
      <c r="E12" s="32">
        <v>5</v>
      </c>
      <c r="F12" s="29" t="s">
        <v>165</v>
      </c>
      <c r="G12" s="35" t="e">
        <f>eq(G10,G11)</f>
        <v>#NAME?</v>
      </c>
      <c r="H12" s="36" t="e">
        <f>eq(H10,H11)</f>
        <v>#NAME?</v>
      </c>
      <c r="I12" s="36" t="e">
        <f>eq(I10,I11)</f>
        <v>#NAME?</v>
      </c>
      <c r="J12" s="37"/>
    </row>
    <row r="13" ht="36" spans="1:10">
      <c r="A13" s="23" t="str">
        <f>'User Stories'!A13</f>
        <v>System Administrator</v>
      </c>
      <c r="B13" s="14" t="str">
        <f>'User Stories'!D13</f>
        <v>As a System Administrator I can give access to the system  so that users can access,import, share data..</v>
      </c>
      <c r="C13" s="24" t="str">
        <f>'User Stories'!E13</f>
        <v>- First and Last Name required
- Enter email addresses 
- Gmail email address are not allowed access</v>
      </c>
      <c r="D13" s="23" t="s">
        <v>154</v>
      </c>
      <c r="E13" s="32">
        <v>1</v>
      </c>
      <c r="F13" s="37"/>
      <c r="G13" s="37"/>
      <c r="H13" s="37"/>
      <c r="I13" s="37"/>
      <c r="J13" s="37"/>
    </row>
    <row r="14" ht="60" spans="1:10">
      <c r="A14" s="23" t="str">
        <f>'User Stories'!A14</f>
        <v>System Administrator</v>
      </c>
      <c r="B14" s="14" t="str">
        <f>'User Stories'!D14</f>
        <v>As a System Administrator I can remove access so that users are not able to access the system.</v>
      </c>
      <c r="C14" s="24" t="str">
        <f>'User Stories'!E14</f>
        <v>- Removed user recieves email confirmation of removal
- Removed user can't login once removed
- System administrator must confirm the user that they are removing before leaving the page</v>
      </c>
      <c r="D14" s="23" t="s">
        <v>161</v>
      </c>
      <c r="E14" s="32">
        <v>4</v>
      </c>
      <c r="F14" s="38"/>
      <c r="G14" s="37"/>
      <c r="H14" s="37"/>
      <c r="I14" s="37"/>
      <c r="J14" s="37"/>
    </row>
    <row r="15" ht="36" spans="1:10">
      <c r="A15" s="23" t="str">
        <f>'User Stories'!A15</f>
        <v>Test Center</v>
      </c>
      <c r="B15" s="14" t="str">
        <f>'User Stories'!D15</f>
        <v>As a Test Center I can update/change the number of test kits received so that data is accurate.</v>
      </c>
      <c r="C15" s="24" t="str">
        <f>'User Stories'!E15</f>
        <v>- Only allow update one time
- Make user confirm change before leaving the page</v>
      </c>
      <c r="D15" s="23" t="s">
        <v>154</v>
      </c>
      <c r="E15" s="32">
        <v>2</v>
      </c>
      <c r="F15" s="38"/>
      <c r="G15" s="37"/>
      <c r="H15" s="37"/>
      <c r="I15" s="37"/>
      <c r="J15" s="37"/>
    </row>
    <row r="16" ht="60" spans="1:10">
      <c r="A16" s="23" t="str">
        <f>'User Stories'!A16</f>
        <v>Test Center</v>
      </c>
      <c r="B16" s="14" t="str">
        <f>'User Stories'!D16</f>
        <v>As a Test Center I can be notified when my stock falls before a certain level,  so that I can proactively order additional testing supplies.</v>
      </c>
      <c r="C16" s="24" t="str">
        <f>'User Stories'!E16</f>
        <v>- System notifies user by email
- User can set number that stock must reach for email to be sent
- System notifies user upon login that stock is low </v>
      </c>
      <c r="D16" s="23" t="s">
        <v>153</v>
      </c>
      <c r="E16" s="32">
        <v>0</v>
      </c>
      <c r="F16" s="38"/>
      <c r="G16" s="37"/>
      <c r="H16" s="37"/>
      <c r="I16" s="37"/>
      <c r="J16" s="37"/>
    </row>
    <row r="17" ht="38" customHeight="1" spans="1:10">
      <c r="A17" s="23" t="str">
        <f>'User Stories'!A17</f>
        <v>CDC Official</v>
      </c>
      <c r="B17" s="14" t="str">
        <f>'User Stories'!D17</f>
        <v>As a CDC Official I can view the number of virus test kits administered by the test centers so that I am able to monitor the test kits number in different test centers.</v>
      </c>
      <c r="C17" s="24" t="str">
        <f>'User Stories'!E17</f>
        <v>1.User can check the stock of the kits
2.The number of kits is real-time updated</v>
      </c>
      <c r="D17" s="23" t="s">
        <v>161</v>
      </c>
      <c r="E17" s="32">
        <v>5</v>
      </c>
      <c r="F17" s="38"/>
      <c r="G17" s="37"/>
      <c r="H17" s="37"/>
      <c r="I17" s="37"/>
      <c r="J17" s="37"/>
    </row>
    <row r="18" ht="60" spans="1:10">
      <c r="A18" s="23" t="str">
        <f>'User Stories'!A18</f>
        <v>CDC Official</v>
      </c>
      <c r="B18" s="14" t="str">
        <f>'User Stories'!D18</f>
        <v>As a CDC Official I can download the virus status report so that I can use the paper report to do analysis.</v>
      </c>
      <c r="C18" s="24" t="str">
        <f>'User Stories'!E18</f>
        <v>1.User can download the report
2.User can customize the contents in the report
3.User can drag the graphs or texts in the report
4.User can show/hide graphs</v>
      </c>
      <c r="D18" s="23" t="s">
        <v>161</v>
      </c>
      <c r="E18" s="32">
        <v>5</v>
      </c>
      <c r="F18" s="38"/>
      <c r="G18" s="37"/>
      <c r="H18" s="37"/>
      <c r="I18" s="37"/>
      <c r="J18" s="37"/>
    </row>
    <row r="19" s="1" customFormat="1" ht="37" customHeight="1" spans="1:10">
      <c r="A19" s="23" t="str">
        <f>'User Stories'!A19</f>
        <v>Doctor</v>
      </c>
      <c r="B19" s="14" t="str">
        <f>'User Stories'!D19</f>
        <v>As a Doctor I can delete the name of people who return health so that the patients data is more accurate.</v>
      </c>
      <c r="C19" s="24" t="str">
        <f>'User Stories'!E19</f>
        <v>1.User can change the patients status to RECOVERED
2.Alpha Numeric characters are allowed
3.Patients recovery data is required</v>
      </c>
      <c r="D19" s="23" t="s">
        <v>154</v>
      </c>
      <c r="E19" s="32">
        <v>2</v>
      </c>
      <c r="F19" s="38"/>
      <c r="G19" s="37"/>
      <c r="H19" s="37"/>
      <c r="I19" s="37"/>
      <c r="J19" s="37"/>
    </row>
    <row r="20" s="1" customFormat="1" ht="37" customHeight="1" spans="1:10">
      <c r="A20" s="23" t="str">
        <f>'User Stories'!A20</f>
        <v>Doctor</v>
      </c>
      <c r="B20" s="14" t="str">
        <f>'User Stories'!D20</f>
        <v>As a Doctor I can write report so that I am be able to report successful remedies and cures for patients that have contracted the virus.</v>
      </c>
      <c r="C20" s="24" t="str">
        <f>'User Stories'!E20</f>
        <v>1.User can write text
2.User can edit text
3.User can (temporaty) save text
4.User can delete text
5. Alpha Numeric characters are allowed</v>
      </c>
      <c r="D20" s="23" t="s">
        <v>161</v>
      </c>
      <c r="E20" s="32">
        <v>4</v>
      </c>
      <c r="F20" s="38"/>
      <c r="G20" s="37"/>
      <c r="H20" s="37"/>
      <c r="I20" s="37"/>
      <c r="J20" s="37"/>
    </row>
    <row r="21" s="1" customFormat="1" ht="37" customHeight="1" spans="1:10">
      <c r="A21" s="23" t="str">
        <f>'User Stories'!A21</f>
        <v>Healthcare Company</v>
      </c>
      <c r="B21" s="14" t="str">
        <f>'User Stories'!D21</f>
        <v>As a Healthcare Company I can see where test kits have been sent to so that I can recall the nonconforming products.</v>
      </c>
      <c r="C21" s="24" t="str">
        <f>'User Stories'!E21</f>
        <v>1.User can see the data of different batch of test kits that have been sent out
2.User can see where the test kits have sent to</v>
      </c>
      <c r="D21" s="23" t="s">
        <v>153</v>
      </c>
      <c r="E21" s="32">
        <v>0</v>
      </c>
      <c r="F21" s="38"/>
      <c r="G21" s="37"/>
      <c r="H21" s="37"/>
      <c r="I21" s="37"/>
      <c r="J21" s="37"/>
    </row>
    <row r="22" s="1" customFormat="1" ht="66" customHeight="1" spans="1:10">
      <c r="A22" s="23" t="str">
        <f>'User Stories'!A22</f>
        <v>Healthcare Company</v>
      </c>
      <c r="B22" s="14" t="str">
        <f>'User Stories'!D22</f>
        <v>As a Healthcare Company I can see the number of kits have been used in different centers so that I can track wheather each kit is used..</v>
      </c>
      <c r="C22" s="24" t="str">
        <f>'User Stories'!E22</f>
        <v>1.User can see the number of kits in each batch that have been used
2.User can see the number of kits in each batch that have not been used
3.User can filter the result by State</v>
      </c>
      <c r="D22" s="23" t="s">
        <v>166</v>
      </c>
      <c r="E22" s="32">
        <v>7</v>
      </c>
      <c r="F22" s="38"/>
      <c r="G22" s="37"/>
      <c r="H22" s="37"/>
      <c r="I22" s="37"/>
      <c r="J22" s="37"/>
    </row>
    <row r="23" s="1" customFormat="1" ht="37" customHeight="1" spans="1:10">
      <c r="A23" s="23" t="str">
        <f>'User Stories'!A23</f>
        <v>Medical Examiner</v>
      </c>
      <c r="B23" s="14" t="str">
        <f>'User Stories'!D23</f>
        <v>As a Medical Examiner I can records deadth caused by the virus so that the death toll is updated everyday.</v>
      </c>
      <c r="C23" s="24" t="str">
        <f>'User Stories'!E23</f>
        <v>1.Only numeric characters allowed
2.User must verify and confirm before updating the death toll
3.the history records and operations will be logged</v>
      </c>
      <c r="D23" s="23" t="s">
        <v>161</v>
      </c>
      <c r="E23" s="32">
        <v>4</v>
      </c>
      <c r="F23" s="38"/>
      <c r="G23" s="37"/>
      <c r="H23" s="37"/>
      <c r="I23" s="37"/>
      <c r="J23" s="37"/>
    </row>
    <row r="24" s="1" customFormat="1" ht="37" customHeight="1" spans="1:10">
      <c r="A24" s="23" t="str">
        <f>'User Stories'!A24</f>
        <v>Medical Examiner</v>
      </c>
      <c r="B24" s="14" t="str">
        <f>'User Stories'!D24</f>
        <v>As a Medical Examiner I can tell the death's contact person that he/she passed away so that the death's contact person will be notified.</v>
      </c>
      <c r="C24" s="24" t="str">
        <f>'User Stories'!E24</f>
        <v>1.User only need to click a button
2.User cannot click this button, if the patient was not declared dead</v>
      </c>
      <c r="D24" s="23" t="s">
        <v>153</v>
      </c>
      <c r="E24" s="32">
        <v>0</v>
      </c>
      <c r="F24" s="38"/>
      <c r="G24" s="37"/>
      <c r="H24" s="37"/>
      <c r="I24" s="37"/>
      <c r="J24" s="37"/>
    </row>
    <row r="25" s="1" customFormat="1" ht="37" customHeight="1" spans="1:10">
      <c r="A25" s="23" t="str">
        <f>'User Stories'!A25</f>
        <v>Patient</v>
      </c>
      <c r="B25" s="14" t="str">
        <f>'User Stories'!D25</f>
        <v>As a Patient I can download the app on an Android phone so that I can use the app.</v>
      </c>
      <c r="C25" s="24" t="str">
        <f>'User Stories'!E25</f>
        <v>1.User can find the app on Google Market
2.User can download it freely</v>
      </c>
      <c r="D25" s="23" t="s">
        <v>166</v>
      </c>
      <c r="E25" s="32">
        <v>6</v>
      </c>
      <c r="F25" s="38"/>
      <c r="G25" s="37"/>
      <c r="H25" s="37"/>
      <c r="I25" s="37"/>
      <c r="J25" s="37"/>
    </row>
    <row r="26" s="1" customFormat="1" ht="37" customHeight="1" spans="1:10">
      <c r="A26" s="23" t="str">
        <f>'User Stories'!A26</f>
        <v>Patient</v>
      </c>
      <c r="B26" s="14" t="str">
        <f>'User Stories'!D26</f>
        <v>As a Patient I can login to the app so that I can check the latest status of the spreading of the virus.</v>
      </c>
      <c r="C26" s="24" t="str">
        <f>'User Stories'!E26</f>
        <v>1.User need login in the first time
2.User name (or phone number) and password are required
3.User will receive a password reset email/voice message after 3 incorrect entries
4.User will login automatically after the first login</v>
      </c>
      <c r="D26" s="23" t="s">
        <v>166</v>
      </c>
      <c r="E26" s="32">
        <v>6</v>
      </c>
      <c r="F26" s="38"/>
      <c r="G26" s="37"/>
      <c r="H26" s="37"/>
      <c r="I26" s="37"/>
      <c r="J26" s="37"/>
    </row>
    <row r="27" s="1" customFormat="1" ht="37" customHeight="1" spans="1:10">
      <c r="A27" s="23" t="str">
        <f>'User Stories'!A27</f>
        <v>System Administrator</v>
      </c>
      <c r="B27" s="14" t="str">
        <f>'User Stories'!D27</f>
        <v>As a System Administrator I can hide some data so that hide some sensitive data.</v>
      </c>
      <c r="C27" s="24" t="str">
        <f>'User Stories'!E27</f>
        <v>1.User can manually modify total death toll
2.Only numeric characters allowed</v>
      </c>
      <c r="D27" s="23" t="s">
        <v>166</v>
      </c>
      <c r="E27" s="32">
        <v>7</v>
      </c>
      <c r="F27" s="38"/>
      <c r="G27" s="37"/>
      <c r="H27" s="37"/>
      <c r="I27" s="37"/>
      <c r="J27" s="37"/>
    </row>
    <row r="28" s="1" customFormat="1" ht="37" customHeight="1" spans="1:10">
      <c r="A28" s="23" t="str">
        <f>'User Stories'!A28</f>
        <v>System Administrator</v>
      </c>
      <c r="B28" s="14" t="str">
        <f>'User Stories'!D28</f>
        <v>As a System Administrator I can hide some data so that hide some error data.</v>
      </c>
      <c r="C28" s="24" t="str">
        <f>'User Stories'!E28</f>
        <v>1.Alpha Numeric characters are allowed
2.User can manually hide error data</v>
      </c>
      <c r="D28" s="23" t="s">
        <v>166</v>
      </c>
      <c r="E28" s="32">
        <v>7</v>
      </c>
      <c r="F28" s="38"/>
      <c r="G28" s="37"/>
      <c r="H28" s="37"/>
      <c r="I28" s="37"/>
      <c r="J28" s="37"/>
    </row>
    <row r="29" s="1" customFormat="1" ht="37" customHeight="1" spans="1:10">
      <c r="A29" s="23" t="str">
        <f>'User Stories'!A29</f>
        <v>System Administrator</v>
      </c>
      <c r="B29" s="14" t="str">
        <f>'User Stories'!D29</f>
        <v>As a System Administrator I can check the log so that check if there is any misoperation.</v>
      </c>
      <c r="C29" s="24" t="str">
        <f>'User Stories'!E29</f>
        <v>1.the operation history will be logged automatically
2.User can review the log
3.User cannot change the log</v>
      </c>
      <c r="D29" s="23" t="s">
        <v>161</v>
      </c>
      <c r="E29" s="32">
        <v>4</v>
      </c>
      <c r="F29" s="38"/>
      <c r="G29" s="37"/>
      <c r="H29" s="37"/>
      <c r="I29" s="37"/>
      <c r="J29" s="37"/>
    </row>
    <row r="30" s="1" customFormat="1" ht="37" customHeight="1" spans="1:10">
      <c r="A30" s="23" t="str">
        <f>'User Stories'!A30</f>
        <v>Test Center</v>
      </c>
      <c r="B30" s="14" t="str">
        <f>'User Stories'!D30</f>
        <v>As a Test Center I can check the logistic status of the kits that is on the way to the Test Center so that I know where it is.</v>
      </c>
      <c r="C30" s="24" t="str">
        <f>'User Stories'!E30</f>
        <v>1.User must login
2.User can only view the logistic status</v>
      </c>
      <c r="D30" s="23" t="s">
        <v>153</v>
      </c>
      <c r="E30" s="32">
        <v>0</v>
      </c>
      <c r="F30" s="38"/>
      <c r="G30" s="37"/>
      <c r="H30" s="37"/>
      <c r="I30" s="37"/>
      <c r="J30" s="37"/>
    </row>
    <row r="31" s="1" customFormat="1" ht="37" customHeight="1" spans="1:10">
      <c r="A31" s="23" t="str">
        <f>'User Stories'!A31</f>
        <v>Test Center</v>
      </c>
      <c r="B31" s="14" t="str">
        <f>'User Stories'!D31</f>
        <v>As a Test Center I can notify patients/doctors if there is not enough test kits so that people do not have to come.</v>
      </c>
      <c r="C31" s="24" t="str">
        <f>'User Stories'!E31</f>
        <v>1. The color of the Test Center on the system will be gray
2. The Test Center cannot be selected</v>
      </c>
      <c r="D31" s="23" t="s">
        <v>161</v>
      </c>
      <c r="E31" s="32">
        <v>5</v>
      </c>
      <c r="F31" s="38"/>
      <c r="G31" s="37"/>
      <c r="H31" s="37"/>
      <c r="I31" s="37"/>
      <c r="J31" s="37"/>
    </row>
    <row r="32" ht="12" spans="1:10">
      <c r="A32" s="23">
        <f>'User Stories'!A32</f>
        <v>0</v>
      </c>
      <c r="B32" s="14" t="str">
        <f>'User Stories'!D32</f>
        <v>As a  I can  so that .</v>
      </c>
      <c r="C32" s="24">
        <f>'User Stories'!E32</f>
        <v>0</v>
      </c>
      <c r="D32" s="23"/>
      <c r="E32" s="32"/>
      <c r="F32" s="38"/>
      <c r="G32" s="37"/>
      <c r="H32" s="37"/>
      <c r="I32" s="37"/>
      <c r="J32" s="37"/>
    </row>
    <row r="33" ht="12" spans="1:10">
      <c r="A33" s="23">
        <f>'User Stories'!A33</f>
        <v>0</v>
      </c>
      <c r="B33" s="14" t="str">
        <f>'User Stories'!D33</f>
        <v>As a  I can  so that .</v>
      </c>
      <c r="C33" s="24">
        <f>'User Stories'!E33</f>
        <v>0</v>
      </c>
      <c r="D33" s="23"/>
      <c r="E33" s="32"/>
      <c r="F33" s="38"/>
      <c r="G33" s="37"/>
      <c r="H33" s="37"/>
      <c r="I33" s="37"/>
      <c r="J33" s="37"/>
    </row>
    <row r="34" ht="12" spans="1:10">
      <c r="A34" s="23">
        <f>'User Stories'!A34</f>
        <v>0</v>
      </c>
      <c r="B34" s="14" t="str">
        <f>'User Stories'!D34</f>
        <v>As a  I can  so that .</v>
      </c>
      <c r="C34" s="24">
        <f>'User Stories'!E34</f>
        <v>0</v>
      </c>
      <c r="D34" s="23"/>
      <c r="E34" s="32"/>
      <c r="F34" s="38"/>
      <c r="G34" s="37"/>
      <c r="H34" s="37"/>
      <c r="I34" s="37"/>
      <c r="J34" s="37"/>
    </row>
    <row r="35" ht="12" spans="1:10">
      <c r="A35" s="23">
        <f>'User Stories'!A35</f>
        <v>0</v>
      </c>
      <c r="B35" s="14" t="str">
        <f>'User Stories'!D35</f>
        <v>As a  I can  so that .</v>
      </c>
      <c r="C35" s="24">
        <f>'User Stories'!E35</f>
        <v>0</v>
      </c>
      <c r="D35" s="23"/>
      <c r="E35" s="32"/>
      <c r="F35" s="38"/>
      <c r="G35" s="37"/>
      <c r="H35" s="37"/>
      <c r="I35" s="37"/>
      <c r="J35" s="37"/>
    </row>
    <row r="36" ht="12" spans="1:10">
      <c r="A36" s="23">
        <f>'User Stories'!A36</f>
        <v>0</v>
      </c>
      <c r="B36" s="14" t="str">
        <f>'User Stories'!D36</f>
        <v>As a  I can  so that .</v>
      </c>
      <c r="C36" s="24">
        <f>'User Stories'!E36</f>
        <v>0</v>
      </c>
      <c r="D36" s="23"/>
      <c r="E36" s="32"/>
      <c r="F36" s="38"/>
      <c r="G36" s="37"/>
      <c r="H36" s="37"/>
      <c r="I36" s="37"/>
      <c r="J36" s="37"/>
    </row>
    <row r="37" ht="12" spans="1:10">
      <c r="A37" s="23">
        <f>'User Stories'!A36</f>
        <v>0</v>
      </c>
      <c r="B37" s="14" t="str">
        <f>'User Stories'!D36</f>
        <v>As a  I can  so that .</v>
      </c>
      <c r="C37" s="24">
        <f>'User Stories'!E36</f>
        <v>0</v>
      </c>
      <c r="D37" s="23"/>
      <c r="E37" s="32"/>
      <c r="F37" s="38"/>
      <c r="G37" s="37"/>
      <c r="H37" s="37"/>
      <c r="I37" s="37"/>
      <c r="J37" s="37"/>
    </row>
    <row r="38" ht="12" spans="1:10">
      <c r="A38" s="23">
        <f>'User Stories'!A37</f>
        <v>0</v>
      </c>
      <c r="B38" s="14" t="str">
        <f>'User Stories'!D37</f>
        <v>As a  I can  so that .</v>
      </c>
      <c r="C38" s="24">
        <f>'User Stories'!E37</f>
        <v>0</v>
      </c>
      <c r="D38" s="23"/>
      <c r="E38" s="32"/>
      <c r="F38" s="38"/>
      <c r="G38" s="37"/>
      <c r="H38" s="37"/>
      <c r="I38" s="37"/>
      <c r="J38" s="37"/>
    </row>
  </sheetData>
  <autoFilter ref="A2:J38"/>
  <mergeCells count="2">
    <mergeCell ref="A1:E1"/>
    <mergeCell ref="F1:J1"/>
  </mergeCells>
  <conditionalFormatting sqref="G4">
    <cfRule type="colorScale" priority="7">
      <colorScale>
        <cfvo type="formula" val="0"/>
        <cfvo type="formula" val="0"/>
        <cfvo type="formula" val="4"/>
        <color rgb="FFFFFFFF"/>
        <color rgb="FFABDDC5"/>
        <color rgb="FF57BB8A"/>
      </colorScale>
    </cfRule>
    <cfRule type="cellIs" dxfId="0" priority="8" operator="greaterThan">
      <formula>4</formula>
    </cfRule>
  </conditionalFormatting>
  <conditionalFormatting sqref="I8">
    <cfRule type="cellIs" dxfId="0" priority="11" operator="greaterThan">
      <formula>2</formula>
    </cfRule>
    <cfRule type="colorScale" priority="12">
      <colorScale>
        <cfvo type="formula" val="0"/>
        <cfvo type="formula" val="2"/>
        <color rgb="FFFFFFFF"/>
        <color rgb="FF57BB8A"/>
      </colorScale>
    </cfRule>
  </conditionalFormatting>
  <conditionalFormatting sqref="G12:I12">
    <cfRule type="cellIs" dxfId="1" priority="13" operator="equal">
      <formula>"TRUE"</formula>
    </cfRule>
    <cfRule type="cellIs" dxfId="0" priority="14" operator="notEqual">
      <formula>"TRUE"</formula>
    </cfRule>
  </conditionalFormatting>
  <conditionalFormatting sqref="H6:H7">
    <cfRule type="cellIs" dxfId="0" priority="9" operator="greaterThan">
      <formula>5</formula>
    </cfRule>
    <cfRule type="colorScale" priority="10">
      <colorScale>
        <cfvo type="formula" val="0"/>
        <cfvo type="formula" val="5"/>
        <color rgb="FFFFFFFF"/>
        <color rgb="FF57BB8A"/>
      </colorScale>
    </cfRule>
  </conditionalFormatting>
  <conditionalFormatting sqref="I10:I11">
    <cfRule type="cellIs" dxfId="0" priority="3" operator="greaterThan">
      <formula>5</formula>
    </cfRule>
    <cfRule type="colorScale" priority="4">
      <colorScale>
        <cfvo type="formula" val="0"/>
        <cfvo type="formula" val="5"/>
        <color rgb="FFFFFFFF"/>
        <color rgb="FF57BB8A"/>
      </colorScale>
    </cfRule>
  </conditionalFormatting>
  <conditionalFormatting sqref="G3 G5 I9">
    <cfRule type="cellIs" dxfId="0" priority="5" operator="greaterThan">
      <formula>3</formula>
    </cfRule>
    <cfRule type="colorScale" priority="6">
      <colorScale>
        <cfvo type="formula" val="0"/>
        <cfvo type="formula" val="3"/>
        <color rgb="FFFFFFFF"/>
        <color rgb="FF57BB8A"/>
      </colorScale>
    </cfRule>
  </conditionalFormatting>
  <conditionalFormatting sqref="G10:H11">
    <cfRule type="cellIs" dxfId="0" priority="1" operator="greaterThan">
      <formula>10</formula>
    </cfRule>
    <cfRule type="colorScale" priority="2">
      <colorScale>
        <cfvo type="formula" val="0"/>
        <cfvo type="formula" val="10"/>
        <color rgb="FFFFFFFF"/>
        <color rgb="FF57BB8A"/>
      </colorScale>
    </cfRule>
  </conditionalFormatting>
  <dataValidations count="2">
    <dataValidation type="list" allowBlank="1" sqref="D3:D16 D17:D38">
      <formula1>"Release 1 (MVP),Release 2,Release 3,Backlog for Future Release"</formula1>
    </dataValidation>
    <dataValidation type="list" allowBlank="1" sqref="E3:E16 E17:E38">
      <formula1>"1,2,3,4,5,6,7"</formula1>
    </dataValidation>
  </dataValidation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rgb="FF9900FF"/>
    <outlinePr summaryBelow="0" summaryRight="0"/>
  </sheetPr>
  <dimension ref="A1:F27"/>
  <sheetViews>
    <sheetView workbookViewId="0">
      <pane ySplit="2" topLeftCell="A3" activePane="bottomLeft" state="frozen"/>
      <selection/>
      <selection pane="bottomLeft" activeCell="C23" sqref="C23"/>
    </sheetView>
  </sheetViews>
  <sheetFormatPr defaultColWidth="14.4285714285714" defaultRowHeight="15.75" customHeight="1" outlineLevelCol="5"/>
  <cols>
    <col min="2" max="2" width="10.2857142857143" customWidth="1"/>
    <col min="3" max="3" width="91.2142857142857" customWidth="1"/>
    <col min="4" max="4" width="12.8571428571429" customWidth="1"/>
  </cols>
  <sheetData>
    <row r="1" ht="12" spans="1:4">
      <c r="A1" s="2" t="s">
        <v>167</v>
      </c>
      <c r="B1" s="3"/>
      <c r="C1" s="3"/>
      <c r="D1" s="4"/>
    </row>
    <row r="2" s="1" customFormat="1" ht="25" customHeight="1" spans="1:4">
      <c r="A2" s="5" t="s">
        <v>168</v>
      </c>
      <c r="B2" s="5" t="s">
        <v>169</v>
      </c>
      <c r="C2" s="5" t="s">
        <v>146</v>
      </c>
      <c r="D2" s="5" t="s">
        <v>170</v>
      </c>
    </row>
    <row r="3" s="1" customFormat="1" ht="25" customHeight="1" spans="1:6">
      <c r="A3" s="6" t="s">
        <v>171</v>
      </c>
      <c r="B3" s="7" t="s">
        <v>172</v>
      </c>
      <c r="C3" s="8" t="s">
        <v>173</v>
      </c>
      <c r="D3" s="9">
        <v>5</v>
      </c>
      <c r="F3" s="15"/>
    </row>
    <row r="4" s="1" customFormat="1" ht="25" customHeight="1" spans="1:4">
      <c r="A4" s="10"/>
      <c r="B4" s="10"/>
      <c r="C4" s="8" t="s">
        <v>62</v>
      </c>
      <c r="D4" s="9">
        <v>1</v>
      </c>
    </row>
    <row r="5" s="1" customFormat="1" ht="25" customHeight="1" spans="1:4">
      <c r="A5" s="10"/>
      <c r="B5" s="11"/>
      <c r="C5" s="8" t="s">
        <v>174</v>
      </c>
      <c r="D5" s="9">
        <v>1</v>
      </c>
    </row>
    <row r="6" s="1" customFormat="1" ht="25" customHeight="1" spans="1:6">
      <c r="A6" s="10"/>
      <c r="B6" s="7" t="s">
        <v>175</v>
      </c>
      <c r="C6" s="8" t="s">
        <v>176</v>
      </c>
      <c r="D6" s="9">
        <v>1</v>
      </c>
      <c r="F6" s="15"/>
    </row>
    <row r="7" s="1" customFormat="1" ht="25" customHeight="1" spans="1:4">
      <c r="A7" s="10"/>
      <c r="B7" s="10"/>
      <c r="C7" s="8" t="s">
        <v>177</v>
      </c>
      <c r="D7" s="9">
        <v>3</v>
      </c>
    </row>
    <row r="8" s="1" customFormat="1" ht="25" customHeight="1" spans="1:6">
      <c r="A8" s="10"/>
      <c r="B8" s="10"/>
      <c r="C8" s="8" t="s">
        <v>178</v>
      </c>
      <c r="D8" s="9">
        <v>3</v>
      </c>
      <c r="F8" s="8"/>
    </row>
    <row r="9" s="1" customFormat="1" ht="25" customHeight="1" spans="1:4">
      <c r="A9" s="10"/>
      <c r="B9" s="11"/>
      <c r="C9" s="8" t="s">
        <v>179</v>
      </c>
      <c r="D9" s="9">
        <v>2</v>
      </c>
    </row>
    <row r="10" s="1" customFormat="1" ht="25" customHeight="1" spans="1:4">
      <c r="A10" s="10"/>
      <c r="B10" s="7" t="s">
        <v>180</v>
      </c>
      <c r="C10" s="8" t="s">
        <v>181</v>
      </c>
      <c r="D10" s="9">
        <v>3</v>
      </c>
    </row>
    <row r="11" s="1" customFormat="1" ht="25" customHeight="1" spans="1:4">
      <c r="A11" s="10"/>
      <c r="B11" s="10"/>
      <c r="C11" s="8" t="s">
        <v>182</v>
      </c>
      <c r="D11" s="9">
        <v>2</v>
      </c>
    </row>
    <row r="12" s="1" customFormat="1" ht="25" customHeight="1" spans="1:4">
      <c r="A12" s="11"/>
      <c r="B12" s="11"/>
      <c r="C12" s="8" t="s">
        <v>183</v>
      </c>
      <c r="D12" s="9">
        <v>1</v>
      </c>
    </row>
    <row r="13" s="1" customFormat="1" ht="25" customHeight="1" spans="1:4">
      <c r="A13" s="12" t="s">
        <v>161</v>
      </c>
      <c r="B13" s="7" t="s">
        <v>184</v>
      </c>
      <c r="C13" s="8" t="s">
        <v>185</v>
      </c>
      <c r="D13" s="9">
        <v>0.5</v>
      </c>
    </row>
    <row r="14" s="1" customFormat="1" ht="25" customHeight="1" spans="1:4">
      <c r="A14" s="10"/>
      <c r="B14" s="10"/>
      <c r="C14" s="8" t="s">
        <v>186</v>
      </c>
      <c r="D14" s="9">
        <v>1</v>
      </c>
    </row>
    <row r="15" s="1" customFormat="1" ht="25" customHeight="1" spans="1:4">
      <c r="A15" s="10"/>
      <c r="B15" s="10"/>
      <c r="C15" s="8" t="s">
        <v>187</v>
      </c>
      <c r="D15" s="9">
        <v>3</v>
      </c>
    </row>
    <row r="16" s="1" customFormat="1" ht="25" customHeight="1" spans="1:4">
      <c r="A16" s="10"/>
      <c r="B16" s="10"/>
      <c r="C16" s="8" t="s">
        <v>188</v>
      </c>
      <c r="D16" s="9">
        <v>1</v>
      </c>
    </row>
    <row r="17" s="1" customFormat="1" ht="25" customHeight="1" spans="1:4">
      <c r="A17" s="10"/>
      <c r="B17" s="11"/>
      <c r="C17" s="8" t="s">
        <v>189</v>
      </c>
      <c r="D17" s="9">
        <v>2</v>
      </c>
    </row>
    <row r="18" s="1" customFormat="1" ht="25" customHeight="1" spans="1:4">
      <c r="A18" s="10"/>
      <c r="B18" s="7" t="s">
        <v>190</v>
      </c>
      <c r="C18" s="8" t="s">
        <v>191</v>
      </c>
      <c r="D18" s="9">
        <v>1</v>
      </c>
    </row>
    <row r="19" s="1" customFormat="1" ht="25" customHeight="1" spans="1:4">
      <c r="A19" s="10"/>
      <c r="B19" s="10"/>
      <c r="C19" s="8" t="s">
        <v>192</v>
      </c>
      <c r="D19" s="9">
        <v>2</v>
      </c>
    </row>
    <row r="20" s="1" customFormat="1" ht="25" customHeight="1" spans="1:4">
      <c r="A20" s="10"/>
      <c r="B20" s="10"/>
      <c r="C20" s="8" t="s">
        <v>193</v>
      </c>
      <c r="D20" s="9">
        <v>1</v>
      </c>
    </row>
    <row r="21" s="1" customFormat="1" ht="25" customHeight="1" spans="1:4">
      <c r="A21" s="10"/>
      <c r="B21" s="10"/>
      <c r="C21" s="8" t="s">
        <v>194</v>
      </c>
      <c r="D21" s="9">
        <v>1</v>
      </c>
    </row>
    <row r="22" s="1" customFormat="1" ht="25" customHeight="1" spans="1:4">
      <c r="A22" s="11"/>
      <c r="B22" s="11"/>
      <c r="C22" s="8" t="s">
        <v>195</v>
      </c>
      <c r="D22" s="9">
        <v>2</v>
      </c>
    </row>
    <row r="23" s="1" customFormat="1" ht="25" customHeight="1" spans="1:4">
      <c r="A23" s="13" t="s">
        <v>166</v>
      </c>
      <c r="B23" s="7" t="s">
        <v>196</v>
      </c>
      <c r="C23" s="8" t="s">
        <v>197</v>
      </c>
      <c r="D23" s="9">
        <v>5</v>
      </c>
    </row>
    <row r="24" s="1" customFormat="1" ht="25" customHeight="1" spans="1:4">
      <c r="A24" s="10"/>
      <c r="B24" s="11"/>
      <c r="C24" s="14" t="s">
        <v>198</v>
      </c>
      <c r="D24" s="9">
        <v>3</v>
      </c>
    </row>
    <row r="25" s="1" customFormat="1" ht="25" customHeight="1" spans="1:4">
      <c r="A25" s="10"/>
      <c r="B25" s="7" t="s">
        <v>199</v>
      </c>
      <c r="C25" s="8" t="s">
        <v>200</v>
      </c>
      <c r="D25" s="9">
        <v>3</v>
      </c>
    </row>
    <row r="26" s="1" customFormat="1" ht="25" customHeight="1" spans="1:4">
      <c r="A26" s="10"/>
      <c r="B26" s="10"/>
      <c r="C26" s="8" t="s">
        <v>201</v>
      </c>
      <c r="D26" s="9">
        <v>1</v>
      </c>
    </row>
    <row r="27" s="1" customFormat="1" ht="25" customHeight="1" spans="1:4">
      <c r="A27" s="11"/>
      <c r="B27" s="11"/>
      <c r="C27" s="8" t="s">
        <v>202</v>
      </c>
      <c r="D27" s="9">
        <v>1</v>
      </c>
    </row>
  </sheetData>
  <mergeCells count="11">
    <mergeCell ref="A1:D1"/>
    <mergeCell ref="A3:A12"/>
    <mergeCell ref="A13:A22"/>
    <mergeCell ref="A23:A27"/>
    <mergeCell ref="B3:B5"/>
    <mergeCell ref="B6:B9"/>
    <mergeCell ref="B10:B12"/>
    <mergeCell ref="B13:B17"/>
    <mergeCell ref="B18:B22"/>
    <mergeCell ref="B23:B24"/>
    <mergeCell ref="B25:B27"/>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5</vt:i4>
      </vt:variant>
    </vt:vector>
  </HeadingPairs>
  <TitlesOfParts>
    <vt:vector size="5" baseType="lpstr">
      <vt:lpstr>Product Roadmap</vt:lpstr>
      <vt:lpstr>User Roles</vt:lpstr>
      <vt:lpstr>User Stories</vt:lpstr>
      <vt:lpstr>Priority</vt:lpstr>
      <vt:lpstr>Release Plan &amp; MVP Plan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2021-03-04T19:09:00Z</dcterms:created>
  <dcterms:modified xsi:type="dcterms:W3CDTF">2021-03-04T18:39:31Z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1033-3.1.1.5096</vt:lpwstr>
  </property>
</Properties>
</file>