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Xtalopack\07 ISO TLP\QUI TRINH MOI 2021\SSOP\"/>
    </mc:Choice>
  </mc:AlternateContent>
  <bookViews>
    <workbookView xWindow="-120" yWindow="-120" windowWidth="20730" windowHeight="11160" activeTab="1"/>
  </bookViews>
  <sheets>
    <sheet name="bang danh gia rui ro" sheetId="1" r:id="rId1"/>
    <sheet name="ke hoach quan ly rui ro" sheetId="2" r:id="rId2"/>
    <sheet name="Bang chi so danh gia" sheetId="6" r:id="rId3"/>
    <sheet name="Sheet3" sheetId="3" r:id="rId4"/>
    <sheet name="pivot data" sheetId="5" r:id="rId5"/>
    <sheet name="draft data" sheetId="4" r:id="rId6"/>
  </sheets>
  <calcPr calcId="152511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2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3" i="1"/>
  <c r="F41" i="5"/>
  <c r="F42" i="5"/>
  <c r="F43" i="5"/>
  <c r="F44" i="5"/>
  <c r="F45" i="5"/>
  <c r="F40" i="5"/>
  <c r="F34" i="5"/>
  <c r="F35" i="5"/>
  <c r="F36" i="5"/>
  <c r="F37" i="5"/>
  <c r="F38" i="5"/>
  <c r="F33" i="5"/>
  <c r="F51" i="5"/>
  <c r="F24" i="5"/>
  <c r="F25" i="5"/>
  <c r="F26" i="5"/>
  <c r="F27" i="5"/>
  <c r="F28" i="5"/>
  <c r="F29" i="5"/>
  <c r="F30" i="5"/>
  <c r="F31" i="5"/>
  <c r="F23" i="5"/>
  <c r="F16" i="5"/>
  <c r="F17" i="5"/>
  <c r="F18" i="5"/>
  <c r="F19" i="5"/>
  <c r="F20" i="5"/>
  <c r="F21" i="5"/>
  <c r="F15" i="5"/>
  <c r="F6" i="5"/>
  <c r="F7" i="5"/>
  <c r="F8" i="5"/>
  <c r="F9" i="5"/>
  <c r="F10" i="5"/>
  <c r="F11" i="5"/>
  <c r="F12" i="5"/>
  <c r="F13" i="5"/>
  <c r="F5" i="5"/>
</calcChain>
</file>

<file path=xl/sharedStrings.xml><?xml version="1.0" encoding="utf-8"?>
<sst xmlns="http://schemas.openxmlformats.org/spreadsheetml/2006/main" count="614" uniqueCount="250">
  <si>
    <t>Quá trình</t>
  </si>
  <si>
    <t>1- Chuẩn bỉ sản xuất. 
Mua hàng</t>
  </si>
  <si>
    <t>2- In</t>
  </si>
  <si>
    <t>3- Ghép</t>
  </si>
  <si>
    <t>4- Chia</t>
  </si>
  <si>
    <t>5- Túi</t>
  </si>
  <si>
    <t>6- Giao nhận</t>
  </si>
  <si>
    <t>7- Bảo trì</t>
  </si>
  <si>
    <t>Tên rủi ro</t>
  </si>
  <si>
    <t>LSX không đủ thông tin hoặc thông tin bị sai. 
Không có/sai thông tin đơn hàng</t>
  </si>
  <si>
    <t>KHSX không đủ thông tin hoặc thông tin bị 
sai</t>
  </si>
  <si>
    <t>Không có/ không đủ vật tư</t>
  </si>
  <si>
    <t>Xuất vật tư nhầm</t>
  </si>
  <si>
    <t>Vật tư hỏng (Màng, Mực, Keo...)</t>
  </si>
  <si>
    <t>Không có mẫu hay mẫu không phù hợp</t>
  </si>
  <si>
    <t>Thiết bị hỏng (Trục in, lô cao su, côn, dao... 
bị xước/ rỗ/mòn...)</t>
  </si>
  <si>
    <t>Thao tác không phù hợp (Vd: Vô dao không 
đúng, lô đè không cân bằng... )</t>
  </si>
  <si>
    <t>Sản phẫm lỗi (lệch hình, chỉ mực...)</t>
  </si>
  <si>
    <t>Không phân biệt SP chờ xử lý và Sp tốt</t>
  </si>
  <si>
    <t>Thông số không phù hợp</t>
  </si>
  <si>
    <t>Không đánh giá được kết cấu sản phẩm 
(phân bố mực/ chất liệu, keo, ứng dụng)</t>
  </si>
  <si>
    <t xml:space="preserve">Thao tác bất cẩn </t>
  </si>
  <si>
    <t>Thiết bị hỏng/ không đúng yêu cầu</t>
  </si>
  <si>
    <t>Vật tư không phù hợp (không đúng loại keo, 
tỉ lệ không đúng…)</t>
  </si>
  <si>
    <t>Thao tác không phù hợp</t>
  </si>
  <si>
    <t>Thao tác bất cẩn</t>
  </si>
  <si>
    <t>Sản phẩm lỗi (bong, thiếu keo...)</t>
  </si>
  <si>
    <t>Lưu trữ, xử lý không đúng phương pháp</t>
  </si>
  <si>
    <t>Ghi sai/ Thông tin bị sai</t>
  </si>
  <si>
    <t>Đóng không đúng quy cách</t>
  </si>
  <si>
    <t>Sản phẩm lỗi (Sàng, có mùi, lõi giấy, số 
lượng, nhăn…)</t>
  </si>
  <si>
    <t>Làm túi sai với mẫu</t>
  </si>
  <si>
    <t>Không đủ thiết bị/ thiết bị không đáp ứng</t>
  </si>
  <si>
    <t>Hàng lỗi trong quá trình hoạt động</t>
  </si>
  <si>
    <t>Đóng gói sai (số lượng, quy cách…)</t>
  </si>
  <si>
    <t>Thông tin sai</t>
  </si>
  <si>
    <t>Hư hỏng, thất lạc (hàng hóa, phiếu) trong 
quá trình vận chuyển</t>
  </si>
  <si>
    <t>Sai thông tin</t>
  </si>
  <si>
    <t>Bảo trì máy không đúng kế hoạch</t>
  </si>
  <si>
    <t>Không có vật tư, phụ tùng dự trữ</t>
  </si>
  <si>
    <t>Vật tư, phụ tùng trễ hẹn</t>
  </si>
  <si>
    <t>Vật tư, phụ tùng không đúng yêu cầu</t>
  </si>
  <si>
    <t>Sự cố máy</t>
  </si>
  <si>
    <t>Chờ chuyên gia</t>
  </si>
  <si>
    <t>Thùng Carton/ Bao bị rách</t>
  </si>
  <si>
    <t>Bộ lọc máy nén khí bị hỏng</t>
  </si>
  <si>
    <t>Bảo trì hệ thống gió không đúng lịch</t>
  </si>
  <si>
    <t>Rủi ro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</si>
  <si>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</si>
  <si>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</si>
  <si>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</si>
  <si>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</si>
  <si>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</si>
  <si>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</si>
  <si>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</si>
  <si>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</si>
  <si>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</si>
  <si>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</si>
  <si>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</si>
  <si>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</si>
  <si>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</si>
  <si>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</si>
  <si>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</si>
  <si>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</si>
  <si>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</si>
  <si>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</si>
  <si>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</si>
  <si>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</si>
  <si>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</si>
  <si>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</si>
  <si>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</si>
  <si>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</si>
  <si>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</si>
  <si>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</si>
  <si>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</si>
  <si>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</si>
  <si>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</si>
  <si>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</si>
  <si>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</si>
  <si>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</si>
  <si>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</si>
  <si>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</si>
  <si>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</si>
  <si>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</si>
  <si>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</si>
  <si>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</si>
  <si>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</si>
  <si>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</si>
  <si>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R43</t>
  </si>
  <si>
    <t>R46</t>
  </si>
  <si>
    <t>R47</t>
  </si>
  <si>
    <t>R48</t>
  </si>
  <si>
    <t>Hậu quả</t>
  </si>
  <si>
    <t>Chỉ số mức đọ ảnh hưởng</t>
  </si>
  <si>
    <t>Nguyên nhân</t>
  </si>
  <si>
    <t>Khả năng xảy ra</t>
  </si>
  <si>
    <t>Chỉ số khả năng xảy ra</t>
  </si>
  <si>
    <t>Điểm</t>
  </si>
  <si>
    <t>Mức độ</t>
  </si>
  <si>
    <t>Đánh giá rủi ro</t>
  </si>
  <si>
    <t>stt</t>
  </si>
  <si>
    <t>KẾ HOẠCH QUẢN LÝ RỦI RO</t>
  </si>
  <si>
    <t xml:space="preserve">STT </t>
  </si>
  <si>
    <t xml:space="preserve">QUÁ TRÌNH </t>
  </si>
  <si>
    <t xml:space="preserve">RỦI RO </t>
  </si>
  <si>
    <t xml:space="preserve">HẬU QUẢ </t>
  </si>
  <si>
    <t xml:space="preserve">NGUYÊN NHÂN </t>
  </si>
  <si>
    <t xml:space="preserve">HÀNH ĐỘNG PHÒNG NGỪA </t>
  </si>
  <si>
    <t xml:space="preserve">HÀNH ĐỘNG ỨNG PHÓ – KHẮC PHỤC </t>
  </si>
  <si>
    <t xml:space="preserve">TRÁCH NHIỆM </t>
  </si>
  <si>
    <t>Côn trùng</t>
  </si>
  <si>
    <t>Sản phẩm sai với yêu cầu KH/
Mất thời gian xử lý lại</t>
  </si>
  <si>
    <t>Mất thời gian chờ/
 chuyển đổi SP/
Trễ thời gian giao hàng</t>
  </si>
  <si>
    <t>Có thể gây sai sót trong hoạt động SX</t>
  </si>
  <si>
    <t>Gây lỗi trong quá trình SX/
Hao phí</t>
  </si>
  <si>
    <t xml:space="preserve">Gây nhầm lẫn cho quá trình kế tiếp/
Hao phí/ </t>
  </si>
  <si>
    <t>Gây lỗi trong quá trình SX/
Mất thòi gian xử lý lại/
Thời hạn giao hàng</t>
  </si>
  <si>
    <t>Mất thòi gian xử lý lại/
Thời hạn giao hàng</t>
  </si>
  <si>
    <t>Hư hỏng thiết bị/
Gây lỗi trong quá trình SX</t>
  </si>
  <si>
    <t>CÔNG TY TNHH SX - TM &amp; DV BAO BÌ TĂNG PHÚ TÂN</t>
  </si>
  <si>
    <t>Phòng Sản Xuất</t>
  </si>
  <si>
    <t>BẢNG THỐNG KÊ RỦI RO</t>
  </si>
  <si>
    <t>Năm 2018</t>
  </si>
  <si>
    <t>Tháng 01</t>
  </si>
  <si>
    <t>Tháng 02</t>
  </si>
  <si>
    <t>Tháng 03</t>
  </si>
  <si>
    <t>Tháng 04</t>
  </si>
  <si>
    <t>Tháng 05</t>
  </si>
  <si>
    <t>Tháng 06</t>
  </si>
  <si>
    <t>Tháng 07</t>
  </si>
  <si>
    <t>Tháng 08</t>
  </si>
  <si>
    <t>Tháng 09</t>
  </si>
  <si>
    <t>Tháng 10</t>
  </si>
  <si>
    <t>Tháng 11</t>
  </si>
  <si>
    <t>Tháng 12</t>
  </si>
  <si>
    <t>Tổng</t>
  </si>
  <si>
    <t>R41</t>
  </si>
  <si>
    <t>Vật tư bị cung cấp trễ</t>
  </si>
  <si>
    <t>R42</t>
  </si>
  <si>
    <t>Mua nhầm/ mua sai vật tư</t>
  </si>
  <si>
    <t>Giao thành phẩm không đúng hẹn</t>
  </si>
  <si>
    <t>R44</t>
  </si>
  <si>
    <t>Nhà gia công giao trễ hay không đúng quy cách</t>
  </si>
  <si>
    <t>R45</t>
  </si>
  <si>
    <t>Lập kế hoạch vật tư dự phòng không chính xác</t>
  </si>
  <si>
    <t>Row Labels</t>
  </si>
  <si>
    <t>Grand Total</t>
  </si>
  <si>
    <t>Sum of Tổng</t>
  </si>
  <si>
    <t>BẢNG CHỈ SỐ KHẢ NĂNG XẢY RA VÀ MỨC ĐỘ ẢNH HƯỞNG</t>
  </si>
  <si>
    <t xml:space="preserve">Khả năng xảy ra </t>
  </si>
  <si>
    <t>Tỉ lệ</t>
  </si>
  <si>
    <t xml:space="preserve">&gt; 90% </t>
  </si>
  <si>
    <t xml:space="preserve">Cao </t>
  </si>
  <si>
    <t>Cao</t>
  </si>
  <si>
    <t xml:space="preserve">Rất cao </t>
  </si>
  <si>
    <t xml:space="preserve">&gt; 50% -  90% </t>
  </si>
  <si>
    <t xml:space="preserve">Trung bình </t>
  </si>
  <si>
    <t xml:space="preserve">&gt; 10% - 50% </t>
  </si>
  <si>
    <t xml:space="preserve">Thấp </t>
  </si>
  <si>
    <t xml:space="preserve">3% - 10% </t>
  </si>
  <si>
    <t xml:space="preserve">&lt; 3% </t>
  </si>
  <si>
    <t xml:space="preserve">Mức độ ảnh hưởng </t>
  </si>
  <si>
    <t>Rủi ro - Đầu ra của quá trình không ảnh hưởng đến việc đáp ứng yêu cầu nội bộ</t>
  </si>
  <si>
    <t xml:space="preserve">Rủi ro - Đầu ra của quá trình không đáp ứng yêu cầu nội bộ nhưng có thể sữa chữa </t>
  </si>
  <si>
    <t xml:space="preserve">Rủi ro - Đầu ra của quá trình không đáp ứng yêu cầu nội bộ và không thể sữa chữa </t>
  </si>
  <si>
    <t xml:space="preserve">Rủi ro - Đầu ra không đáp ứng yêu cầu của khách hàng </t>
  </si>
  <si>
    <t xml:space="preserve">Rủi ro - Đầu ra không đáp ứng yêu cầu của pháp luật </t>
  </si>
  <si>
    <t>Đánh giá</t>
  </si>
  <si>
    <t>Từ 1- 3đ</t>
  </si>
  <si>
    <t>Thấp</t>
  </si>
  <si>
    <t>Trung bình</t>
  </si>
  <si>
    <t>Từ 5 - 10</t>
  </si>
  <si>
    <t>&gt; 10</t>
  </si>
  <si>
    <t>Rất cao</t>
  </si>
  <si>
    <t>Các phòng ban liên quan không nhập đủ thông tin/ Thông tin nhận bị sai</t>
  </si>
  <si>
    <t>Các phòng ban liên quan không nhập đủ thông tin/ Thông tin nhận bị sai
NVKH nhập sai/ nhầm lẫn</t>
  </si>
  <si>
    <t>Thông tin trong bảng tồn kho sai
NVKH/ Kho nhầm lẫn</t>
  </si>
  <si>
    <t>NVKH làm phiếu sai/
NV kho xuất sai</t>
  </si>
  <si>
    <t>Không thực hiện FIFO/
Kiểm soát thời gian lưu kho chưa tốt
Diều kiện lưu trữ không thích hợp</t>
  </si>
  <si>
    <t>Thiếu sót từ phòng KD hay KTh</t>
  </si>
  <si>
    <t>Hạ tầng chưa phù hợp
Qui trình ra vào xưởng chưa thực hiên tốt</t>
  </si>
  <si>
    <t>Lưu trữ chưa phù hợp
Thao tác không phù hợp
Bảo trì không tốt</t>
  </si>
  <si>
    <t>Bất cẩn
Chưa được đào tạo</t>
  </si>
  <si>
    <t>4M</t>
  </si>
  <si>
    <t>Không có bảng thông tin phân biệt</t>
  </si>
  <si>
    <t>Không kiểm tra theo LLSP
Không thực hiện theo hướng dẫn</t>
  </si>
  <si>
    <t>Không được đào tạo
Không đươc nhắc nhở</t>
  </si>
  <si>
    <t>Thiếu kiến thức và kinh nghiệm</t>
  </si>
  <si>
    <t>Lưu trữ chưa phù hợp
Thực hiện chưa theo qui định</t>
  </si>
  <si>
    <t>NVSX/ NV kho nhầm</t>
  </si>
  <si>
    <t>Không thực hiện theo lịch</t>
  </si>
  <si>
    <t>Thiếu kiếm soát tôn kho
Không có nhà cung cấp dự phòng</t>
  </si>
  <si>
    <t>Hao phí/
Thời hạn giao hàng</t>
  </si>
  <si>
    <t>Phàn nàn KH/
Giao sai</t>
  </si>
  <si>
    <t>Thời hạn giao hàng</t>
  </si>
  <si>
    <t>Bảo trì không tốt
Ngưng bất ngờ
Sai sót vận hành</t>
  </si>
  <si>
    <t>Có đầy đủ thông tin mới xuất LSX
Kiểm tra LSX</t>
  </si>
  <si>
    <t xml:space="preserve">Có đầy đủ thông tin mới lên KH
Kiểm tra LSX
Xem: Hướng dẫn lên KHSX
</t>
  </si>
  <si>
    <t>Thông tin trong bảng tồn kho sai thực tế
NVKH/ Kho nhầm lẫn</t>
  </si>
  <si>
    <t>Thưc hiện trả vật tư lẻ theo đúng lịch
Tem vật tư rõ ràng, có mã vạch</t>
  </si>
  <si>
    <t>Bảng đối chiếu xuất vật tư có thông tin: MSP, Mã VT</t>
  </si>
  <si>
    <t>Có mẫu mới lên KHSX: Hướng dẫn lên KHSX</t>
  </si>
  <si>
    <t>Điều kiên lưu kho phù hợp theo yêu cầu; bảng Hướng dẫn lưu kho
Xếp theo dõi thời gian trên file lưu kho mực</t>
  </si>
  <si>
    <t>Hạ tầng phù hợp
Bảng hướng dẫn ra vào xưởng
Checksheet kiểm tra côn trùng</t>
  </si>
  <si>
    <t>Bảng hướng dẫn thao tác
Đào tạo nhân viên
Qui định bảo quản thiết bị, dụng cụ</t>
  </si>
  <si>
    <t>Bảng hướng dẫn thao tác
Đào tạo nhân viên</t>
  </si>
  <si>
    <t>Bảng hướng dẫn thao tác/ lưu kho
Đào tạo nhân viên
Lịch bảo trì, bảo dưỡng</t>
  </si>
  <si>
    <t>Có khu vực, tem nhãn phân biệt</t>
  </si>
  <si>
    <t xml:space="preserve">Bảng hướng dẫn thao tác
Đào tạo nhân viên
</t>
  </si>
  <si>
    <t xml:space="preserve">Bảng hướng dẫn thao tác
Đào tạo nhân viên
LLSP, LSX
</t>
  </si>
  <si>
    <t>Bảng hướng dẫn thao tác/ lưu kho
Đào tạo nhân viên</t>
  </si>
  <si>
    <t>Hư hỏng, thất lạc (hàng hóa, phiếu) trong quá trình vận chuyển</t>
  </si>
  <si>
    <t>Làm danh sách vật tư, phụ tùng</t>
  </si>
  <si>
    <t>Làm cảnh báo vật tư tối thiểu
Danh sách nhà cung cấp</t>
  </si>
  <si>
    <t>Sắp kế hoạch và người phụ trách rõ ràng</t>
  </si>
  <si>
    <t>Không có chuyên gia</t>
  </si>
  <si>
    <t>Gọi điện, thông tin cho các nhân viên có trách nhiệm khi không có thông tin.
Dừng hoạt động khi không đủ thông tin</t>
  </si>
  <si>
    <t>Nhận vật tư ngoài giờ theo qui định
Thông tin cho nhân viên có trách nhiệm</t>
  </si>
  <si>
    <t>Trả vật tư</t>
  </si>
  <si>
    <t>Thực hiện BCSC
Nhận vật tư mới theo qui định
Kiểm tra lại thời gian lưu trữ của mực trong kho</t>
  </si>
  <si>
    <t>Ngưng SX, chờ khi có mẫu. Chuyển đổi LSX</t>
  </si>
  <si>
    <t>Sửa chữa CSHT
Làm bảng hướng dẫn và giám sát phù hợp</t>
  </si>
  <si>
    <t>Thay thế
Dừng sửa chữa
Thông tin đến người có trách nhiệm</t>
  </si>
  <si>
    <t>Sửa chữa 
Thông tin đến người có trách nhiệm</t>
  </si>
  <si>
    <t>Ngưng SX,</t>
  </si>
  <si>
    <t>Chỉnh máy theo LLSP
Thông báo đến kỹ thuật và người có trách nhiệm</t>
  </si>
  <si>
    <t>Thông báo đến kỹ thuật và người có trách nhiệm
Xem LLSP</t>
  </si>
  <si>
    <t>Kho</t>
  </si>
  <si>
    <t>Kỹ thuật</t>
  </si>
  <si>
    <t>Mr. Bảo</t>
  </si>
  <si>
    <t>Mr. Hộ</t>
  </si>
  <si>
    <t>Lịch bảo trì
Danh sách nhà cung cấp dịch vụ
Hướng dẫn sử dụng máy</t>
  </si>
  <si>
    <t>Mr. Hộ+ Trưởng máy</t>
  </si>
  <si>
    <t>MÃ RỦI RO</t>
  </si>
  <si>
    <t>Liên hệ với Kế hoạch và người phụ trách khu vực SX</t>
  </si>
  <si>
    <t>Xép lịch bảo trì ngày gần nhất</t>
  </si>
  <si>
    <t>Liên hệ nhà cung cấp và các nhà cung cấp dịch vụ sửa chữa</t>
  </si>
  <si>
    <t>Nhanh chóng sửa chữa và liên hệ nhà cung cấp và các nhà cung cấp dịch vụ sửa chữa</t>
  </si>
  <si>
    <t>2- Qui trình SX</t>
  </si>
  <si>
    <t>Không có vật tư, phụ tùng dự trữ, Không đúng loại</t>
  </si>
  <si>
    <t>3- Giao nhận</t>
  </si>
  <si>
    <t>4- Bảo trì</t>
  </si>
  <si>
    <t>5- Môi trường</t>
  </si>
  <si>
    <t>Không có vật tư, phụ tùng dự trữ, không đúng loại</t>
  </si>
  <si>
    <t>8- Môi trường</t>
  </si>
  <si>
    <t>Ms. Mai</t>
  </si>
  <si>
    <t>Hoạt dộng SX</t>
  </si>
  <si>
    <t>Trưởng nhóm</t>
  </si>
  <si>
    <t xml:space="preserve">Mã số: </t>
  </si>
  <si>
    <t>BỘ PHẬN:  SẢN XUẤT                                  NĂM: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</si>
</sst>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0"/>
      <name val="Times New Roman"/>
      <family val="1"/>
    </font>
    <font>
      <sz val="15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D2DEE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5" fillId="3" borderId="1" xfId="0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7" fillId="0" borderId="0" xfId="0" applyFont="1" applyFill="1"/>
    <xf numFmtId="0" fontId="8" fillId="0" borderId="0" xfId="0" applyFont="1"/>
    <xf numFmtId="0" fontId="2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5" borderId="6" xfId="0" applyFont="1" applyFill="1" applyBorder="1" applyAlignment="1">
      <alignment horizontal="center" vertical="top" wrapText="1" readingOrder="1"/>
    </xf>
    <xf numFmtId="0" fontId="10" fillId="5" borderId="1" xfId="0" applyFont="1" applyFill="1" applyBorder="1" applyAlignment="1">
      <alignment horizontal="center" vertical="top" wrapText="1" readingOrder="1"/>
    </xf>
    <xf numFmtId="0" fontId="11" fillId="6" borderId="1" xfId="0" applyFont="1" applyFill="1" applyBorder="1" applyAlignment="1">
      <alignment horizontal="center" vertical="top" wrapText="1" readingOrder="1"/>
    </xf>
    <xf numFmtId="0" fontId="12" fillId="0" borderId="9" xfId="0" applyFont="1" applyFill="1" applyBorder="1" applyAlignment="1">
      <alignment wrapText="1" readingOrder="1"/>
    </xf>
    <xf numFmtId="0" fontId="10" fillId="7" borderId="1" xfId="0" applyFont="1" applyFill="1" applyBorder="1" applyAlignment="1">
      <alignment horizontal="center" vertical="top" wrapText="1" readingOrder="1"/>
    </xf>
    <xf numFmtId="0" fontId="10" fillId="8" borderId="6" xfId="0" applyFont="1" applyFill="1" applyBorder="1" applyAlignment="1">
      <alignment horizontal="center" vertical="top" wrapText="1" readingOrder="1"/>
    </xf>
    <xf numFmtId="0" fontId="10" fillId="8" borderId="1" xfId="0" applyFont="1" applyFill="1" applyBorder="1" applyAlignment="1">
      <alignment horizontal="center" vertical="top" wrapText="1" readingOrder="1"/>
    </xf>
    <xf numFmtId="0" fontId="10" fillId="8" borderId="10" xfId="0" applyFont="1" applyFill="1" applyBorder="1" applyAlignment="1">
      <alignment horizontal="center" vertical="top" wrapText="1" readingOrder="1"/>
    </xf>
    <xf numFmtId="0" fontId="10" fillId="8" borderId="3" xfId="0" applyFont="1" applyFill="1" applyBorder="1" applyAlignment="1">
      <alignment horizontal="center" vertical="top" wrapText="1" readingOrder="1"/>
    </xf>
    <xf numFmtId="0" fontId="10" fillId="7" borderId="3" xfId="0" applyFont="1" applyFill="1" applyBorder="1" applyAlignment="1">
      <alignment horizontal="center" vertical="top" wrapText="1" readingOrder="1"/>
    </xf>
    <xf numFmtId="0" fontId="10" fillId="5" borderId="3" xfId="0" applyFont="1" applyFill="1" applyBorder="1" applyAlignment="1">
      <alignment horizontal="center" vertical="top" wrapText="1" readingOrder="1"/>
    </xf>
    <xf numFmtId="0" fontId="7" fillId="0" borderId="0" xfId="0" applyFont="1" applyAlignment="1"/>
    <xf numFmtId="0" fontId="12" fillId="9" borderId="1" xfId="0" applyFont="1" applyFill="1" applyBorder="1" applyAlignment="1">
      <alignment horizontal="center" vertical="top" wrapText="1" readingOrder="1"/>
    </xf>
    <xf numFmtId="0" fontId="12" fillId="0" borderId="12" xfId="0" applyFont="1" applyFill="1" applyBorder="1" applyAlignment="1">
      <alignment vertical="top" wrapText="1"/>
    </xf>
    <xf numFmtId="0" fontId="12" fillId="0" borderId="13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vertical="top" wrapText="1" readingOrder="1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" fontId="14" fillId="0" borderId="1" xfId="0" applyNumberFormat="1" applyFont="1" applyBorder="1" applyAlignment="1">
      <alignment horizontal="center"/>
    </xf>
    <xf numFmtId="164" fontId="0" fillId="0" borderId="0" xfId="1" applyNumberFormat="1" applyFont="1"/>
    <xf numFmtId="9" fontId="0" fillId="0" borderId="0" xfId="0" applyNumberFormat="1"/>
    <xf numFmtId="164" fontId="0" fillId="0" borderId="1" xfId="1" applyNumberFormat="1" applyFont="1" applyBorder="1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6" xfId="0" applyFont="1" applyFill="1" applyBorder="1" applyAlignment="1">
      <alignment horizontal="center" vertical="top" wrapText="1" readingOrder="1"/>
    </xf>
    <xf numFmtId="0" fontId="0" fillId="0" borderId="2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12" fillId="0" borderId="11" xfId="0" applyFont="1" applyFill="1" applyBorder="1" applyAlignment="1">
      <alignment horizontal="center" wrapText="1" readingOrder="1"/>
    </xf>
    <xf numFmtId="0" fontId="12" fillId="0" borderId="0" xfId="0" applyFont="1" applyFill="1" applyBorder="1" applyAlignment="1">
      <alignment horizontal="center" wrapText="1" readingOrder="1"/>
    </xf>
    <xf numFmtId="0" fontId="12" fillId="0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581.613918055555" createdVersion="4" refreshedVersion="4" minRefreshableVersion="3" recordCount="48">
  <cacheSource type="worksheet">
    <worksheetSource ref="B5:Q53" sheet="draft data"/>
  </cacheSource>
  <cacheFields count="16">
    <cacheField name="Rủi ro" numFmtId="0">
      <sharedItems count="48">
        <s v="R1"/>
        <s v="R2"/>
        <s v="R3"/>
        <s v="R4"/>
        <s v="R41"/>
        <s v="R42"/>
        <s v="R45"/>
        <s v="R5"/>
        <s v="R6"/>
        <s v="R10"/>
        <s v="R11"/>
        <s v="R12"/>
        <s v="R13"/>
        <s v="R7"/>
        <s v="R8"/>
        <s v="R9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43"/>
        <s v="R46"/>
        <s v="R27"/>
        <s v="R28"/>
        <s v="R29"/>
        <s v="R30"/>
        <s v="R31"/>
        <s v="R32"/>
        <s v="R33"/>
        <s v="R34"/>
        <s v="R44"/>
        <s v="R35"/>
        <s v="R36"/>
        <s v="R37"/>
        <s v="R38"/>
        <s v="R39"/>
        <s v="R40"/>
        <s v="R47"/>
        <s v="R48"/>
      </sharedItems>
    </cacheField>
    <cacheField name="Tên rủi ro" numFmtId="0">
      <sharedItems count="43">
        <s v="LSX không đủ thông tin hoặc thông tin bị sai. _x000a_Không có/sai thông tin đơn hàng"/>
        <s v="KHSX không đủ thông tin hoặc thông tin bị _x000a_sai"/>
        <s v="Không có/ không đủ vật tư"/>
        <s v="Xuất vật tư nhầm"/>
        <s v="Vật tư bị cung cấp trễ"/>
        <s v="Mua nhầm/ mua sai vật tư"/>
        <s v="Lập kế hoạch vật tư dự phòng không chính xác"/>
        <s v="Vật tư hỏng (Màng, Mực, Keo...)"/>
        <s v="Không có mẫu hay mẫu không phù hợp"/>
        <s v="Không phân biệt SP chờ xử lý và Sp tốt"/>
        <s v="Thông số không phù hợp"/>
        <s v="Không đánh giá được kết cấu sản phẩm _x000a_(phân bố mực/ chất liệu, keo, ứng dụng)"/>
        <s v="Thao tác bất cẩn "/>
        <s v="Thiết bị hỏng (Trục in, lô cao su, côn, dao... _x000a_bị xước/ rỗ/mòn...)"/>
        <s v="Thao tác không phù hợp (Vd: Vô dao không _x000a_đúng, lô đè không cân bằng... )"/>
        <s v="Sản phẫm lỗi (lệch hình, chỉ mực...)"/>
        <s v="Thiết bị hỏng/ không đúng yêu cầu"/>
        <s v="Vật tư không phù hợp (không đúng loại keo, _x000a_tỉ lệ không đúng…)"/>
        <s v="Thao tác không phù hợp"/>
        <s v="Thao tác bất cẩn"/>
        <s v="Sản phẩm lỗi (bong, thiếu keo...)"/>
        <s v="Lưu trữ, xử lý không đúng phương pháp"/>
        <s v="Ghi sai/ Thông tin bị sai"/>
        <s v="Đóng không đúng quy cách"/>
        <s v="Sản phẩm lỗi (Sàng, có mùi, lõi giấy, số _x000a_lượng, nhăn…)"/>
        <s v="Giao thành phẩm không đúng hẹn"/>
        <s v="Thùng Carton/ Bao bị rách"/>
        <s v="Làm túi sai với mẫu"/>
        <s v="Không đủ thiết bị/ thiết bị không đáp ứng"/>
        <s v="Hàng lỗi trong quá trình hoạt động"/>
        <s v="Đóng gói sai (số lượng, quy cách…)"/>
        <s v="Thông tin sai"/>
        <s v="Hư hỏng, thất lạc (hàng hóa, phiếu) trong _x000a_quá trình vận chuyển"/>
        <s v="Sai thông tin"/>
        <s v="Nhà gia công giao trễ hay không đúng quy cách"/>
        <s v="Bảo trì máy không đúng kế hoạch"/>
        <s v="Không có vật tư, phụ tùng dự trữ"/>
        <s v="Vật tư, phụ tùng trễ hẹn"/>
        <s v="Vật tư, phụ tùng không đúng yêu cầu"/>
        <s v="Sự cố máy"/>
        <s v="Chờ chuyên gia"/>
        <s v="Bộ lọc máy nén khí bị hỏng"/>
        <s v="Bảo trì hệ thống gió không đúng lịch"/>
      </sharedItems>
    </cacheField>
    <cacheField name="Quá trình" numFmtId="0">
      <sharedItems count="7">
        <s v="1- Chuẩn bỉ sản xuất. _x000a_Mua hàng"/>
        <s v="2- In"/>
        <s v="3- Ghép"/>
        <s v="4- Chia"/>
        <s v="5- Túi"/>
        <s v="6- Giao nhận"/>
        <s v="7- Bảo trì"/>
      </sharedItems>
    </cacheField>
    <cacheField name="Tháng 01" numFmtId="0">
      <sharedItems containsSemiMixedTypes="0" containsString="0" containsNumber="1" containsInteger="1" minValue="0" maxValue="18"/>
    </cacheField>
    <cacheField name="Tháng 02" numFmtId="0">
      <sharedItems containsSemiMixedTypes="0" containsString="0" containsNumber="1" containsInteger="1" minValue="0" maxValue="6"/>
    </cacheField>
    <cacheField name="Tháng 03" numFmtId="0">
      <sharedItems containsSemiMixedTypes="0" containsString="0" containsNumber="1" containsInteger="1" minValue="0" maxValue="18"/>
    </cacheField>
    <cacheField name="Tháng 04" numFmtId="0">
      <sharedItems containsSemiMixedTypes="0" containsString="0" containsNumber="1" containsInteger="1" minValue="0" maxValue="14"/>
    </cacheField>
    <cacheField name="Tháng 05" numFmtId="0">
      <sharedItems containsString="0" containsBlank="1" containsNumber="1" containsInteger="1" minValue="0" maxValue="32"/>
    </cacheField>
    <cacheField name="Tháng 06" numFmtId="0">
      <sharedItems containsSemiMixedTypes="0" containsString="0" containsNumber="1" containsInteger="1" minValue="0" maxValue="26"/>
    </cacheField>
    <cacheField name="Tháng 07" numFmtId="0">
      <sharedItems containsSemiMixedTypes="0" containsString="0" containsNumber="1" containsInteger="1" minValue="0" maxValue="13"/>
    </cacheField>
    <cacheField name="Tháng 08" numFmtId="0">
      <sharedItems containsSemiMixedTypes="0" containsString="0" containsNumber="1" containsInteger="1" minValue="0" maxValue="13"/>
    </cacheField>
    <cacheField name="Tháng 09" numFmtId="0">
      <sharedItems containsSemiMixedTypes="0" containsString="0" containsNumber="1" containsInteger="1" minValue="0" maxValue="13"/>
    </cacheField>
    <cacheField name="Tháng 10" numFmtId="0">
      <sharedItems containsSemiMixedTypes="0" containsString="0" containsNumber="1" containsInteger="1" minValue="0" maxValue="14"/>
    </cacheField>
    <cacheField name="Tháng 11" numFmtId="0">
      <sharedItems containsSemiMixedTypes="0" containsString="0" containsNumber="1" containsInteger="1" minValue="0" maxValue="9"/>
    </cacheField>
    <cacheField name="Tháng 12" numFmtId="0">
      <sharedItems containsSemiMixedTypes="0" containsString="0" containsNumber="1" containsInteger="1" minValue="0" maxValue="17"/>
    </cacheField>
    <cacheField name="Tổng" numFmtId="0">
      <sharedItems containsSemiMixedTypes="0" containsString="0" containsNumber="1" containsInteger="1" minValue="0" maxValue="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n v="0"/>
    <n v="0"/>
    <n v="0"/>
    <n v="0"/>
    <n v="1"/>
    <n v="0"/>
    <n v="0"/>
    <n v="0"/>
    <n v="1"/>
    <n v="0"/>
    <n v="1"/>
    <n v="0"/>
    <n v="3"/>
  </r>
  <r>
    <x v="1"/>
    <x v="1"/>
    <x v="0"/>
    <n v="0"/>
    <n v="0"/>
    <n v="0"/>
    <n v="0"/>
    <n v="0"/>
    <n v="0"/>
    <n v="0"/>
    <n v="0"/>
    <n v="0"/>
    <n v="0"/>
    <n v="0"/>
    <n v="0"/>
    <n v="0"/>
  </r>
  <r>
    <x v="2"/>
    <x v="2"/>
    <x v="0"/>
    <n v="0"/>
    <n v="0"/>
    <n v="0"/>
    <n v="0"/>
    <n v="0"/>
    <n v="0"/>
    <n v="0"/>
    <n v="0"/>
    <n v="0"/>
    <n v="0"/>
    <n v="0"/>
    <n v="1"/>
    <n v="1"/>
  </r>
  <r>
    <x v="3"/>
    <x v="3"/>
    <x v="0"/>
    <n v="1"/>
    <n v="0"/>
    <n v="0"/>
    <n v="0"/>
    <n v="0"/>
    <n v="0"/>
    <n v="0"/>
    <n v="0"/>
    <n v="0"/>
    <n v="0"/>
    <n v="0"/>
    <n v="0"/>
    <n v="1"/>
  </r>
  <r>
    <x v="4"/>
    <x v="4"/>
    <x v="0"/>
    <n v="0"/>
    <n v="0"/>
    <n v="0"/>
    <n v="0"/>
    <n v="0"/>
    <n v="0"/>
    <n v="0"/>
    <n v="0"/>
    <n v="0"/>
    <n v="0"/>
    <n v="0"/>
    <n v="0"/>
    <n v="0"/>
  </r>
  <r>
    <x v="5"/>
    <x v="5"/>
    <x v="0"/>
    <n v="0"/>
    <n v="0"/>
    <n v="0"/>
    <n v="0"/>
    <n v="0"/>
    <n v="0"/>
    <n v="0"/>
    <n v="0"/>
    <n v="0"/>
    <n v="0"/>
    <n v="0"/>
    <n v="0"/>
    <n v="0"/>
  </r>
  <r>
    <x v="6"/>
    <x v="6"/>
    <x v="0"/>
    <n v="0"/>
    <n v="0"/>
    <n v="0"/>
    <n v="0"/>
    <n v="0"/>
    <n v="0"/>
    <n v="0"/>
    <n v="0"/>
    <n v="0"/>
    <n v="0"/>
    <n v="0"/>
    <n v="0"/>
    <n v="0"/>
  </r>
  <r>
    <x v="7"/>
    <x v="7"/>
    <x v="0"/>
    <n v="4"/>
    <n v="6"/>
    <n v="4"/>
    <n v="14"/>
    <n v="22"/>
    <n v="4"/>
    <n v="6"/>
    <n v="6"/>
    <n v="2"/>
    <n v="4"/>
    <n v="4"/>
    <n v="1"/>
    <n v="77"/>
  </r>
  <r>
    <x v="8"/>
    <x v="8"/>
    <x v="0"/>
    <n v="0"/>
    <n v="0"/>
    <n v="0"/>
    <n v="0"/>
    <n v="0"/>
    <n v="0"/>
    <n v="0"/>
    <n v="0"/>
    <n v="1"/>
    <n v="0"/>
    <n v="0"/>
    <n v="0"/>
    <n v="1"/>
  </r>
  <r>
    <x v="9"/>
    <x v="9"/>
    <x v="1"/>
    <n v="0"/>
    <n v="0"/>
    <n v="0"/>
    <n v="0"/>
    <n v="0"/>
    <n v="0"/>
    <n v="0"/>
    <n v="0"/>
    <n v="0"/>
    <n v="0"/>
    <n v="0"/>
    <n v="0"/>
    <n v="0"/>
  </r>
  <r>
    <x v="10"/>
    <x v="10"/>
    <x v="1"/>
    <n v="0"/>
    <n v="0"/>
    <n v="0"/>
    <n v="0"/>
    <n v="0"/>
    <n v="0"/>
    <n v="0"/>
    <n v="0"/>
    <n v="0"/>
    <n v="0"/>
    <n v="0"/>
    <n v="0"/>
    <n v="0"/>
  </r>
  <r>
    <x v="11"/>
    <x v="11"/>
    <x v="1"/>
    <n v="0"/>
    <n v="0"/>
    <n v="0"/>
    <n v="0"/>
    <n v="0"/>
    <n v="0"/>
    <n v="0"/>
    <n v="0"/>
    <n v="0"/>
    <n v="0"/>
    <n v="0"/>
    <n v="0"/>
    <n v="0"/>
  </r>
  <r>
    <x v="12"/>
    <x v="12"/>
    <x v="1"/>
    <n v="0"/>
    <n v="0"/>
    <n v="2"/>
    <n v="1"/>
    <n v="1"/>
    <n v="0"/>
    <n v="2"/>
    <n v="5"/>
    <n v="4"/>
    <n v="8"/>
    <n v="3"/>
    <n v="2"/>
    <n v="28"/>
  </r>
  <r>
    <x v="13"/>
    <x v="13"/>
    <x v="1"/>
    <n v="1"/>
    <n v="0"/>
    <n v="3"/>
    <n v="2"/>
    <n v="4"/>
    <n v="0"/>
    <n v="2"/>
    <n v="5"/>
    <n v="3"/>
    <n v="2"/>
    <n v="8"/>
    <n v="2"/>
    <n v="32"/>
  </r>
  <r>
    <x v="14"/>
    <x v="14"/>
    <x v="1"/>
    <n v="5"/>
    <n v="1"/>
    <n v="0"/>
    <n v="0"/>
    <n v="0"/>
    <n v="0"/>
    <n v="1"/>
    <n v="0"/>
    <n v="1"/>
    <n v="0"/>
    <n v="0"/>
    <n v="2"/>
    <n v="10"/>
  </r>
  <r>
    <x v="15"/>
    <x v="15"/>
    <x v="1"/>
    <n v="18"/>
    <n v="6"/>
    <n v="18"/>
    <n v="11"/>
    <n v="32"/>
    <n v="26"/>
    <n v="13"/>
    <n v="13"/>
    <n v="13"/>
    <n v="14"/>
    <n v="9"/>
    <n v="17"/>
    <n v="190"/>
  </r>
  <r>
    <x v="16"/>
    <x v="16"/>
    <x v="2"/>
    <n v="0"/>
    <n v="0"/>
    <n v="0"/>
    <n v="0"/>
    <n v="0"/>
    <n v="0"/>
    <n v="0"/>
    <n v="0"/>
    <n v="0"/>
    <n v="0"/>
    <n v="0"/>
    <n v="0"/>
    <n v="0"/>
  </r>
  <r>
    <x v="17"/>
    <x v="17"/>
    <x v="2"/>
    <n v="1"/>
    <n v="0"/>
    <n v="7"/>
    <n v="0"/>
    <n v="0"/>
    <n v="0"/>
    <n v="0"/>
    <n v="0"/>
    <n v="0"/>
    <n v="0"/>
    <n v="0"/>
    <n v="0"/>
    <n v="8"/>
  </r>
  <r>
    <x v="18"/>
    <x v="18"/>
    <x v="2"/>
    <n v="2"/>
    <n v="0"/>
    <n v="1"/>
    <n v="4"/>
    <n v="12"/>
    <n v="7"/>
    <n v="2"/>
    <n v="1"/>
    <n v="6"/>
    <n v="0"/>
    <n v="1"/>
    <n v="4"/>
    <n v="40"/>
  </r>
  <r>
    <x v="19"/>
    <x v="10"/>
    <x v="2"/>
    <n v="0"/>
    <n v="0"/>
    <n v="0"/>
    <n v="0"/>
    <n v="0"/>
    <n v="1"/>
    <n v="0"/>
    <n v="1"/>
    <n v="0"/>
    <n v="0"/>
    <n v="0"/>
    <n v="0"/>
    <n v="2"/>
  </r>
  <r>
    <x v="20"/>
    <x v="11"/>
    <x v="2"/>
    <n v="0"/>
    <n v="0"/>
    <n v="0"/>
    <n v="0"/>
    <n v="0"/>
    <n v="0"/>
    <n v="0"/>
    <n v="0"/>
    <n v="0"/>
    <n v="0"/>
    <n v="0"/>
    <n v="0"/>
    <n v="0"/>
  </r>
  <r>
    <x v="21"/>
    <x v="19"/>
    <x v="2"/>
    <n v="0"/>
    <n v="0"/>
    <n v="0"/>
    <n v="0"/>
    <n v="1"/>
    <n v="1"/>
    <n v="0"/>
    <n v="0"/>
    <n v="0"/>
    <n v="0"/>
    <n v="0"/>
    <n v="0"/>
    <n v="2"/>
  </r>
  <r>
    <x v="22"/>
    <x v="20"/>
    <x v="2"/>
    <n v="2"/>
    <n v="0"/>
    <n v="1"/>
    <n v="2"/>
    <n v="3"/>
    <n v="3"/>
    <n v="3"/>
    <n v="1"/>
    <n v="3"/>
    <n v="1"/>
    <n v="1"/>
    <n v="7"/>
    <n v="27"/>
  </r>
  <r>
    <x v="23"/>
    <x v="21"/>
    <x v="2"/>
    <n v="0"/>
    <n v="0"/>
    <n v="0"/>
    <n v="0"/>
    <n v="0"/>
    <n v="0"/>
    <n v="0"/>
    <n v="0"/>
    <n v="0"/>
    <n v="0"/>
    <n v="0"/>
    <n v="0"/>
    <n v="0"/>
  </r>
  <r>
    <x v="24"/>
    <x v="9"/>
    <x v="2"/>
    <n v="0"/>
    <n v="0"/>
    <n v="0"/>
    <n v="0"/>
    <n v="0"/>
    <n v="0"/>
    <n v="0"/>
    <n v="0"/>
    <n v="0"/>
    <n v="0"/>
    <n v="0"/>
    <n v="0"/>
    <n v="0"/>
  </r>
  <r>
    <x v="25"/>
    <x v="22"/>
    <x v="3"/>
    <n v="0"/>
    <n v="0"/>
    <n v="0"/>
    <n v="0"/>
    <n v="0"/>
    <n v="0"/>
    <n v="0"/>
    <n v="0"/>
    <n v="0"/>
    <n v="0"/>
    <n v="0"/>
    <n v="0"/>
    <n v="0"/>
  </r>
  <r>
    <x v="26"/>
    <x v="23"/>
    <x v="3"/>
    <n v="0"/>
    <n v="0"/>
    <n v="0"/>
    <n v="0"/>
    <n v="0"/>
    <n v="0"/>
    <n v="0"/>
    <n v="0"/>
    <n v="0"/>
    <n v="0"/>
    <n v="0"/>
    <n v="0"/>
    <n v="0"/>
  </r>
  <r>
    <x v="27"/>
    <x v="24"/>
    <x v="3"/>
    <n v="0"/>
    <n v="0"/>
    <n v="0"/>
    <n v="1"/>
    <n v="3"/>
    <n v="0"/>
    <n v="0"/>
    <n v="0"/>
    <n v="0"/>
    <n v="0"/>
    <n v="0"/>
    <n v="1"/>
    <n v="5"/>
  </r>
  <r>
    <x v="28"/>
    <x v="9"/>
    <x v="3"/>
    <n v="0"/>
    <n v="0"/>
    <n v="0"/>
    <n v="0"/>
    <n v="0"/>
    <n v="0"/>
    <n v="0"/>
    <n v="0"/>
    <n v="0"/>
    <n v="0"/>
    <n v="0"/>
    <n v="0"/>
    <n v="0"/>
  </r>
  <r>
    <x v="29"/>
    <x v="25"/>
    <x v="3"/>
    <n v="0"/>
    <n v="0"/>
    <n v="0"/>
    <n v="0"/>
    <n v="0"/>
    <n v="0"/>
    <n v="0"/>
    <n v="0"/>
    <n v="0"/>
    <n v="0"/>
    <n v="0"/>
    <n v="0"/>
    <n v="0"/>
  </r>
  <r>
    <x v="30"/>
    <x v="26"/>
    <x v="3"/>
    <n v="0"/>
    <n v="0"/>
    <n v="0"/>
    <n v="0"/>
    <n v="0"/>
    <n v="0"/>
    <n v="0"/>
    <n v="0"/>
    <n v="0"/>
    <n v="0"/>
    <n v="0"/>
    <n v="0"/>
    <n v="0"/>
  </r>
  <r>
    <x v="31"/>
    <x v="27"/>
    <x v="4"/>
    <n v="0"/>
    <n v="0"/>
    <n v="0"/>
    <n v="0"/>
    <n v="0"/>
    <n v="0"/>
    <n v="0"/>
    <n v="0"/>
    <n v="0"/>
    <n v="0"/>
    <n v="0"/>
    <n v="0"/>
    <n v="0"/>
  </r>
  <r>
    <x v="32"/>
    <x v="28"/>
    <x v="4"/>
    <n v="0"/>
    <n v="0"/>
    <n v="0"/>
    <n v="0"/>
    <n v="0"/>
    <n v="0"/>
    <n v="1"/>
    <n v="0"/>
    <n v="0"/>
    <n v="0"/>
    <n v="0"/>
    <n v="0"/>
    <n v="1"/>
  </r>
  <r>
    <x v="33"/>
    <x v="29"/>
    <x v="4"/>
    <n v="2"/>
    <n v="0"/>
    <n v="2"/>
    <n v="1"/>
    <n v="4"/>
    <n v="1"/>
    <n v="1"/>
    <n v="2"/>
    <n v="1"/>
    <n v="3"/>
    <n v="1"/>
    <n v="11"/>
    <n v="29"/>
  </r>
  <r>
    <x v="34"/>
    <x v="30"/>
    <x v="4"/>
    <n v="0"/>
    <n v="0"/>
    <n v="0"/>
    <n v="0"/>
    <n v="0"/>
    <n v="0"/>
    <n v="0"/>
    <n v="0"/>
    <n v="0"/>
    <n v="0"/>
    <n v="0"/>
    <n v="0"/>
    <n v="0"/>
  </r>
  <r>
    <x v="35"/>
    <x v="31"/>
    <x v="4"/>
    <n v="0"/>
    <n v="0"/>
    <n v="0"/>
    <n v="0"/>
    <n v="0"/>
    <n v="0"/>
    <n v="0"/>
    <n v="0"/>
    <n v="0"/>
    <n v="0"/>
    <n v="0"/>
    <n v="0"/>
    <n v="0"/>
  </r>
  <r>
    <x v="36"/>
    <x v="9"/>
    <x v="4"/>
    <n v="0"/>
    <n v="0"/>
    <n v="0"/>
    <n v="0"/>
    <n v="0"/>
    <n v="0"/>
    <n v="0"/>
    <n v="0"/>
    <n v="0"/>
    <n v="0"/>
    <n v="0"/>
    <n v="0"/>
    <n v="0"/>
  </r>
  <r>
    <x v="37"/>
    <x v="32"/>
    <x v="5"/>
    <n v="0"/>
    <n v="0"/>
    <n v="0"/>
    <n v="0"/>
    <n v="0"/>
    <n v="0"/>
    <n v="0"/>
    <n v="0"/>
    <n v="0"/>
    <n v="0"/>
    <n v="0"/>
    <n v="0"/>
    <n v="0"/>
  </r>
  <r>
    <x v="38"/>
    <x v="33"/>
    <x v="5"/>
    <n v="0"/>
    <n v="0"/>
    <n v="0"/>
    <n v="0"/>
    <n v="0"/>
    <n v="0"/>
    <n v="0"/>
    <n v="0"/>
    <n v="0"/>
    <n v="0"/>
    <n v="0"/>
    <n v="0"/>
    <n v="0"/>
  </r>
  <r>
    <x v="39"/>
    <x v="34"/>
    <x v="5"/>
    <n v="0"/>
    <n v="0"/>
    <n v="0"/>
    <n v="0"/>
    <n v="0"/>
    <n v="0"/>
    <n v="0"/>
    <n v="0"/>
    <n v="0"/>
    <n v="0"/>
    <n v="0"/>
    <n v="0"/>
    <n v="0"/>
  </r>
  <r>
    <x v="40"/>
    <x v="35"/>
    <x v="6"/>
    <n v="0"/>
    <n v="0"/>
    <n v="0"/>
    <n v="0"/>
    <n v="0"/>
    <n v="0"/>
    <n v="0"/>
    <n v="0"/>
    <n v="0"/>
    <n v="0"/>
    <n v="0"/>
    <n v="0"/>
    <n v="0"/>
  </r>
  <r>
    <x v="41"/>
    <x v="36"/>
    <x v="6"/>
    <n v="0"/>
    <n v="0"/>
    <n v="0"/>
    <n v="0"/>
    <n v="0"/>
    <n v="0"/>
    <n v="0"/>
    <n v="0"/>
    <n v="0"/>
    <n v="0"/>
    <n v="0"/>
    <n v="0"/>
    <n v="0"/>
  </r>
  <r>
    <x v="42"/>
    <x v="37"/>
    <x v="6"/>
    <n v="0"/>
    <n v="0"/>
    <n v="0"/>
    <n v="0"/>
    <n v="0"/>
    <n v="0"/>
    <n v="0"/>
    <n v="0"/>
    <n v="0"/>
    <n v="0"/>
    <n v="0"/>
    <n v="0"/>
    <n v="0"/>
  </r>
  <r>
    <x v="43"/>
    <x v="38"/>
    <x v="6"/>
    <n v="0"/>
    <n v="0"/>
    <n v="0"/>
    <n v="0"/>
    <n v="0"/>
    <n v="0"/>
    <n v="0"/>
    <n v="0"/>
    <n v="0"/>
    <n v="0"/>
    <n v="0"/>
    <n v="0"/>
    <n v="0"/>
  </r>
  <r>
    <x v="44"/>
    <x v="39"/>
    <x v="6"/>
    <n v="1"/>
    <n v="0"/>
    <n v="0"/>
    <n v="0"/>
    <n v="0"/>
    <n v="0"/>
    <n v="0"/>
    <n v="0"/>
    <n v="0"/>
    <n v="0"/>
    <n v="0"/>
    <n v="0"/>
    <n v="1"/>
  </r>
  <r>
    <x v="45"/>
    <x v="40"/>
    <x v="6"/>
    <n v="0"/>
    <n v="0"/>
    <n v="0"/>
    <n v="0"/>
    <n v="0"/>
    <n v="0"/>
    <n v="0"/>
    <n v="0"/>
    <n v="0"/>
    <n v="0"/>
    <n v="0"/>
    <n v="0"/>
    <n v="0"/>
  </r>
  <r>
    <x v="46"/>
    <x v="41"/>
    <x v="6"/>
    <n v="0"/>
    <n v="0"/>
    <n v="0"/>
    <n v="0"/>
    <m/>
    <n v="0"/>
    <n v="0"/>
    <n v="0"/>
    <n v="0"/>
    <n v="0"/>
    <n v="0"/>
    <n v="0"/>
    <n v="0"/>
  </r>
  <r>
    <x v="47"/>
    <x v="42"/>
    <x v="6"/>
    <n v="0"/>
    <n v="0"/>
    <n v="0"/>
    <n v="0"/>
    <m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9" firstHeaderRow="1" firstDataRow="1" firstDataCol="1"/>
  <pivotFields count="16">
    <pivotField axis="axisRow" showAll="0">
      <items count="49">
        <item x="0"/>
        <item x="9"/>
        <item x="10"/>
        <item x="11"/>
        <item x="12"/>
        <item x="16"/>
        <item x="17"/>
        <item x="18"/>
        <item x="19"/>
        <item x="20"/>
        <item x="21"/>
        <item x="1"/>
        <item x="22"/>
        <item x="23"/>
        <item x="24"/>
        <item x="25"/>
        <item x="26"/>
        <item x="27"/>
        <item x="28"/>
        <item x="31"/>
        <item x="32"/>
        <item x="33"/>
        <item x="2"/>
        <item x="34"/>
        <item x="35"/>
        <item x="36"/>
        <item x="37"/>
        <item x="38"/>
        <item x="40"/>
        <item x="41"/>
        <item x="42"/>
        <item x="43"/>
        <item x="44"/>
        <item x="3"/>
        <item x="45"/>
        <item x="4"/>
        <item x="5"/>
        <item x="29"/>
        <item x="39"/>
        <item x="6"/>
        <item x="30"/>
        <item x="46"/>
        <item x="47"/>
        <item x="7"/>
        <item x="8"/>
        <item x="13"/>
        <item x="14"/>
        <item x="15"/>
        <item t="default"/>
      </items>
    </pivotField>
    <pivotField showAll="0">
      <items count="44">
        <item x="42"/>
        <item x="35"/>
        <item x="41"/>
        <item x="40"/>
        <item x="30"/>
        <item x="23"/>
        <item x="22"/>
        <item x="25"/>
        <item x="29"/>
        <item x="32"/>
        <item x="8"/>
        <item x="36"/>
        <item x="2"/>
        <item x="11"/>
        <item x="28"/>
        <item x="9"/>
        <item x="1"/>
        <item x="27"/>
        <item x="6"/>
        <item x="0"/>
        <item x="21"/>
        <item x="5"/>
        <item x="34"/>
        <item x="33"/>
        <item x="20"/>
        <item x="15"/>
        <item x="24"/>
        <item x="39"/>
        <item x="19"/>
        <item x="12"/>
        <item x="18"/>
        <item x="14"/>
        <item x="13"/>
        <item x="16"/>
        <item x="10"/>
        <item x="31"/>
        <item x="26"/>
        <item x="4"/>
        <item x="7"/>
        <item x="17"/>
        <item x="38"/>
        <item x="37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56">
    <i>
      <x/>
    </i>
    <i r="1">
      <x/>
    </i>
    <i r="1">
      <x v="11"/>
    </i>
    <i r="1">
      <x v="22"/>
    </i>
    <i r="1">
      <x v="33"/>
    </i>
    <i r="1">
      <x v="35"/>
    </i>
    <i r="1">
      <x v="36"/>
    </i>
    <i r="1">
      <x v="39"/>
    </i>
    <i r="1">
      <x v="43"/>
    </i>
    <i r="1">
      <x v="44"/>
    </i>
    <i>
      <x v="1"/>
    </i>
    <i r="1">
      <x v="1"/>
    </i>
    <i r="1">
      <x v="2"/>
    </i>
    <i r="1">
      <x v="3"/>
    </i>
    <i r="1">
      <x v="4"/>
    </i>
    <i r="1">
      <x v="45"/>
    </i>
    <i r="1">
      <x v="46"/>
    </i>
    <i r="1">
      <x v="47"/>
    </i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 v="15"/>
    </i>
    <i r="1">
      <x v="16"/>
    </i>
    <i r="1">
      <x v="17"/>
    </i>
    <i r="1">
      <x v="18"/>
    </i>
    <i r="1">
      <x v="37"/>
    </i>
    <i r="1">
      <x v="40"/>
    </i>
    <i>
      <x v="4"/>
    </i>
    <i r="1">
      <x v="19"/>
    </i>
    <i r="1">
      <x v="20"/>
    </i>
    <i r="1">
      <x v="21"/>
    </i>
    <i r="1">
      <x v="23"/>
    </i>
    <i r="1">
      <x v="24"/>
    </i>
    <i r="1">
      <x v="25"/>
    </i>
    <i>
      <x v="5"/>
    </i>
    <i r="1">
      <x v="26"/>
    </i>
    <i r="1">
      <x v="27"/>
    </i>
    <i r="1">
      <x v="38"/>
    </i>
    <i>
      <x v="6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41"/>
    </i>
    <i r="1">
      <x v="42"/>
    </i>
    <i t="grand">
      <x/>
    </i>
  </rowItems>
  <colItems count="1">
    <i/>
  </colItems>
  <dataFields count="1">
    <dataField name="Sum of Tổng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B1" workbookViewId="0">
      <pane xSplit="4" ySplit="2" topLeftCell="F3" activePane="bottomRight" state="frozen"/>
      <selection activeCell="B1" sqref="B1"/>
      <selection pane="topRight" activeCell="F1" sqref="F1"/>
      <selection pane="bottomLeft" activeCell="B3" sqref="B3"/>
      <selection pane="bottomRight" activeCell="C26" sqref="C26"/>
    </sheetView>
  </sheetViews>
  <sheetFormatPr defaultRowHeight="15" x14ac:dyDescent="0.25"/>
  <cols>
    <col min="2" max="2" width="12" customWidth="1"/>
    <col min="3" max="3" width="44.7109375" customWidth="1"/>
    <col min="4" max="4" width="10.28515625" customWidth="1"/>
    <col min="5" max="5" width="30.7109375" customWidth="1"/>
    <col min="6" max="6" width="11.5703125" customWidth="1"/>
    <col min="7" max="7" width="31.140625" customWidth="1"/>
    <col min="8" max="8" width="13" customWidth="1"/>
    <col min="9" max="9" width="11" customWidth="1"/>
    <col min="10" max="10" width="10.7109375" customWidth="1"/>
    <col min="11" max="11" width="17.140625" customWidth="1"/>
  </cols>
  <sheetData>
    <row r="1" spans="1:12" x14ac:dyDescent="0.25">
      <c r="A1" s="48" t="s">
        <v>100</v>
      </c>
      <c r="B1" s="48" t="s">
        <v>0</v>
      </c>
      <c r="C1" s="48" t="s">
        <v>8</v>
      </c>
      <c r="D1" s="48" t="s">
        <v>47</v>
      </c>
      <c r="E1" s="48" t="s">
        <v>92</v>
      </c>
      <c r="F1" s="49" t="s">
        <v>93</v>
      </c>
      <c r="G1" s="48" t="s">
        <v>94</v>
      </c>
      <c r="H1" s="51" t="s">
        <v>95</v>
      </c>
      <c r="I1" s="51" t="s">
        <v>96</v>
      </c>
      <c r="J1" s="48" t="s">
        <v>99</v>
      </c>
      <c r="K1" s="48"/>
    </row>
    <row r="2" spans="1:12" ht="33.75" customHeight="1" x14ac:dyDescent="0.25">
      <c r="A2" s="48"/>
      <c r="B2" s="48"/>
      <c r="C2" s="48"/>
      <c r="D2" s="48"/>
      <c r="E2" s="48"/>
      <c r="F2" s="50"/>
      <c r="G2" s="48"/>
      <c r="H2" s="51"/>
      <c r="I2" s="51"/>
      <c r="J2" s="4" t="s">
        <v>97</v>
      </c>
      <c r="K2" s="4" t="s">
        <v>98</v>
      </c>
    </row>
    <row r="3" spans="1:12" ht="45" x14ac:dyDescent="0.25">
      <c r="B3" s="55" t="s">
        <v>1</v>
      </c>
      <c r="C3" s="1" t="s">
        <v>9</v>
      </c>
      <c r="D3" s="3" t="s">
        <v>48</v>
      </c>
      <c r="E3" s="8" t="s">
        <v>111</v>
      </c>
      <c r="F3" s="7">
        <v>3</v>
      </c>
      <c r="G3" s="8" t="s">
        <v>174</v>
      </c>
      <c r="H3" s="40"/>
      <c r="I3" s="7">
        <v>2</v>
      </c>
      <c r="J3" s="7">
        <f>+F3*I3</f>
        <v>6</v>
      </c>
      <c r="K3" s="7" t="s">
        <v>153</v>
      </c>
      <c r="L3">
        <v>5</v>
      </c>
    </row>
    <row r="4" spans="1:12" ht="60" x14ac:dyDescent="0.25">
      <c r="B4" s="56"/>
      <c r="C4" s="1" t="s">
        <v>10</v>
      </c>
      <c r="D4" s="3" t="s">
        <v>49</v>
      </c>
      <c r="E4" s="8" t="s">
        <v>111</v>
      </c>
      <c r="F4" s="7">
        <v>4</v>
      </c>
      <c r="G4" s="8" t="s">
        <v>175</v>
      </c>
      <c r="H4" s="40"/>
      <c r="I4" s="7">
        <v>1</v>
      </c>
      <c r="J4" s="7">
        <f t="shared" ref="J4:J22" si="0">+F4*I4</f>
        <v>4</v>
      </c>
      <c r="K4" s="7" t="s">
        <v>170</v>
      </c>
      <c r="L4">
        <v>2</v>
      </c>
    </row>
    <row r="5" spans="1:12" ht="45" x14ac:dyDescent="0.25">
      <c r="B5" s="56"/>
      <c r="C5" s="2" t="s">
        <v>11</v>
      </c>
      <c r="D5" s="3" t="s">
        <v>50</v>
      </c>
      <c r="E5" s="8" t="s">
        <v>112</v>
      </c>
      <c r="F5" s="7">
        <v>2</v>
      </c>
      <c r="G5" s="8" t="s">
        <v>176</v>
      </c>
      <c r="H5" s="40"/>
      <c r="I5" s="7">
        <v>1</v>
      </c>
      <c r="J5" s="7">
        <f t="shared" si="0"/>
        <v>2</v>
      </c>
      <c r="K5" s="7" t="s">
        <v>169</v>
      </c>
      <c r="L5">
        <v>2</v>
      </c>
    </row>
    <row r="6" spans="1:12" ht="30" customHeight="1" x14ac:dyDescent="0.25">
      <c r="B6" s="56"/>
      <c r="C6" s="2" t="s">
        <v>12</v>
      </c>
      <c r="D6" s="3" t="s">
        <v>51</v>
      </c>
      <c r="E6" s="8" t="s">
        <v>113</v>
      </c>
      <c r="F6" s="7">
        <v>2</v>
      </c>
      <c r="G6" s="8" t="s">
        <v>177</v>
      </c>
      <c r="H6" s="40"/>
      <c r="I6" s="7">
        <v>1</v>
      </c>
      <c r="J6" s="7">
        <f t="shared" si="0"/>
        <v>2</v>
      </c>
      <c r="K6" s="7" t="s">
        <v>169</v>
      </c>
      <c r="L6">
        <v>1</v>
      </c>
    </row>
    <row r="7" spans="1:12" ht="75" x14ac:dyDescent="0.25">
      <c r="B7" s="56"/>
      <c r="C7" s="2" t="s">
        <v>13</v>
      </c>
      <c r="D7" s="3" t="s">
        <v>52</v>
      </c>
      <c r="E7" s="8" t="s">
        <v>114</v>
      </c>
      <c r="F7" s="7">
        <v>2</v>
      </c>
      <c r="G7" s="8" t="s">
        <v>178</v>
      </c>
      <c r="H7" s="40"/>
      <c r="I7" s="7">
        <v>5</v>
      </c>
      <c r="J7" s="7">
        <f t="shared" si="0"/>
        <v>10</v>
      </c>
      <c r="K7" s="7" t="s">
        <v>153</v>
      </c>
      <c r="L7">
        <v>1</v>
      </c>
    </row>
    <row r="8" spans="1:12" ht="30" customHeight="1" x14ac:dyDescent="0.25">
      <c r="B8" s="57"/>
      <c r="C8" s="2" t="s">
        <v>14</v>
      </c>
      <c r="D8" s="3" t="s">
        <v>53</v>
      </c>
      <c r="E8" s="8" t="s">
        <v>114</v>
      </c>
      <c r="F8" s="7">
        <v>2</v>
      </c>
      <c r="G8" s="7" t="s">
        <v>179</v>
      </c>
      <c r="H8" s="40"/>
      <c r="I8" s="7">
        <v>1</v>
      </c>
      <c r="J8" s="7">
        <f t="shared" si="0"/>
        <v>2</v>
      </c>
      <c r="K8" s="7" t="s">
        <v>169</v>
      </c>
      <c r="L8">
        <v>2</v>
      </c>
    </row>
    <row r="9" spans="1:12" ht="45" x14ac:dyDescent="0.25">
      <c r="B9" s="52" t="s">
        <v>238</v>
      </c>
      <c r="C9" s="1" t="s">
        <v>15</v>
      </c>
      <c r="D9" s="3" t="s">
        <v>54</v>
      </c>
      <c r="E9" s="8" t="s">
        <v>116</v>
      </c>
      <c r="F9" s="7">
        <v>4</v>
      </c>
      <c r="G9" s="8" t="s">
        <v>181</v>
      </c>
      <c r="H9" s="40"/>
      <c r="I9" s="7">
        <v>2</v>
      </c>
      <c r="J9" s="7">
        <f t="shared" si="0"/>
        <v>8</v>
      </c>
      <c r="K9" s="7" t="s">
        <v>153</v>
      </c>
      <c r="L9">
        <v>5</v>
      </c>
    </row>
    <row r="10" spans="1:12" ht="45" x14ac:dyDescent="0.25">
      <c r="B10" s="54"/>
      <c r="C10" s="1" t="s">
        <v>16</v>
      </c>
      <c r="D10" s="3" t="s">
        <v>55</v>
      </c>
      <c r="E10" s="8" t="s">
        <v>116</v>
      </c>
      <c r="F10" s="7">
        <v>4</v>
      </c>
      <c r="G10" s="8" t="s">
        <v>182</v>
      </c>
      <c r="H10" s="40"/>
      <c r="I10" s="7">
        <v>1</v>
      </c>
      <c r="J10" s="7">
        <f t="shared" si="0"/>
        <v>4</v>
      </c>
      <c r="K10" s="7" t="s">
        <v>153</v>
      </c>
      <c r="L10">
        <v>3</v>
      </c>
    </row>
    <row r="11" spans="1:12" ht="30" x14ac:dyDescent="0.25">
      <c r="B11" s="54"/>
      <c r="C11" s="2" t="s">
        <v>17</v>
      </c>
      <c r="D11" s="3" t="s">
        <v>56</v>
      </c>
      <c r="E11" s="8" t="s">
        <v>117</v>
      </c>
      <c r="F11" s="7">
        <v>4</v>
      </c>
      <c r="G11" s="7" t="s">
        <v>183</v>
      </c>
      <c r="H11" s="40"/>
      <c r="I11" s="7">
        <v>4</v>
      </c>
      <c r="J11" s="7">
        <f t="shared" si="0"/>
        <v>16</v>
      </c>
      <c r="K11" s="7" t="s">
        <v>173</v>
      </c>
    </row>
    <row r="12" spans="1:12" ht="45" x14ac:dyDescent="0.25">
      <c r="B12" s="54"/>
      <c r="C12" s="2" t="s">
        <v>18</v>
      </c>
      <c r="D12" s="3" t="s">
        <v>57</v>
      </c>
      <c r="E12" s="8" t="s">
        <v>115</v>
      </c>
      <c r="F12" s="7">
        <v>4</v>
      </c>
      <c r="G12" s="7" t="s">
        <v>184</v>
      </c>
      <c r="H12" s="40"/>
      <c r="I12" s="7">
        <v>1</v>
      </c>
      <c r="J12" s="7">
        <f t="shared" si="0"/>
        <v>4</v>
      </c>
      <c r="K12" s="7" t="s">
        <v>170</v>
      </c>
    </row>
    <row r="13" spans="1:12" ht="45" x14ac:dyDescent="0.25">
      <c r="B13" s="54"/>
      <c r="C13" s="2" t="s">
        <v>19</v>
      </c>
      <c r="D13" s="3" t="s">
        <v>58</v>
      </c>
      <c r="E13" s="8" t="s">
        <v>116</v>
      </c>
      <c r="F13" s="7">
        <v>4</v>
      </c>
      <c r="G13" s="8" t="s">
        <v>185</v>
      </c>
      <c r="H13" s="40"/>
      <c r="I13" s="7">
        <v>1</v>
      </c>
      <c r="J13" s="7">
        <f t="shared" si="0"/>
        <v>4</v>
      </c>
      <c r="K13" s="7" t="s">
        <v>170</v>
      </c>
    </row>
    <row r="14" spans="1:12" ht="45" x14ac:dyDescent="0.25">
      <c r="B14" s="54"/>
      <c r="C14" s="1" t="s">
        <v>20</v>
      </c>
      <c r="D14" s="3" t="s">
        <v>59</v>
      </c>
      <c r="E14" s="8" t="s">
        <v>116</v>
      </c>
      <c r="F14" s="7">
        <v>4</v>
      </c>
      <c r="G14" s="7" t="s">
        <v>187</v>
      </c>
      <c r="H14" s="40"/>
      <c r="I14" s="7">
        <v>1</v>
      </c>
      <c r="J14" s="7">
        <f t="shared" si="0"/>
        <v>4</v>
      </c>
      <c r="K14" s="7" t="s">
        <v>170</v>
      </c>
      <c r="L14">
        <v>1</v>
      </c>
    </row>
    <row r="15" spans="1:12" ht="30" x14ac:dyDescent="0.25">
      <c r="B15" s="53"/>
      <c r="C15" s="2" t="s">
        <v>21</v>
      </c>
      <c r="D15" s="3" t="s">
        <v>60</v>
      </c>
      <c r="E15" s="8" t="s">
        <v>118</v>
      </c>
      <c r="F15" s="7">
        <v>4</v>
      </c>
      <c r="G15" s="8" t="s">
        <v>186</v>
      </c>
      <c r="H15" s="40"/>
      <c r="I15" s="7">
        <v>1</v>
      </c>
      <c r="J15" s="7">
        <f t="shared" si="0"/>
        <v>4</v>
      </c>
      <c r="K15" s="7" t="s">
        <v>173</v>
      </c>
      <c r="L15">
        <v>2</v>
      </c>
    </row>
    <row r="16" spans="1:12" ht="30" x14ac:dyDescent="0.25">
      <c r="B16" s="52" t="s">
        <v>240</v>
      </c>
      <c r="C16" s="1" t="s">
        <v>36</v>
      </c>
      <c r="D16" s="3" t="s">
        <v>61</v>
      </c>
      <c r="E16" s="8" t="s">
        <v>192</v>
      </c>
      <c r="F16" s="7">
        <v>2</v>
      </c>
      <c r="G16" s="8" t="s">
        <v>188</v>
      </c>
      <c r="H16" s="40"/>
      <c r="I16" s="7">
        <v>1</v>
      </c>
      <c r="J16" s="7">
        <f t="shared" si="0"/>
        <v>2</v>
      </c>
      <c r="K16" s="7" t="s">
        <v>169</v>
      </c>
    </row>
    <row r="17" spans="2:12" ht="30" x14ac:dyDescent="0.25">
      <c r="B17" s="53"/>
      <c r="C17" s="2" t="s">
        <v>37</v>
      </c>
      <c r="D17" s="3" t="s">
        <v>62</v>
      </c>
      <c r="E17" s="8" t="s">
        <v>193</v>
      </c>
      <c r="F17" s="7">
        <v>2</v>
      </c>
      <c r="G17" s="7" t="s">
        <v>189</v>
      </c>
      <c r="H17" s="40"/>
      <c r="I17" s="7">
        <v>1</v>
      </c>
      <c r="J17" s="7">
        <f t="shared" si="0"/>
        <v>2</v>
      </c>
      <c r="K17" s="7" t="s">
        <v>169</v>
      </c>
    </row>
    <row r="18" spans="2:12" ht="30" x14ac:dyDescent="0.25">
      <c r="B18" s="52" t="s">
        <v>241</v>
      </c>
      <c r="C18" s="2" t="s">
        <v>38</v>
      </c>
      <c r="D18" s="3" t="s">
        <v>63</v>
      </c>
      <c r="E18" s="8" t="s">
        <v>113</v>
      </c>
      <c r="F18" s="7">
        <v>2</v>
      </c>
      <c r="G18" s="8" t="s">
        <v>190</v>
      </c>
      <c r="H18" s="40"/>
      <c r="I18" s="7">
        <v>1</v>
      </c>
      <c r="J18" s="7">
        <f t="shared" si="0"/>
        <v>2</v>
      </c>
      <c r="K18" s="7" t="s">
        <v>169</v>
      </c>
      <c r="L18">
        <v>0</v>
      </c>
    </row>
    <row r="19" spans="2:12" ht="30" x14ac:dyDescent="0.25">
      <c r="B19" s="54"/>
      <c r="C19" s="2" t="s">
        <v>239</v>
      </c>
      <c r="D19" s="3" t="s">
        <v>64</v>
      </c>
      <c r="E19" s="8" t="s">
        <v>194</v>
      </c>
      <c r="F19" s="7">
        <v>2</v>
      </c>
      <c r="G19" s="8" t="s">
        <v>191</v>
      </c>
      <c r="H19" s="40"/>
      <c r="I19" s="7">
        <v>3</v>
      </c>
      <c r="J19" s="7">
        <f t="shared" si="0"/>
        <v>6</v>
      </c>
      <c r="K19" s="7" t="s">
        <v>153</v>
      </c>
      <c r="L19">
        <v>15</v>
      </c>
    </row>
    <row r="20" spans="2:12" ht="30" x14ac:dyDescent="0.25">
      <c r="B20" s="54"/>
      <c r="C20" s="2" t="s">
        <v>40</v>
      </c>
      <c r="D20" s="3" t="s">
        <v>65</v>
      </c>
      <c r="E20" s="8" t="s">
        <v>194</v>
      </c>
      <c r="F20" s="7">
        <v>2</v>
      </c>
      <c r="G20" s="8" t="s">
        <v>191</v>
      </c>
      <c r="H20" s="40"/>
      <c r="I20" s="7">
        <v>1</v>
      </c>
      <c r="J20" s="7">
        <f t="shared" si="0"/>
        <v>2</v>
      </c>
      <c r="K20" s="7" t="s">
        <v>169</v>
      </c>
    </row>
    <row r="21" spans="2:12" ht="45" x14ac:dyDescent="0.25">
      <c r="B21" s="54"/>
      <c r="C21" s="2" t="s">
        <v>42</v>
      </c>
      <c r="D21" s="3" t="s">
        <v>66</v>
      </c>
      <c r="E21" s="8" t="s">
        <v>192</v>
      </c>
      <c r="F21" s="7">
        <v>2</v>
      </c>
      <c r="G21" s="8" t="s">
        <v>195</v>
      </c>
      <c r="H21" s="40"/>
      <c r="I21" s="7">
        <v>5</v>
      </c>
      <c r="J21" s="7">
        <f t="shared" si="0"/>
        <v>10</v>
      </c>
      <c r="K21" s="7" t="s">
        <v>153</v>
      </c>
      <c r="L21">
        <v>18</v>
      </c>
    </row>
    <row r="22" spans="2:12" ht="30" x14ac:dyDescent="0.25">
      <c r="B22" s="54"/>
      <c r="C22" s="2" t="s">
        <v>43</v>
      </c>
      <c r="D22" s="3" t="s">
        <v>67</v>
      </c>
      <c r="E22" s="8" t="s">
        <v>192</v>
      </c>
      <c r="F22" s="7">
        <v>2</v>
      </c>
      <c r="G22" s="7"/>
      <c r="H22" s="40"/>
      <c r="I22" s="7">
        <v>3</v>
      </c>
      <c r="J22" s="7">
        <f t="shared" si="0"/>
        <v>6</v>
      </c>
      <c r="K22" s="7" t="s">
        <v>153</v>
      </c>
      <c r="L22">
        <v>7</v>
      </c>
    </row>
    <row r="23" spans="2:12" ht="45" x14ac:dyDescent="0.25">
      <c r="B23" s="47" t="s">
        <v>242</v>
      </c>
      <c r="C23" s="6" t="s">
        <v>110</v>
      </c>
      <c r="D23" s="3" t="s">
        <v>68</v>
      </c>
      <c r="E23" s="8" t="s">
        <v>114</v>
      </c>
      <c r="F23" s="7">
        <v>4</v>
      </c>
      <c r="G23" s="8" t="s">
        <v>180</v>
      </c>
      <c r="H23" s="40"/>
      <c r="I23" s="7">
        <v>1</v>
      </c>
      <c r="J23" s="7">
        <f>+F23*I23</f>
        <v>4</v>
      </c>
      <c r="K23" s="7" t="s">
        <v>170</v>
      </c>
      <c r="L23">
        <v>2</v>
      </c>
    </row>
  </sheetData>
  <mergeCells count="14">
    <mergeCell ref="B16:B17"/>
    <mergeCell ref="B18:B22"/>
    <mergeCell ref="B1:B2"/>
    <mergeCell ref="A1:A2"/>
    <mergeCell ref="B3:B8"/>
    <mergeCell ref="B9:B15"/>
    <mergeCell ref="J1:K1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B1" zoomScale="80" zoomScaleNormal="80" workbookViewId="0">
      <pane xSplit="4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G6" sqref="G6"/>
    </sheetView>
  </sheetViews>
  <sheetFormatPr defaultRowHeight="15" x14ac:dyDescent="0.25"/>
  <cols>
    <col min="1" max="1" width="7.140625" customWidth="1"/>
    <col min="2" max="2" width="8.85546875" customWidth="1"/>
    <col min="3" max="3" width="16.28515625" customWidth="1"/>
    <col min="4" max="4" width="29.85546875" customWidth="1"/>
    <col min="5" max="5" width="28.140625" customWidth="1"/>
    <col min="6" max="6" width="30.28515625" customWidth="1"/>
    <col min="7" max="7" width="29.85546875" customWidth="1"/>
    <col min="8" max="8" width="16.28515625" customWidth="1"/>
    <col min="9" max="9" width="20.85546875" customWidth="1"/>
    <col min="10" max="21" width="16.28515625" customWidth="1"/>
  </cols>
  <sheetData>
    <row r="1" spans="2:11" ht="20.25" x14ac:dyDescent="0.25">
      <c r="B1" s="58"/>
      <c r="C1" s="58"/>
      <c r="D1" s="59" t="s">
        <v>101</v>
      </c>
      <c r="E1" s="59"/>
      <c r="F1" s="59"/>
      <c r="G1" s="59"/>
      <c r="H1" s="59"/>
      <c r="I1" s="60" t="s">
        <v>248</v>
      </c>
      <c r="J1" s="61"/>
    </row>
    <row r="2" spans="2:11" ht="20.25" x14ac:dyDescent="0.25">
      <c r="B2" s="58"/>
      <c r="C2" s="58"/>
      <c r="D2" s="59" t="s">
        <v>249</v>
      </c>
      <c r="E2" s="59"/>
      <c r="F2" s="59"/>
      <c r="G2" s="59"/>
      <c r="H2" s="59"/>
      <c r="I2" s="62"/>
      <c r="J2" s="63"/>
    </row>
    <row r="4" spans="2:11" ht="44.25" customHeight="1" x14ac:dyDescent="0.25">
      <c r="B4" s="5" t="s">
        <v>102</v>
      </c>
      <c r="C4" s="5" t="s">
        <v>103</v>
      </c>
      <c r="D4" s="5" t="s">
        <v>104</v>
      </c>
      <c r="E4" s="5" t="s">
        <v>105</v>
      </c>
      <c r="F4" s="5" t="s">
        <v>106</v>
      </c>
      <c r="G4" s="5" t="s">
        <v>107</v>
      </c>
      <c r="H4" s="64" t="s">
        <v>108</v>
      </c>
      <c r="I4" s="65"/>
      <c r="J4" s="5" t="s">
        <v>109</v>
      </c>
      <c r="K4" s="5" t="s">
        <v>233</v>
      </c>
    </row>
    <row r="5" spans="2:11" ht="45" x14ac:dyDescent="0.25">
      <c r="C5" s="55" t="s">
        <v>1</v>
      </c>
      <c r="D5" s="42" t="s">
        <v>9</v>
      </c>
      <c r="E5" s="41" t="s">
        <v>111</v>
      </c>
      <c r="F5" s="41" t="s">
        <v>174</v>
      </c>
      <c r="G5" s="41" t="s">
        <v>196</v>
      </c>
      <c r="H5" s="68" t="s">
        <v>216</v>
      </c>
      <c r="I5" s="69"/>
      <c r="J5" s="45" t="s">
        <v>245</v>
      </c>
      <c r="K5" s="3" t="s">
        <v>48</v>
      </c>
    </row>
    <row r="6" spans="2:11" ht="60" x14ac:dyDescent="0.25">
      <c r="C6" s="56"/>
      <c r="D6" s="42" t="s">
        <v>10</v>
      </c>
      <c r="E6" s="41" t="s">
        <v>111</v>
      </c>
      <c r="F6" s="41" t="s">
        <v>175</v>
      </c>
      <c r="G6" s="41" t="s">
        <v>197</v>
      </c>
      <c r="H6" s="68" t="s">
        <v>216</v>
      </c>
      <c r="I6" s="69"/>
      <c r="J6" s="45" t="s">
        <v>229</v>
      </c>
      <c r="K6" s="3" t="s">
        <v>49</v>
      </c>
    </row>
    <row r="7" spans="2:11" ht="45" x14ac:dyDescent="0.25">
      <c r="C7" s="56"/>
      <c r="D7" s="42" t="s">
        <v>11</v>
      </c>
      <c r="E7" s="41" t="s">
        <v>112</v>
      </c>
      <c r="F7" s="41" t="s">
        <v>198</v>
      </c>
      <c r="G7" s="41" t="s">
        <v>199</v>
      </c>
      <c r="H7" s="68" t="s">
        <v>217</v>
      </c>
      <c r="I7" s="69"/>
      <c r="J7" s="45" t="s">
        <v>245</v>
      </c>
      <c r="K7" s="3" t="s">
        <v>50</v>
      </c>
    </row>
    <row r="8" spans="2:11" ht="30" x14ac:dyDescent="0.25">
      <c r="C8" s="56"/>
      <c r="D8" s="42" t="s">
        <v>12</v>
      </c>
      <c r="E8" s="41" t="s">
        <v>113</v>
      </c>
      <c r="F8" s="41" t="s">
        <v>177</v>
      </c>
      <c r="G8" s="41" t="s">
        <v>200</v>
      </c>
      <c r="H8" s="68" t="s">
        <v>218</v>
      </c>
      <c r="I8" s="69"/>
      <c r="J8" s="45" t="s">
        <v>227</v>
      </c>
      <c r="K8" s="3" t="s">
        <v>51</v>
      </c>
    </row>
    <row r="9" spans="2:11" ht="75" x14ac:dyDescent="0.25">
      <c r="C9" s="56"/>
      <c r="D9" s="42" t="s">
        <v>13</v>
      </c>
      <c r="E9" s="41" t="s">
        <v>114</v>
      </c>
      <c r="F9" s="41" t="s">
        <v>178</v>
      </c>
      <c r="G9" s="41" t="s">
        <v>202</v>
      </c>
      <c r="H9" s="68" t="s">
        <v>219</v>
      </c>
      <c r="I9" s="69"/>
      <c r="J9" s="45" t="s">
        <v>227</v>
      </c>
      <c r="K9" s="3" t="s">
        <v>52</v>
      </c>
    </row>
    <row r="10" spans="2:11" ht="30" x14ac:dyDescent="0.25">
      <c r="C10" s="56"/>
      <c r="D10" s="42" t="s">
        <v>14</v>
      </c>
      <c r="E10" s="41" t="s">
        <v>114</v>
      </c>
      <c r="F10" s="43" t="s">
        <v>179</v>
      </c>
      <c r="G10" s="41" t="s">
        <v>201</v>
      </c>
      <c r="H10" s="68" t="s">
        <v>220</v>
      </c>
      <c r="I10" s="69"/>
      <c r="J10" s="45" t="s">
        <v>228</v>
      </c>
      <c r="K10" s="3" t="s">
        <v>53</v>
      </c>
    </row>
    <row r="11" spans="2:11" ht="60" x14ac:dyDescent="0.25">
      <c r="C11" s="52" t="s">
        <v>246</v>
      </c>
      <c r="D11" s="42" t="s">
        <v>15</v>
      </c>
      <c r="E11" s="41" t="s">
        <v>116</v>
      </c>
      <c r="F11" s="41" t="s">
        <v>181</v>
      </c>
      <c r="G11" s="41" t="s">
        <v>204</v>
      </c>
      <c r="H11" s="68" t="s">
        <v>222</v>
      </c>
      <c r="I11" s="69"/>
      <c r="J11" s="45" t="s">
        <v>247</v>
      </c>
      <c r="K11" s="3" t="s">
        <v>54</v>
      </c>
    </row>
    <row r="12" spans="2:11" ht="60" x14ac:dyDescent="0.25">
      <c r="C12" s="54"/>
      <c r="D12" s="42" t="s">
        <v>16</v>
      </c>
      <c r="E12" s="41" t="s">
        <v>116</v>
      </c>
      <c r="F12" s="41" t="s">
        <v>182</v>
      </c>
      <c r="G12" s="41" t="s">
        <v>204</v>
      </c>
      <c r="H12" s="68" t="s">
        <v>222</v>
      </c>
      <c r="I12" s="69"/>
      <c r="J12" s="45" t="s">
        <v>247</v>
      </c>
      <c r="K12" s="3" t="s">
        <v>55</v>
      </c>
    </row>
    <row r="13" spans="2:11" ht="60" x14ac:dyDescent="0.25">
      <c r="C13" s="54"/>
      <c r="D13" s="42" t="s">
        <v>17</v>
      </c>
      <c r="E13" s="41" t="s">
        <v>117</v>
      </c>
      <c r="F13" s="43" t="s">
        <v>183</v>
      </c>
      <c r="G13" s="41" t="s">
        <v>206</v>
      </c>
      <c r="H13" s="68" t="s">
        <v>223</v>
      </c>
      <c r="I13" s="69"/>
      <c r="J13" s="45" t="s">
        <v>247</v>
      </c>
      <c r="K13" s="3" t="s">
        <v>56</v>
      </c>
    </row>
    <row r="14" spans="2:11" ht="45" x14ac:dyDescent="0.25">
      <c r="C14" s="54"/>
      <c r="D14" s="42" t="s">
        <v>18</v>
      </c>
      <c r="E14" s="41" t="s">
        <v>115</v>
      </c>
      <c r="F14" s="41" t="s">
        <v>184</v>
      </c>
      <c r="G14" s="41" t="s">
        <v>207</v>
      </c>
      <c r="H14" s="68" t="s">
        <v>224</v>
      </c>
      <c r="I14" s="69"/>
      <c r="J14" s="45" t="s">
        <v>247</v>
      </c>
      <c r="K14" s="3" t="s">
        <v>57</v>
      </c>
    </row>
    <row r="15" spans="2:11" ht="45" x14ac:dyDescent="0.25">
      <c r="C15" s="54"/>
      <c r="D15" s="42" t="s">
        <v>19</v>
      </c>
      <c r="E15" s="41" t="s">
        <v>116</v>
      </c>
      <c r="F15" s="41" t="s">
        <v>185</v>
      </c>
      <c r="G15" s="41" t="s">
        <v>208</v>
      </c>
      <c r="H15" s="68" t="s">
        <v>225</v>
      </c>
      <c r="I15" s="69"/>
      <c r="J15" s="45" t="s">
        <v>247</v>
      </c>
      <c r="K15" s="3" t="s">
        <v>58</v>
      </c>
    </row>
    <row r="16" spans="2:11" ht="60" x14ac:dyDescent="0.25">
      <c r="C16" s="54"/>
      <c r="D16" s="42" t="s">
        <v>20</v>
      </c>
      <c r="E16" s="41" t="s">
        <v>116</v>
      </c>
      <c r="F16" s="43" t="s">
        <v>187</v>
      </c>
      <c r="G16" s="44" t="s">
        <v>209</v>
      </c>
      <c r="H16" s="68" t="s">
        <v>226</v>
      </c>
      <c r="I16" s="69"/>
      <c r="J16" s="45" t="s">
        <v>247</v>
      </c>
      <c r="K16" s="3" t="s">
        <v>59</v>
      </c>
    </row>
    <row r="17" spans="3:11" ht="45" customHeight="1" x14ac:dyDescent="0.25">
      <c r="C17" s="53"/>
      <c r="D17" s="42" t="s">
        <v>21</v>
      </c>
      <c r="E17" s="41" t="s">
        <v>118</v>
      </c>
      <c r="F17" s="41" t="s">
        <v>186</v>
      </c>
      <c r="G17" s="41" t="s">
        <v>205</v>
      </c>
      <c r="H17" s="68" t="s">
        <v>222</v>
      </c>
      <c r="I17" s="69"/>
      <c r="J17" s="45" t="s">
        <v>247</v>
      </c>
      <c r="K17" s="3" t="s">
        <v>60</v>
      </c>
    </row>
    <row r="18" spans="3:11" ht="45" x14ac:dyDescent="0.25">
      <c r="C18" s="52" t="s">
        <v>6</v>
      </c>
      <c r="D18" s="42" t="s">
        <v>211</v>
      </c>
      <c r="E18" s="41" t="s">
        <v>192</v>
      </c>
      <c r="F18" s="41" t="s">
        <v>188</v>
      </c>
      <c r="G18" s="41" t="s">
        <v>210</v>
      </c>
      <c r="H18" s="68" t="s">
        <v>234</v>
      </c>
      <c r="I18" s="69"/>
      <c r="J18" s="45" t="s">
        <v>245</v>
      </c>
      <c r="K18" s="3" t="s">
        <v>61</v>
      </c>
    </row>
    <row r="19" spans="3:11" ht="45" x14ac:dyDescent="0.25">
      <c r="C19" s="53"/>
      <c r="D19" s="42" t="s">
        <v>37</v>
      </c>
      <c r="E19" s="41" t="s">
        <v>193</v>
      </c>
      <c r="F19" s="43" t="s">
        <v>189</v>
      </c>
      <c r="G19" s="41" t="s">
        <v>210</v>
      </c>
      <c r="H19" s="68" t="s">
        <v>234</v>
      </c>
      <c r="I19" s="69"/>
      <c r="J19" s="46" t="s">
        <v>245</v>
      </c>
      <c r="K19" s="3" t="s">
        <v>62</v>
      </c>
    </row>
    <row r="20" spans="3:11" ht="30" x14ac:dyDescent="0.25">
      <c r="C20" s="52" t="s">
        <v>7</v>
      </c>
      <c r="D20" s="42" t="s">
        <v>38</v>
      </c>
      <c r="E20" s="41" t="s">
        <v>113</v>
      </c>
      <c r="F20" s="41" t="s">
        <v>190</v>
      </c>
      <c r="G20" s="44" t="s">
        <v>214</v>
      </c>
      <c r="H20" s="68" t="s">
        <v>235</v>
      </c>
      <c r="I20" s="69"/>
      <c r="J20" s="45" t="s">
        <v>230</v>
      </c>
      <c r="K20" s="3" t="s">
        <v>63</v>
      </c>
    </row>
    <row r="21" spans="3:11" ht="30" x14ac:dyDescent="0.25">
      <c r="C21" s="54"/>
      <c r="D21" s="42" t="s">
        <v>243</v>
      </c>
      <c r="E21" s="41" t="s">
        <v>194</v>
      </c>
      <c r="F21" s="41" t="s">
        <v>191</v>
      </c>
      <c r="G21" s="43" t="s">
        <v>212</v>
      </c>
      <c r="H21" s="68" t="s">
        <v>236</v>
      </c>
      <c r="I21" s="69"/>
      <c r="J21" s="45" t="s">
        <v>230</v>
      </c>
      <c r="K21" s="3" t="s">
        <v>64</v>
      </c>
    </row>
    <row r="22" spans="3:11" ht="30" x14ac:dyDescent="0.25">
      <c r="C22" s="54"/>
      <c r="D22" s="42" t="s">
        <v>40</v>
      </c>
      <c r="E22" s="41" t="s">
        <v>194</v>
      </c>
      <c r="F22" s="41" t="s">
        <v>191</v>
      </c>
      <c r="G22" s="41" t="s">
        <v>213</v>
      </c>
      <c r="H22" s="68" t="s">
        <v>236</v>
      </c>
      <c r="I22" s="69"/>
      <c r="J22" s="45" t="s">
        <v>230</v>
      </c>
      <c r="K22" s="3" t="s">
        <v>65</v>
      </c>
    </row>
    <row r="23" spans="3:11" ht="45" x14ac:dyDescent="0.25">
      <c r="C23" s="54"/>
      <c r="D23" s="42" t="s">
        <v>42</v>
      </c>
      <c r="E23" s="41" t="s">
        <v>192</v>
      </c>
      <c r="F23" s="41" t="s">
        <v>195</v>
      </c>
      <c r="G23" s="41" t="s">
        <v>231</v>
      </c>
      <c r="H23" s="68" t="s">
        <v>237</v>
      </c>
      <c r="I23" s="69"/>
      <c r="J23" s="46" t="s">
        <v>232</v>
      </c>
      <c r="K23" s="3" t="s">
        <v>66</v>
      </c>
    </row>
    <row r="24" spans="3:11" ht="30" x14ac:dyDescent="0.25">
      <c r="C24" s="54"/>
      <c r="D24" s="42" t="s">
        <v>43</v>
      </c>
      <c r="E24" s="41" t="s">
        <v>192</v>
      </c>
      <c r="F24" s="43" t="s">
        <v>215</v>
      </c>
      <c r="G24" s="43"/>
      <c r="H24" s="68" t="s">
        <v>236</v>
      </c>
      <c r="I24" s="69"/>
      <c r="J24" s="45" t="s">
        <v>229</v>
      </c>
      <c r="K24" s="3" t="s">
        <v>67</v>
      </c>
    </row>
    <row r="25" spans="3:11" ht="45" x14ac:dyDescent="0.25">
      <c r="C25" s="7" t="s">
        <v>244</v>
      </c>
      <c r="D25" s="42" t="s">
        <v>110</v>
      </c>
      <c r="E25" s="41" t="s">
        <v>114</v>
      </c>
      <c r="F25" s="41" t="s">
        <v>180</v>
      </c>
      <c r="G25" s="41" t="s">
        <v>203</v>
      </c>
      <c r="H25" s="66" t="s">
        <v>221</v>
      </c>
      <c r="I25" s="67"/>
      <c r="J25" s="45" t="s">
        <v>230</v>
      </c>
      <c r="K25" s="3" t="s">
        <v>68</v>
      </c>
    </row>
  </sheetData>
  <mergeCells count="31">
    <mergeCell ref="H25:I25"/>
    <mergeCell ref="H11:I11"/>
    <mergeCell ref="H12:I12"/>
    <mergeCell ref="H13:I13"/>
    <mergeCell ref="H5:I5"/>
    <mergeCell ref="H6:I6"/>
    <mergeCell ref="H7:I7"/>
    <mergeCell ref="H8:I8"/>
    <mergeCell ref="H9:I9"/>
    <mergeCell ref="H14:I14"/>
    <mergeCell ref="H15:I15"/>
    <mergeCell ref="H16:I16"/>
    <mergeCell ref="H17:I17"/>
    <mergeCell ref="H10:I10"/>
    <mergeCell ref="H23:I23"/>
    <mergeCell ref="H24:I24"/>
    <mergeCell ref="C18:C19"/>
    <mergeCell ref="C20:C24"/>
    <mergeCell ref="C5:C10"/>
    <mergeCell ref="C11:C17"/>
    <mergeCell ref="H4:I4"/>
    <mergeCell ref="H18:I18"/>
    <mergeCell ref="H19:I19"/>
    <mergeCell ref="H20:I20"/>
    <mergeCell ref="H21:I21"/>
    <mergeCell ref="H22:I22"/>
    <mergeCell ref="B1:C2"/>
    <mergeCell ref="D1:H1"/>
    <mergeCell ref="I1:J1"/>
    <mergeCell ref="D2:H2"/>
    <mergeCell ref="I2:J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"/>
  <sheetViews>
    <sheetView topLeftCell="B4" workbookViewId="0">
      <selection activeCell="I16" sqref="I16"/>
    </sheetView>
  </sheetViews>
  <sheetFormatPr defaultRowHeight="19.5" x14ac:dyDescent="0.3"/>
  <cols>
    <col min="1" max="2" width="9.140625" style="16"/>
    <col min="3" max="3" width="20" style="14" customWidth="1"/>
    <col min="4" max="4" width="9.140625" style="14"/>
    <col min="5" max="9" width="17.7109375" style="16" customWidth="1"/>
    <col min="10" max="10" width="20.7109375" style="16" customWidth="1"/>
    <col min="11" max="258" width="9.140625" style="16"/>
    <col min="259" max="259" width="20" style="16" customWidth="1"/>
    <col min="260" max="260" width="9.140625" style="16"/>
    <col min="261" max="265" width="17.7109375" style="16" customWidth="1"/>
    <col min="266" max="266" width="20.7109375" style="16" customWidth="1"/>
    <col min="267" max="514" width="9.140625" style="16"/>
    <col min="515" max="515" width="20" style="16" customWidth="1"/>
    <col min="516" max="516" width="9.140625" style="16"/>
    <col min="517" max="521" width="17.7109375" style="16" customWidth="1"/>
    <col min="522" max="522" width="20.7109375" style="16" customWidth="1"/>
    <col min="523" max="770" width="9.140625" style="16"/>
    <col min="771" max="771" width="20" style="16" customWidth="1"/>
    <col min="772" max="772" width="9.140625" style="16"/>
    <col min="773" max="777" width="17.7109375" style="16" customWidth="1"/>
    <col min="778" max="778" width="20.7109375" style="16" customWidth="1"/>
    <col min="779" max="1026" width="9.140625" style="16"/>
    <col min="1027" max="1027" width="20" style="16" customWidth="1"/>
    <col min="1028" max="1028" width="9.140625" style="16"/>
    <col min="1029" max="1033" width="17.7109375" style="16" customWidth="1"/>
    <col min="1034" max="1034" width="20.7109375" style="16" customWidth="1"/>
    <col min="1035" max="1282" width="9.140625" style="16"/>
    <col min="1283" max="1283" width="20" style="16" customWidth="1"/>
    <col min="1284" max="1284" width="9.140625" style="16"/>
    <col min="1285" max="1289" width="17.7109375" style="16" customWidth="1"/>
    <col min="1290" max="1290" width="20.7109375" style="16" customWidth="1"/>
    <col min="1291" max="1538" width="9.140625" style="16"/>
    <col min="1539" max="1539" width="20" style="16" customWidth="1"/>
    <col min="1540" max="1540" width="9.140625" style="16"/>
    <col min="1541" max="1545" width="17.7109375" style="16" customWidth="1"/>
    <col min="1546" max="1546" width="20.7109375" style="16" customWidth="1"/>
    <col min="1547" max="1794" width="9.140625" style="16"/>
    <col min="1795" max="1795" width="20" style="16" customWidth="1"/>
    <col min="1796" max="1796" width="9.140625" style="16"/>
    <col min="1797" max="1801" width="17.7109375" style="16" customWidth="1"/>
    <col min="1802" max="1802" width="20.7109375" style="16" customWidth="1"/>
    <col min="1803" max="2050" width="9.140625" style="16"/>
    <col min="2051" max="2051" width="20" style="16" customWidth="1"/>
    <col min="2052" max="2052" width="9.140625" style="16"/>
    <col min="2053" max="2057" width="17.7109375" style="16" customWidth="1"/>
    <col min="2058" max="2058" width="20.7109375" style="16" customWidth="1"/>
    <col min="2059" max="2306" width="9.140625" style="16"/>
    <col min="2307" max="2307" width="20" style="16" customWidth="1"/>
    <col min="2308" max="2308" width="9.140625" style="16"/>
    <col min="2309" max="2313" width="17.7109375" style="16" customWidth="1"/>
    <col min="2314" max="2314" width="20.7109375" style="16" customWidth="1"/>
    <col min="2315" max="2562" width="9.140625" style="16"/>
    <col min="2563" max="2563" width="20" style="16" customWidth="1"/>
    <col min="2564" max="2564" width="9.140625" style="16"/>
    <col min="2565" max="2569" width="17.7109375" style="16" customWidth="1"/>
    <col min="2570" max="2570" width="20.7109375" style="16" customWidth="1"/>
    <col min="2571" max="2818" width="9.140625" style="16"/>
    <col min="2819" max="2819" width="20" style="16" customWidth="1"/>
    <col min="2820" max="2820" width="9.140625" style="16"/>
    <col min="2821" max="2825" width="17.7109375" style="16" customWidth="1"/>
    <col min="2826" max="2826" width="20.7109375" style="16" customWidth="1"/>
    <col min="2827" max="3074" width="9.140625" style="16"/>
    <col min="3075" max="3075" width="20" style="16" customWidth="1"/>
    <col min="3076" max="3076" width="9.140625" style="16"/>
    <col min="3077" max="3081" width="17.7109375" style="16" customWidth="1"/>
    <col min="3082" max="3082" width="20.7109375" style="16" customWidth="1"/>
    <col min="3083" max="3330" width="9.140625" style="16"/>
    <col min="3331" max="3331" width="20" style="16" customWidth="1"/>
    <col min="3332" max="3332" width="9.140625" style="16"/>
    <col min="3333" max="3337" width="17.7109375" style="16" customWidth="1"/>
    <col min="3338" max="3338" width="20.7109375" style="16" customWidth="1"/>
    <col min="3339" max="3586" width="9.140625" style="16"/>
    <col min="3587" max="3587" width="20" style="16" customWidth="1"/>
    <col min="3588" max="3588" width="9.140625" style="16"/>
    <col min="3589" max="3593" width="17.7109375" style="16" customWidth="1"/>
    <col min="3594" max="3594" width="20.7109375" style="16" customWidth="1"/>
    <col min="3595" max="3842" width="9.140625" style="16"/>
    <col min="3843" max="3843" width="20" style="16" customWidth="1"/>
    <col min="3844" max="3844" width="9.140625" style="16"/>
    <col min="3845" max="3849" width="17.7109375" style="16" customWidth="1"/>
    <col min="3850" max="3850" width="20.7109375" style="16" customWidth="1"/>
    <col min="3851" max="4098" width="9.140625" style="16"/>
    <col min="4099" max="4099" width="20" style="16" customWidth="1"/>
    <col min="4100" max="4100" width="9.140625" style="16"/>
    <col min="4101" max="4105" width="17.7109375" style="16" customWidth="1"/>
    <col min="4106" max="4106" width="20.7109375" style="16" customWidth="1"/>
    <col min="4107" max="4354" width="9.140625" style="16"/>
    <col min="4355" max="4355" width="20" style="16" customWidth="1"/>
    <col min="4356" max="4356" width="9.140625" style="16"/>
    <col min="4357" max="4361" width="17.7109375" style="16" customWidth="1"/>
    <col min="4362" max="4362" width="20.7109375" style="16" customWidth="1"/>
    <col min="4363" max="4610" width="9.140625" style="16"/>
    <col min="4611" max="4611" width="20" style="16" customWidth="1"/>
    <col min="4612" max="4612" width="9.140625" style="16"/>
    <col min="4613" max="4617" width="17.7109375" style="16" customWidth="1"/>
    <col min="4618" max="4618" width="20.7109375" style="16" customWidth="1"/>
    <col min="4619" max="4866" width="9.140625" style="16"/>
    <col min="4867" max="4867" width="20" style="16" customWidth="1"/>
    <col min="4868" max="4868" width="9.140625" style="16"/>
    <col min="4869" max="4873" width="17.7109375" style="16" customWidth="1"/>
    <col min="4874" max="4874" width="20.7109375" style="16" customWidth="1"/>
    <col min="4875" max="5122" width="9.140625" style="16"/>
    <col min="5123" max="5123" width="20" style="16" customWidth="1"/>
    <col min="5124" max="5124" width="9.140625" style="16"/>
    <col min="5125" max="5129" width="17.7109375" style="16" customWidth="1"/>
    <col min="5130" max="5130" width="20.7109375" style="16" customWidth="1"/>
    <col min="5131" max="5378" width="9.140625" style="16"/>
    <col min="5379" max="5379" width="20" style="16" customWidth="1"/>
    <col min="5380" max="5380" width="9.140625" style="16"/>
    <col min="5381" max="5385" width="17.7109375" style="16" customWidth="1"/>
    <col min="5386" max="5386" width="20.7109375" style="16" customWidth="1"/>
    <col min="5387" max="5634" width="9.140625" style="16"/>
    <col min="5635" max="5635" width="20" style="16" customWidth="1"/>
    <col min="5636" max="5636" width="9.140625" style="16"/>
    <col min="5637" max="5641" width="17.7109375" style="16" customWidth="1"/>
    <col min="5642" max="5642" width="20.7109375" style="16" customWidth="1"/>
    <col min="5643" max="5890" width="9.140625" style="16"/>
    <col min="5891" max="5891" width="20" style="16" customWidth="1"/>
    <col min="5892" max="5892" width="9.140625" style="16"/>
    <col min="5893" max="5897" width="17.7109375" style="16" customWidth="1"/>
    <col min="5898" max="5898" width="20.7109375" style="16" customWidth="1"/>
    <col min="5899" max="6146" width="9.140625" style="16"/>
    <col min="6147" max="6147" width="20" style="16" customWidth="1"/>
    <col min="6148" max="6148" width="9.140625" style="16"/>
    <col min="6149" max="6153" width="17.7109375" style="16" customWidth="1"/>
    <col min="6154" max="6154" width="20.7109375" style="16" customWidth="1"/>
    <col min="6155" max="6402" width="9.140625" style="16"/>
    <col min="6403" max="6403" width="20" style="16" customWidth="1"/>
    <col min="6404" max="6404" width="9.140625" style="16"/>
    <col min="6405" max="6409" width="17.7109375" style="16" customWidth="1"/>
    <col min="6410" max="6410" width="20.7109375" style="16" customWidth="1"/>
    <col min="6411" max="6658" width="9.140625" style="16"/>
    <col min="6659" max="6659" width="20" style="16" customWidth="1"/>
    <col min="6660" max="6660" width="9.140625" style="16"/>
    <col min="6661" max="6665" width="17.7109375" style="16" customWidth="1"/>
    <col min="6666" max="6666" width="20.7109375" style="16" customWidth="1"/>
    <col min="6667" max="6914" width="9.140625" style="16"/>
    <col min="6915" max="6915" width="20" style="16" customWidth="1"/>
    <col min="6916" max="6916" width="9.140625" style="16"/>
    <col min="6917" max="6921" width="17.7109375" style="16" customWidth="1"/>
    <col min="6922" max="6922" width="20.7109375" style="16" customWidth="1"/>
    <col min="6923" max="7170" width="9.140625" style="16"/>
    <col min="7171" max="7171" width="20" style="16" customWidth="1"/>
    <col min="7172" max="7172" width="9.140625" style="16"/>
    <col min="7173" max="7177" width="17.7109375" style="16" customWidth="1"/>
    <col min="7178" max="7178" width="20.7109375" style="16" customWidth="1"/>
    <col min="7179" max="7426" width="9.140625" style="16"/>
    <col min="7427" max="7427" width="20" style="16" customWidth="1"/>
    <col min="7428" max="7428" width="9.140625" style="16"/>
    <col min="7429" max="7433" width="17.7109375" style="16" customWidth="1"/>
    <col min="7434" max="7434" width="20.7109375" style="16" customWidth="1"/>
    <col min="7435" max="7682" width="9.140625" style="16"/>
    <col min="7683" max="7683" width="20" style="16" customWidth="1"/>
    <col min="7684" max="7684" width="9.140625" style="16"/>
    <col min="7685" max="7689" width="17.7109375" style="16" customWidth="1"/>
    <col min="7690" max="7690" width="20.7109375" style="16" customWidth="1"/>
    <col min="7691" max="7938" width="9.140625" style="16"/>
    <col min="7939" max="7939" width="20" style="16" customWidth="1"/>
    <col min="7940" max="7940" width="9.140625" style="16"/>
    <col min="7941" max="7945" width="17.7109375" style="16" customWidth="1"/>
    <col min="7946" max="7946" width="20.7109375" style="16" customWidth="1"/>
    <col min="7947" max="8194" width="9.140625" style="16"/>
    <col min="8195" max="8195" width="20" style="16" customWidth="1"/>
    <col min="8196" max="8196" width="9.140625" style="16"/>
    <col min="8197" max="8201" width="17.7109375" style="16" customWidth="1"/>
    <col min="8202" max="8202" width="20.7109375" style="16" customWidth="1"/>
    <col min="8203" max="8450" width="9.140625" style="16"/>
    <col min="8451" max="8451" width="20" style="16" customWidth="1"/>
    <col min="8452" max="8452" width="9.140625" style="16"/>
    <col min="8453" max="8457" width="17.7109375" style="16" customWidth="1"/>
    <col min="8458" max="8458" width="20.7109375" style="16" customWidth="1"/>
    <col min="8459" max="8706" width="9.140625" style="16"/>
    <col min="8707" max="8707" width="20" style="16" customWidth="1"/>
    <col min="8708" max="8708" width="9.140625" style="16"/>
    <col min="8709" max="8713" width="17.7109375" style="16" customWidth="1"/>
    <col min="8714" max="8714" width="20.7109375" style="16" customWidth="1"/>
    <col min="8715" max="8962" width="9.140625" style="16"/>
    <col min="8963" max="8963" width="20" style="16" customWidth="1"/>
    <col min="8964" max="8964" width="9.140625" style="16"/>
    <col min="8965" max="8969" width="17.7109375" style="16" customWidth="1"/>
    <col min="8970" max="8970" width="20.7109375" style="16" customWidth="1"/>
    <col min="8971" max="9218" width="9.140625" style="16"/>
    <col min="9219" max="9219" width="20" style="16" customWidth="1"/>
    <col min="9220" max="9220" width="9.140625" style="16"/>
    <col min="9221" max="9225" width="17.7109375" style="16" customWidth="1"/>
    <col min="9226" max="9226" width="20.7109375" style="16" customWidth="1"/>
    <col min="9227" max="9474" width="9.140625" style="16"/>
    <col min="9475" max="9475" width="20" style="16" customWidth="1"/>
    <col min="9476" max="9476" width="9.140625" style="16"/>
    <col min="9477" max="9481" width="17.7109375" style="16" customWidth="1"/>
    <col min="9482" max="9482" width="20.7109375" style="16" customWidth="1"/>
    <col min="9483" max="9730" width="9.140625" style="16"/>
    <col min="9731" max="9731" width="20" style="16" customWidth="1"/>
    <col min="9732" max="9732" width="9.140625" style="16"/>
    <col min="9733" max="9737" width="17.7109375" style="16" customWidth="1"/>
    <col min="9738" max="9738" width="20.7109375" style="16" customWidth="1"/>
    <col min="9739" max="9986" width="9.140625" style="16"/>
    <col min="9987" max="9987" width="20" style="16" customWidth="1"/>
    <col min="9988" max="9988" width="9.140625" style="16"/>
    <col min="9989" max="9993" width="17.7109375" style="16" customWidth="1"/>
    <col min="9994" max="9994" width="20.7109375" style="16" customWidth="1"/>
    <col min="9995" max="10242" width="9.140625" style="16"/>
    <col min="10243" max="10243" width="20" style="16" customWidth="1"/>
    <col min="10244" max="10244" width="9.140625" style="16"/>
    <col min="10245" max="10249" width="17.7109375" style="16" customWidth="1"/>
    <col min="10250" max="10250" width="20.7109375" style="16" customWidth="1"/>
    <col min="10251" max="10498" width="9.140625" style="16"/>
    <col min="10499" max="10499" width="20" style="16" customWidth="1"/>
    <col min="10500" max="10500" width="9.140625" style="16"/>
    <col min="10501" max="10505" width="17.7109375" style="16" customWidth="1"/>
    <col min="10506" max="10506" width="20.7109375" style="16" customWidth="1"/>
    <col min="10507" max="10754" width="9.140625" style="16"/>
    <col min="10755" max="10755" width="20" style="16" customWidth="1"/>
    <col min="10756" max="10756" width="9.140625" style="16"/>
    <col min="10757" max="10761" width="17.7109375" style="16" customWidth="1"/>
    <col min="10762" max="10762" width="20.7109375" style="16" customWidth="1"/>
    <col min="10763" max="11010" width="9.140625" style="16"/>
    <col min="11011" max="11011" width="20" style="16" customWidth="1"/>
    <col min="11012" max="11012" width="9.140625" style="16"/>
    <col min="11013" max="11017" width="17.7109375" style="16" customWidth="1"/>
    <col min="11018" max="11018" width="20.7109375" style="16" customWidth="1"/>
    <col min="11019" max="11266" width="9.140625" style="16"/>
    <col min="11267" max="11267" width="20" style="16" customWidth="1"/>
    <col min="11268" max="11268" width="9.140625" style="16"/>
    <col min="11269" max="11273" width="17.7109375" style="16" customWidth="1"/>
    <col min="11274" max="11274" width="20.7109375" style="16" customWidth="1"/>
    <col min="11275" max="11522" width="9.140625" style="16"/>
    <col min="11523" max="11523" width="20" style="16" customWidth="1"/>
    <col min="11524" max="11524" width="9.140625" style="16"/>
    <col min="11525" max="11529" width="17.7109375" style="16" customWidth="1"/>
    <col min="11530" max="11530" width="20.7109375" style="16" customWidth="1"/>
    <col min="11531" max="11778" width="9.140625" style="16"/>
    <col min="11779" max="11779" width="20" style="16" customWidth="1"/>
    <col min="11780" max="11780" width="9.140625" style="16"/>
    <col min="11781" max="11785" width="17.7109375" style="16" customWidth="1"/>
    <col min="11786" max="11786" width="20.7109375" style="16" customWidth="1"/>
    <col min="11787" max="12034" width="9.140625" style="16"/>
    <col min="12035" max="12035" width="20" style="16" customWidth="1"/>
    <col min="12036" max="12036" width="9.140625" style="16"/>
    <col min="12037" max="12041" width="17.7109375" style="16" customWidth="1"/>
    <col min="12042" max="12042" width="20.7109375" style="16" customWidth="1"/>
    <col min="12043" max="12290" width="9.140625" style="16"/>
    <col min="12291" max="12291" width="20" style="16" customWidth="1"/>
    <col min="12292" max="12292" width="9.140625" style="16"/>
    <col min="12293" max="12297" width="17.7109375" style="16" customWidth="1"/>
    <col min="12298" max="12298" width="20.7109375" style="16" customWidth="1"/>
    <col min="12299" max="12546" width="9.140625" style="16"/>
    <col min="12547" max="12547" width="20" style="16" customWidth="1"/>
    <col min="12548" max="12548" width="9.140625" style="16"/>
    <col min="12549" max="12553" width="17.7109375" style="16" customWidth="1"/>
    <col min="12554" max="12554" width="20.7109375" style="16" customWidth="1"/>
    <col min="12555" max="12802" width="9.140625" style="16"/>
    <col min="12803" max="12803" width="20" style="16" customWidth="1"/>
    <col min="12804" max="12804" width="9.140625" style="16"/>
    <col min="12805" max="12809" width="17.7109375" style="16" customWidth="1"/>
    <col min="12810" max="12810" width="20.7109375" style="16" customWidth="1"/>
    <col min="12811" max="13058" width="9.140625" style="16"/>
    <col min="13059" max="13059" width="20" style="16" customWidth="1"/>
    <col min="13060" max="13060" width="9.140625" style="16"/>
    <col min="13061" max="13065" width="17.7109375" style="16" customWidth="1"/>
    <col min="13066" max="13066" width="20.7109375" style="16" customWidth="1"/>
    <col min="13067" max="13314" width="9.140625" style="16"/>
    <col min="13315" max="13315" width="20" style="16" customWidth="1"/>
    <col min="13316" max="13316" width="9.140625" style="16"/>
    <col min="13317" max="13321" width="17.7109375" style="16" customWidth="1"/>
    <col min="13322" max="13322" width="20.7109375" style="16" customWidth="1"/>
    <col min="13323" max="13570" width="9.140625" style="16"/>
    <col min="13571" max="13571" width="20" style="16" customWidth="1"/>
    <col min="13572" max="13572" width="9.140625" style="16"/>
    <col min="13573" max="13577" width="17.7109375" style="16" customWidth="1"/>
    <col min="13578" max="13578" width="20.7109375" style="16" customWidth="1"/>
    <col min="13579" max="13826" width="9.140625" style="16"/>
    <col min="13827" max="13827" width="20" style="16" customWidth="1"/>
    <col min="13828" max="13828" width="9.140625" style="16"/>
    <col min="13829" max="13833" width="17.7109375" style="16" customWidth="1"/>
    <col min="13834" max="13834" width="20.7109375" style="16" customWidth="1"/>
    <col min="13835" max="14082" width="9.140625" style="16"/>
    <col min="14083" max="14083" width="20" style="16" customWidth="1"/>
    <col min="14084" max="14084" width="9.140625" style="16"/>
    <col min="14085" max="14089" width="17.7109375" style="16" customWidth="1"/>
    <col min="14090" max="14090" width="20.7109375" style="16" customWidth="1"/>
    <col min="14091" max="14338" width="9.140625" style="16"/>
    <col min="14339" max="14339" width="20" style="16" customWidth="1"/>
    <col min="14340" max="14340" width="9.140625" style="16"/>
    <col min="14341" max="14345" width="17.7109375" style="16" customWidth="1"/>
    <col min="14346" max="14346" width="20.7109375" style="16" customWidth="1"/>
    <col min="14347" max="14594" width="9.140625" style="16"/>
    <col min="14595" max="14595" width="20" style="16" customWidth="1"/>
    <col min="14596" max="14596" width="9.140625" style="16"/>
    <col min="14597" max="14601" width="17.7109375" style="16" customWidth="1"/>
    <col min="14602" max="14602" width="20.7109375" style="16" customWidth="1"/>
    <col min="14603" max="14850" width="9.140625" style="16"/>
    <col min="14851" max="14851" width="20" style="16" customWidth="1"/>
    <col min="14852" max="14852" width="9.140625" style="16"/>
    <col min="14853" max="14857" width="17.7109375" style="16" customWidth="1"/>
    <col min="14858" max="14858" width="20.7109375" style="16" customWidth="1"/>
    <col min="14859" max="15106" width="9.140625" style="16"/>
    <col min="15107" max="15107" width="20" style="16" customWidth="1"/>
    <col min="15108" max="15108" width="9.140625" style="16"/>
    <col min="15109" max="15113" width="17.7109375" style="16" customWidth="1"/>
    <col min="15114" max="15114" width="20.7109375" style="16" customWidth="1"/>
    <col min="15115" max="15362" width="9.140625" style="16"/>
    <col min="15363" max="15363" width="20" style="16" customWidth="1"/>
    <col min="15364" max="15364" width="9.140625" style="16"/>
    <col min="15365" max="15369" width="17.7109375" style="16" customWidth="1"/>
    <col min="15370" max="15370" width="20.7109375" style="16" customWidth="1"/>
    <col min="15371" max="15618" width="9.140625" style="16"/>
    <col min="15619" max="15619" width="20" style="16" customWidth="1"/>
    <col min="15620" max="15620" width="9.140625" style="16"/>
    <col min="15621" max="15625" width="17.7109375" style="16" customWidth="1"/>
    <col min="15626" max="15626" width="20.7109375" style="16" customWidth="1"/>
    <col min="15627" max="15874" width="9.140625" style="16"/>
    <col min="15875" max="15875" width="20" style="16" customWidth="1"/>
    <col min="15876" max="15876" width="9.140625" style="16"/>
    <col min="15877" max="15881" width="17.7109375" style="16" customWidth="1"/>
    <col min="15882" max="15882" width="20.7109375" style="16" customWidth="1"/>
    <col min="15883" max="16130" width="9.140625" style="16"/>
    <col min="16131" max="16131" width="20" style="16" customWidth="1"/>
    <col min="16132" max="16132" width="9.140625" style="16"/>
    <col min="16133" max="16137" width="17.7109375" style="16" customWidth="1"/>
    <col min="16138" max="16138" width="20.7109375" style="16" customWidth="1"/>
    <col min="16139" max="16384" width="9.140625" style="16"/>
  </cols>
  <sheetData>
    <row r="3" spans="3:11" x14ac:dyDescent="0.3">
      <c r="E3" s="15" t="s">
        <v>148</v>
      </c>
    </row>
    <row r="4" spans="3:11" ht="20.25" thickBot="1" x14ac:dyDescent="0.35">
      <c r="C4" s="73" t="s">
        <v>149</v>
      </c>
      <c r="D4" s="73"/>
    </row>
    <row r="5" spans="3:11" ht="21" customHeight="1" x14ac:dyDescent="0.3">
      <c r="C5" s="17" t="s">
        <v>150</v>
      </c>
      <c r="D5" s="17" t="s">
        <v>97</v>
      </c>
      <c r="E5" s="74"/>
      <c r="F5" s="74"/>
      <c r="G5" s="74"/>
      <c r="H5" s="74"/>
      <c r="I5" s="75"/>
    </row>
    <row r="6" spans="3:11" ht="23.25" x14ac:dyDescent="0.3">
      <c r="C6" s="18" t="s">
        <v>151</v>
      </c>
      <c r="D6" s="18">
        <v>5</v>
      </c>
      <c r="E6" s="19" t="s">
        <v>152</v>
      </c>
      <c r="F6" s="20" t="s">
        <v>153</v>
      </c>
      <c r="G6" s="21" t="s">
        <v>154</v>
      </c>
      <c r="H6" s="21" t="s">
        <v>154</v>
      </c>
      <c r="I6" s="21" t="s">
        <v>154</v>
      </c>
      <c r="J6" s="22"/>
    </row>
    <row r="7" spans="3:11" ht="23.25" x14ac:dyDescent="0.3">
      <c r="C7" s="18" t="s">
        <v>155</v>
      </c>
      <c r="D7" s="18">
        <v>4</v>
      </c>
      <c r="E7" s="23" t="s">
        <v>156</v>
      </c>
      <c r="F7" s="20" t="s">
        <v>153</v>
      </c>
      <c r="G7" s="20" t="s">
        <v>153</v>
      </c>
      <c r="H7" s="21" t="s">
        <v>154</v>
      </c>
      <c r="I7" s="21" t="s">
        <v>154</v>
      </c>
      <c r="J7" s="22"/>
    </row>
    <row r="8" spans="3:11" ht="23.25" x14ac:dyDescent="0.3">
      <c r="C8" s="18" t="s">
        <v>157</v>
      </c>
      <c r="D8" s="18">
        <v>3</v>
      </c>
      <c r="E8" s="24" t="s">
        <v>158</v>
      </c>
      <c r="F8" s="23" t="s">
        <v>156</v>
      </c>
      <c r="G8" s="20" t="s">
        <v>153</v>
      </c>
      <c r="H8" s="21" t="s">
        <v>154</v>
      </c>
      <c r="I8" s="21" t="s">
        <v>154</v>
      </c>
      <c r="J8" s="22"/>
    </row>
    <row r="9" spans="3:11" ht="23.25" x14ac:dyDescent="0.3">
      <c r="C9" s="18" t="s">
        <v>159</v>
      </c>
      <c r="D9" s="18">
        <v>2</v>
      </c>
      <c r="E9" s="24" t="s">
        <v>158</v>
      </c>
      <c r="F9" s="25" t="s">
        <v>158</v>
      </c>
      <c r="G9" s="23" t="s">
        <v>156</v>
      </c>
      <c r="H9" s="20" t="s">
        <v>153</v>
      </c>
      <c r="I9" s="21" t="s">
        <v>154</v>
      </c>
      <c r="J9" s="22"/>
    </row>
    <row r="10" spans="3:11" ht="23.25" x14ac:dyDescent="0.3">
      <c r="C10" s="18" t="s">
        <v>160</v>
      </c>
      <c r="D10" s="18">
        <v>1</v>
      </c>
      <c r="E10" s="26" t="s">
        <v>158</v>
      </c>
      <c r="F10" s="27" t="s">
        <v>158</v>
      </c>
      <c r="G10" s="28" t="s">
        <v>156</v>
      </c>
      <c r="H10" s="29" t="s">
        <v>153</v>
      </c>
      <c r="I10" s="29" t="s">
        <v>153</v>
      </c>
      <c r="J10" s="76" t="s">
        <v>161</v>
      </c>
      <c r="K10" s="77"/>
    </row>
    <row r="11" spans="3:11" ht="21" customHeight="1" x14ac:dyDescent="0.3">
      <c r="C11" s="30"/>
      <c r="D11" s="30"/>
      <c r="E11" s="31">
        <v>1</v>
      </c>
      <c r="F11" s="31">
        <v>2</v>
      </c>
      <c r="G11" s="31">
        <v>3</v>
      </c>
      <c r="H11" s="31">
        <v>4</v>
      </c>
      <c r="I11" s="31">
        <v>5</v>
      </c>
      <c r="J11" s="78" t="s">
        <v>97</v>
      </c>
      <c r="K11" s="78"/>
    </row>
    <row r="12" spans="3:11" ht="137.25" thickBot="1" x14ac:dyDescent="0.3">
      <c r="C12" s="32"/>
      <c r="D12" s="33"/>
      <c r="E12" s="34" t="s">
        <v>162</v>
      </c>
      <c r="F12" s="34" t="s">
        <v>163</v>
      </c>
      <c r="G12" s="34" t="s">
        <v>164</v>
      </c>
      <c r="H12" s="34" t="s">
        <v>165</v>
      </c>
      <c r="I12" s="34" t="s">
        <v>166</v>
      </c>
      <c r="J12" s="78" t="s">
        <v>92</v>
      </c>
      <c r="K12" s="78"/>
    </row>
    <row r="14" spans="3:11" x14ac:dyDescent="0.3">
      <c r="D14" s="70" t="s">
        <v>167</v>
      </c>
      <c r="E14" s="35" t="s">
        <v>97</v>
      </c>
      <c r="F14" s="35" t="s">
        <v>98</v>
      </c>
    </row>
    <row r="15" spans="3:11" x14ac:dyDescent="0.3">
      <c r="D15" s="71"/>
      <c r="E15" s="36" t="s">
        <v>168</v>
      </c>
      <c r="F15" s="36" t="s">
        <v>169</v>
      </c>
    </row>
    <row r="16" spans="3:11" x14ac:dyDescent="0.3">
      <c r="D16" s="71"/>
      <c r="E16" s="36">
        <v>4</v>
      </c>
      <c r="F16" s="36" t="s">
        <v>170</v>
      </c>
    </row>
    <row r="17" spans="4:6" x14ac:dyDescent="0.3">
      <c r="D17" s="71"/>
      <c r="E17" s="37" t="s">
        <v>171</v>
      </c>
      <c r="F17" s="36" t="s">
        <v>153</v>
      </c>
    </row>
    <row r="18" spans="4:6" x14ac:dyDescent="0.3">
      <c r="D18" s="72"/>
      <c r="E18" s="36" t="s">
        <v>172</v>
      </c>
      <c r="F18" s="36" t="s">
        <v>173</v>
      </c>
    </row>
  </sheetData>
  <mergeCells count="6">
    <mergeCell ref="D14:D18"/>
    <mergeCell ref="C4:D4"/>
    <mergeCell ref="E5:I5"/>
    <mergeCell ref="J10:K10"/>
    <mergeCell ref="J11:K11"/>
    <mergeCell ref="J12:K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topLeftCell="A36" workbookViewId="0">
      <selection activeCell="I55" sqref="I55"/>
    </sheetView>
  </sheetViews>
  <sheetFormatPr defaultRowHeight="15" x14ac:dyDescent="0.25"/>
  <cols>
    <col min="1" max="1" width="30.7109375" customWidth="1"/>
    <col min="2" max="2" width="11.85546875" bestFit="1" customWidth="1"/>
    <col min="4" max="4" width="18.42578125" customWidth="1"/>
  </cols>
  <sheetData>
    <row r="3" spans="1:6" x14ac:dyDescent="0.25">
      <c r="A3" s="10" t="s">
        <v>145</v>
      </c>
      <c r="B3" t="s">
        <v>147</v>
      </c>
    </row>
    <row r="4" spans="1:6" x14ac:dyDescent="0.25">
      <c r="A4" s="11" t="s">
        <v>1</v>
      </c>
      <c r="B4" s="13">
        <v>83</v>
      </c>
      <c r="D4" t="s">
        <v>1</v>
      </c>
      <c r="E4">
        <v>83</v>
      </c>
    </row>
    <row r="5" spans="1:6" x14ac:dyDescent="0.25">
      <c r="A5" s="12" t="s">
        <v>48</v>
      </c>
      <c r="B5" s="13">
        <v>3</v>
      </c>
      <c r="D5" t="s">
        <v>52</v>
      </c>
      <c r="E5">
        <v>77</v>
      </c>
      <c r="F5" s="38">
        <f>+E5/$E$4</f>
        <v>0.92771084337349397</v>
      </c>
    </row>
    <row r="6" spans="1:6" x14ac:dyDescent="0.25">
      <c r="A6" s="12" t="s">
        <v>49</v>
      </c>
      <c r="B6" s="13">
        <v>0</v>
      </c>
      <c r="D6" t="s">
        <v>48</v>
      </c>
      <c r="E6">
        <v>3</v>
      </c>
      <c r="F6" s="38">
        <f t="shared" ref="F6:F13" si="0">+E6/$E$4</f>
        <v>3.614457831325301E-2</v>
      </c>
    </row>
    <row r="7" spans="1:6" x14ac:dyDescent="0.25">
      <c r="A7" s="12" t="s">
        <v>50</v>
      </c>
      <c r="B7" s="13">
        <v>1</v>
      </c>
      <c r="D7" t="s">
        <v>50</v>
      </c>
      <c r="E7">
        <v>1</v>
      </c>
      <c r="F7" s="38">
        <f t="shared" si="0"/>
        <v>1.2048192771084338E-2</v>
      </c>
    </row>
    <row r="8" spans="1:6" x14ac:dyDescent="0.25">
      <c r="A8" s="12" t="s">
        <v>51</v>
      </c>
      <c r="B8" s="13">
        <v>1</v>
      </c>
      <c r="D8" t="s">
        <v>51</v>
      </c>
      <c r="E8">
        <v>1</v>
      </c>
      <c r="F8" s="38">
        <f t="shared" si="0"/>
        <v>1.2048192771084338E-2</v>
      </c>
    </row>
    <row r="9" spans="1:6" x14ac:dyDescent="0.25">
      <c r="A9" s="12" t="s">
        <v>136</v>
      </c>
      <c r="B9" s="13">
        <v>0</v>
      </c>
      <c r="D9" t="s">
        <v>53</v>
      </c>
      <c r="E9">
        <v>1</v>
      </c>
      <c r="F9" s="38">
        <f t="shared" si="0"/>
        <v>1.2048192771084338E-2</v>
      </c>
    </row>
    <row r="10" spans="1:6" x14ac:dyDescent="0.25">
      <c r="A10" s="12" t="s">
        <v>138</v>
      </c>
      <c r="B10" s="13">
        <v>0</v>
      </c>
      <c r="D10" t="s">
        <v>49</v>
      </c>
      <c r="E10">
        <v>0</v>
      </c>
      <c r="F10" s="38">
        <f t="shared" si="0"/>
        <v>0</v>
      </c>
    </row>
    <row r="11" spans="1:6" x14ac:dyDescent="0.25">
      <c r="A11" s="12" t="s">
        <v>143</v>
      </c>
      <c r="B11" s="13">
        <v>0</v>
      </c>
      <c r="D11" t="s">
        <v>136</v>
      </c>
      <c r="E11">
        <v>0</v>
      </c>
      <c r="F11" s="38">
        <f t="shared" si="0"/>
        <v>0</v>
      </c>
    </row>
    <row r="12" spans="1:6" x14ac:dyDescent="0.25">
      <c r="A12" s="12" t="s">
        <v>52</v>
      </c>
      <c r="B12" s="13">
        <v>77</v>
      </c>
      <c r="D12" t="s">
        <v>138</v>
      </c>
      <c r="E12">
        <v>0</v>
      </c>
      <c r="F12" s="38">
        <f t="shared" si="0"/>
        <v>0</v>
      </c>
    </row>
    <row r="13" spans="1:6" x14ac:dyDescent="0.25">
      <c r="A13" s="12" t="s">
        <v>53</v>
      </c>
      <c r="B13" s="13">
        <v>1</v>
      </c>
      <c r="D13" t="s">
        <v>143</v>
      </c>
      <c r="E13">
        <v>0</v>
      </c>
      <c r="F13" s="38">
        <f t="shared" si="0"/>
        <v>0</v>
      </c>
    </row>
    <row r="14" spans="1:6" x14ac:dyDescent="0.25">
      <c r="A14" s="11" t="s">
        <v>2</v>
      </c>
      <c r="B14" s="13">
        <v>260</v>
      </c>
      <c r="D14" t="s">
        <v>2</v>
      </c>
      <c r="E14">
        <v>260</v>
      </c>
    </row>
    <row r="15" spans="1:6" x14ac:dyDescent="0.25">
      <c r="A15" s="12" t="s">
        <v>57</v>
      </c>
      <c r="B15" s="13">
        <v>0</v>
      </c>
      <c r="D15" t="s">
        <v>56</v>
      </c>
      <c r="E15">
        <v>190</v>
      </c>
      <c r="F15" s="38">
        <f>+E15/$E$14</f>
        <v>0.73076923076923073</v>
      </c>
    </row>
    <row r="16" spans="1:6" x14ac:dyDescent="0.25">
      <c r="A16" s="12" t="s">
        <v>58</v>
      </c>
      <c r="B16" s="13">
        <v>0</v>
      </c>
      <c r="D16" t="s">
        <v>54</v>
      </c>
      <c r="E16">
        <v>32</v>
      </c>
      <c r="F16" s="38">
        <f t="shared" ref="F16:F21" si="1">+E16/$E$14</f>
        <v>0.12307692307692308</v>
      </c>
    </row>
    <row r="17" spans="1:6" x14ac:dyDescent="0.25">
      <c r="A17" s="12" t="s">
        <v>59</v>
      </c>
      <c r="B17" s="13">
        <v>0</v>
      </c>
      <c r="D17" t="s">
        <v>60</v>
      </c>
      <c r="E17">
        <v>28</v>
      </c>
      <c r="F17" s="38">
        <f t="shared" si="1"/>
        <v>0.1076923076923077</v>
      </c>
    </row>
    <row r="18" spans="1:6" x14ac:dyDescent="0.25">
      <c r="A18" s="12" t="s">
        <v>60</v>
      </c>
      <c r="B18" s="13">
        <v>28</v>
      </c>
      <c r="D18" t="s">
        <v>55</v>
      </c>
      <c r="E18">
        <v>10</v>
      </c>
      <c r="F18" s="38">
        <f t="shared" si="1"/>
        <v>3.8461538461538464E-2</v>
      </c>
    </row>
    <row r="19" spans="1:6" x14ac:dyDescent="0.25">
      <c r="A19" s="12" t="s">
        <v>54</v>
      </c>
      <c r="B19" s="13">
        <v>32</v>
      </c>
      <c r="D19" t="s">
        <v>57</v>
      </c>
      <c r="E19">
        <v>0</v>
      </c>
      <c r="F19" s="38">
        <f t="shared" si="1"/>
        <v>0</v>
      </c>
    </row>
    <row r="20" spans="1:6" x14ac:dyDescent="0.25">
      <c r="A20" s="12" t="s">
        <v>55</v>
      </c>
      <c r="B20" s="13">
        <v>10</v>
      </c>
      <c r="D20" t="s">
        <v>58</v>
      </c>
      <c r="E20">
        <v>0</v>
      </c>
      <c r="F20" s="38">
        <f t="shared" si="1"/>
        <v>0</v>
      </c>
    </row>
    <row r="21" spans="1:6" x14ac:dyDescent="0.25">
      <c r="A21" s="12" t="s">
        <v>56</v>
      </c>
      <c r="B21" s="13">
        <v>190</v>
      </c>
      <c r="D21" t="s">
        <v>59</v>
      </c>
      <c r="E21">
        <v>0</v>
      </c>
      <c r="F21" s="38">
        <f t="shared" si="1"/>
        <v>0</v>
      </c>
    </row>
    <row r="22" spans="1:6" x14ac:dyDescent="0.25">
      <c r="A22" s="11" t="s">
        <v>3</v>
      </c>
      <c r="B22" s="13">
        <v>79</v>
      </c>
      <c r="D22" t="s">
        <v>3</v>
      </c>
      <c r="E22">
        <v>79</v>
      </c>
    </row>
    <row r="23" spans="1:6" x14ac:dyDescent="0.25">
      <c r="A23" s="12" t="s">
        <v>61</v>
      </c>
      <c r="B23" s="13">
        <v>0</v>
      </c>
      <c r="D23" t="s">
        <v>63</v>
      </c>
      <c r="E23">
        <v>40</v>
      </c>
      <c r="F23" s="38">
        <f>+E23/$E$22</f>
        <v>0.50632911392405067</v>
      </c>
    </row>
    <row r="24" spans="1:6" x14ac:dyDescent="0.25">
      <c r="A24" s="12" t="s">
        <v>62</v>
      </c>
      <c r="B24" s="13">
        <v>8</v>
      </c>
      <c r="D24" t="s">
        <v>67</v>
      </c>
      <c r="E24">
        <v>27</v>
      </c>
      <c r="F24" s="38">
        <f t="shared" ref="F24:F31" si="2">+E24/$E$22</f>
        <v>0.34177215189873417</v>
      </c>
    </row>
    <row r="25" spans="1:6" x14ac:dyDescent="0.25">
      <c r="A25" s="12" t="s">
        <v>63</v>
      </c>
      <c r="B25" s="13">
        <v>40</v>
      </c>
      <c r="D25" t="s">
        <v>62</v>
      </c>
      <c r="E25">
        <v>8</v>
      </c>
      <c r="F25" s="38">
        <f t="shared" si="2"/>
        <v>0.10126582278481013</v>
      </c>
    </row>
    <row r="26" spans="1:6" x14ac:dyDescent="0.25">
      <c r="A26" s="12" t="s">
        <v>64</v>
      </c>
      <c r="B26" s="13">
        <v>2</v>
      </c>
      <c r="D26" t="s">
        <v>64</v>
      </c>
      <c r="E26">
        <v>2</v>
      </c>
      <c r="F26" s="38">
        <f t="shared" si="2"/>
        <v>2.5316455696202531E-2</v>
      </c>
    </row>
    <row r="27" spans="1:6" x14ac:dyDescent="0.25">
      <c r="A27" s="12" t="s">
        <v>65</v>
      </c>
      <c r="B27" s="13">
        <v>0</v>
      </c>
      <c r="D27" t="s">
        <v>66</v>
      </c>
      <c r="E27">
        <v>2</v>
      </c>
      <c r="F27" s="38">
        <f t="shared" si="2"/>
        <v>2.5316455696202531E-2</v>
      </c>
    </row>
    <row r="28" spans="1:6" x14ac:dyDescent="0.25">
      <c r="A28" s="12" t="s">
        <v>66</v>
      </c>
      <c r="B28" s="13">
        <v>2</v>
      </c>
      <c r="D28" t="s">
        <v>61</v>
      </c>
      <c r="E28">
        <v>0</v>
      </c>
      <c r="F28" s="38">
        <f t="shared" si="2"/>
        <v>0</v>
      </c>
    </row>
    <row r="29" spans="1:6" x14ac:dyDescent="0.25">
      <c r="A29" s="12" t="s">
        <v>67</v>
      </c>
      <c r="B29" s="13">
        <v>27</v>
      </c>
      <c r="D29" t="s">
        <v>65</v>
      </c>
      <c r="E29">
        <v>0</v>
      </c>
      <c r="F29" s="38">
        <f t="shared" si="2"/>
        <v>0</v>
      </c>
    </row>
    <row r="30" spans="1:6" x14ac:dyDescent="0.25">
      <c r="A30" s="12" t="s">
        <v>68</v>
      </c>
      <c r="B30" s="13">
        <v>0</v>
      </c>
      <c r="D30" t="s">
        <v>68</v>
      </c>
      <c r="E30">
        <v>0</v>
      </c>
      <c r="F30" s="38">
        <f t="shared" si="2"/>
        <v>0</v>
      </c>
    </row>
    <row r="31" spans="1:6" x14ac:dyDescent="0.25">
      <c r="A31" s="12" t="s">
        <v>69</v>
      </c>
      <c r="B31" s="13">
        <v>0</v>
      </c>
      <c r="D31" t="s">
        <v>69</v>
      </c>
      <c r="E31">
        <v>0</v>
      </c>
      <c r="F31" s="38">
        <f t="shared" si="2"/>
        <v>0</v>
      </c>
    </row>
    <row r="32" spans="1:6" x14ac:dyDescent="0.25">
      <c r="A32" s="11" t="s">
        <v>4</v>
      </c>
      <c r="B32" s="13">
        <v>5</v>
      </c>
      <c r="D32" t="s">
        <v>4</v>
      </c>
      <c r="E32">
        <v>5</v>
      </c>
    </row>
    <row r="33" spans="1:6" x14ac:dyDescent="0.25">
      <c r="A33" s="12" t="s">
        <v>70</v>
      </c>
      <c r="B33" s="13">
        <v>0</v>
      </c>
      <c r="D33" t="s">
        <v>72</v>
      </c>
      <c r="E33">
        <v>5</v>
      </c>
      <c r="F33" s="38">
        <f>+E33/$E$32</f>
        <v>1</v>
      </c>
    </row>
    <row r="34" spans="1:6" x14ac:dyDescent="0.25">
      <c r="A34" s="12" t="s">
        <v>71</v>
      </c>
      <c r="B34" s="13">
        <v>0</v>
      </c>
      <c r="D34" t="s">
        <v>70</v>
      </c>
      <c r="E34">
        <v>0</v>
      </c>
      <c r="F34" s="38">
        <f t="shared" ref="F34:F38" si="3">+E34/$E$32</f>
        <v>0</v>
      </c>
    </row>
    <row r="35" spans="1:6" x14ac:dyDescent="0.25">
      <c r="A35" s="12" t="s">
        <v>72</v>
      </c>
      <c r="B35" s="13">
        <v>5</v>
      </c>
      <c r="D35" t="s">
        <v>71</v>
      </c>
      <c r="E35">
        <v>0</v>
      </c>
      <c r="F35" s="38">
        <f t="shared" si="3"/>
        <v>0</v>
      </c>
    </row>
    <row r="36" spans="1:6" x14ac:dyDescent="0.25">
      <c r="A36" s="12" t="s">
        <v>73</v>
      </c>
      <c r="B36" s="13">
        <v>0</v>
      </c>
      <c r="D36" t="s">
        <v>73</v>
      </c>
      <c r="E36">
        <v>0</v>
      </c>
      <c r="F36" s="38">
        <f t="shared" si="3"/>
        <v>0</v>
      </c>
    </row>
    <row r="37" spans="1:6" x14ac:dyDescent="0.25">
      <c r="A37" s="12" t="s">
        <v>88</v>
      </c>
      <c r="B37" s="13">
        <v>0</v>
      </c>
      <c r="D37" t="s">
        <v>88</v>
      </c>
      <c r="E37">
        <v>0</v>
      </c>
      <c r="F37" s="38">
        <f t="shared" si="3"/>
        <v>0</v>
      </c>
    </row>
    <row r="38" spans="1:6" x14ac:dyDescent="0.25">
      <c r="A38" s="12" t="s">
        <v>89</v>
      </c>
      <c r="B38" s="13">
        <v>0</v>
      </c>
      <c r="D38" t="s">
        <v>89</v>
      </c>
      <c r="E38">
        <v>0</v>
      </c>
      <c r="F38" s="38">
        <f t="shared" si="3"/>
        <v>0</v>
      </c>
    </row>
    <row r="39" spans="1:6" x14ac:dyDescent="0.25">
      <c r="A39" s="11" t="s">
        <v>5</v>
      </c>
      <c r="B39" s="13">
        <v>30</v>
      </c>
      <c r="D39" t="s">
        <v>5</v>
      </c>
      <c r="E39">
        <v>30</v>
      </c>
    </row>
    <row r="40" spans="1:6" x14ac:dyDescent="0.25">
      <c r="A40" s="12" t="s">
        <v>74</v>
      </c>
      <c r="B40" s="13">
        <v>0</v>
      </c>
      <c r="D40" t="s">
        <v>76</v>
      </c>
      <c r="E40">
        <v>29</v>
      </c>
      <c r="F40" s="38">
        <f>+E40/$E$39</f>
        <v>0.96666666666666667</v>
      </c>
    </row>
    <row r="41" spans="1:6" x14ac:dyDescent="0.25">
      <c r="A41" s="12" t="s">
        <v>75</v>
      </c>
      <c r="B41" s="13">
        <v>1</v>
      </c>
      <c r="D41" t="s">
        <v>75</v>
      </c>
      <c r="E41">
        <v>1</v>
      </c>
      <c r="F41" s="38">
        <f t="shared" ref="F41:F45" si="4">+E41/$E$39</f>
        <v>3.3333333333333333E-2</v>
      </c>
    </row>
    <row r="42" spans="1:6" x14ac:dyDescent="0.25">
      <c r="A42" s="12" t="s">
        <v>76</v>
      </c>
      <c r="B42" s="13">
        <v>29</v>
      </c>
      <c r="D42" t="s">
        <v>74</v>
      </c>
      <c r="E42">
        <v>0</v>
      </c>
      <c r="F42" s="38">
        <f t="shared" si="4"/>
        <v>0</v>
      </c>
    </row>
    <row r="43" spans="1:6" x14ac:dyDescent="0.25">
      <c r="A43" s="12" t="s">
        <v>77</v>
      </c>
      <c r="B43" s="13">
        <v>0</v>
      </c>
      <c r="D43" t="s">
        <v>77</v>
      </c>
      <c r="E43">
        <v>0</v>
      </c>
      <c r="F43" s="38">
        <f t="shared" si="4"/>
        <v>0</v>
      </c>
    </row>
    <row r="44" spans="1:6" x14ac:dyDescent="0.25">
      <c r="A44" s="12" t="s">
        <v>78</v>
      </c>
      <c r="B44" s="13">
        <v>0</v>
      </c>
      <c r="D44" t="s">
        <v>78</v>
      </c>
      <c r="E44">
        <v>0</v>
      </c>
      <c r="F44" s="38">
        <f t="shared" si="4"/>
        <v>0</v>
      </c>
    </row>
    <row r="45" spans="1:6" x14ac:dyDescent="0.25">
      <c r="A45" s="12" t="s">
        <v>79</v>
      </c>
      <c r="B45" s="13">
        <v>0</v>
      </c>
      <c r="D45" t="s">
        <v>79</v>
      </c>
      <c r="E45">
        <v>0</v>
      </c>
      <c r="F45" s="38">
        <f t="shared" si="4"/>
        <v>0</v>
      </c>
    </row>
    <row r="46" spans="1:6" x14ac:dyDescent="0.25">
      <c r="A46" s="11" t="s">
        <v>6</v>
      </c>
      <c r="B46" s="13">
        <v>0</v>
      </c>
      <c r="D46" t="s">
        <v>6</v>
      </c>
      <c r="E46">
        <v>0</v>
      </c>
    </row>
    <row r="47" spans="1:6" x14ac:dyDescent="0.25">
      <c r="A47" s="12" t="s">
        <v>80</v>
      </c>
      <c r="B47" s="13">
        <v>0</v>
      </c>
      <c r="D47" t="s">
        <v>80</v>
      </c>
      <c r="E47">
        <v>0</v>
      </c>
      <c r="F47" s="39">
        <v>0</v>
      </c>
    </row>
    <row r="48" spans="1:6" x14ac:dyDescent="0.25">
      <c r="A48" s="12" t="s">
        <v>81</v>
      </c>
      <c r="B48" s="13">
        <v>0</v>
      </c>
      <c r="D48" t="s">
        <v>81</v>
      </c>
      <c r="E48">
        <v>0</v>
      </c>
      <c r="F48" s="39">
        <v>0</v>
      </c>
    </row>
    <row r="49" spans="1:6" x14ac:dyDescent="0.25">
      <c r="A49" s="12" t="s">
        <v>141</v>
      </c>
      <c r="B49" s="13">
        <v>0</v>
      </c>
      <c r="D49" t="s">
        <v>141</v>
      </c>
      <c r="E49">
        <v>0</v>
      </c>
      <c r="F49" s="39">
        <v>0</v>
      </c>
    </row>
    <row r="50" spans="1:6" x14ac:dyDescent="0.25">
      <c r="A50" s="11" t="s">
        <v>7</v>
      </c>
      <c r="B50" s="13">
        <v>1</v>
      </c>
      <c r="D50" t="s">
        <v>7</v>
      </c>
      <c r="E50">
        <v>1</v>
      </c>
    </row>
    <row r="51" spans="1:6" x14ac:dyDescent="0.25">
      <c r="A51" s="12" t="s">
        <v>82</v>
      </c>
      <c r="B51" s="13">
        <v>0</v>
      </c>
      <c r="D51" t="s">
        <v>86</v>
      </c>
      <c r="E51">
        <v>1</v>
      </c>
      <c r="F51" s="38">
        <f>+E51/E50</f>
        <v>1</v>
      </c>
    </row>
    <row r="52" spans="1:6" x14ac:dyDescent="0.25">
      <c r="A52" s="12" t="s">
        <v>83</v>
      </c>
      <c r="B52" s="13">
        <v>0</v>
      </c>
      <c r="D52" t="s">
        <v>82</v>
      </c>
      <c r="E52">
        <v>0</v>
      </c>
      <c r="F52" s="39">
        <v>0</v>
      </c>
    </row>
    <row r="53" spans="1:6" x14ac:dyDescent="0.25">
      <c r="A53" s="12" t="s">
        <v>84</v>
      </c>
      <c r="B53" s="13">
        <v>0</v>
      </c>
      <c r="D53" t="s">
        <v>83</v>
      </c>
      <c r="E53">
        <v>0</v>
      </c>
      <c r="F53" s="39">
        <v>0</v>
      </c>
    </row>
    <row r="54" spans="1:6" x14ac:dyDescent="0.25">
      <c r="A54" s="12" t="s">
        <v>85</v>
      </c>
      <c r="B54" s="13">
        <v>0</v>
      </c>
      <c r="D54" t="s">
        <v>84</v>
      </c>
      <c r="E54">
        <v>0</v>
      </c>
      <c r="F54" s="39">
        <v>0</v>
      </c>
    </row>
    <row r="55" spans="1:6" x14ac:dyDescent="0.25">
      <c r="A55" s="12" t="s">
        <v>86</v>
      </c>
      <c r="B55" s="13">
        <v>1</v>
      </c>
      <c r="D55" t="s">
        <v>85</v>
      </c>
      <c r="E55">
        <v>0</v>
      </c>
      <c r="F55" s="39">
        <v>0</v>
      </c>
    </row>
    <row r="56" spans="1:6" x14ac:dyDescent="0.25">
      <c r="A56" s="12" t="s">
        <v>87</v>
      </c>
      <c r="B56" s="13">
        <v>0</v>
      </c>
      <c r="D56" t="s">
        <v>87</v>
      </c>
      <c r="E56">
        <v>0</v>
      </c>
      <c r="F56" s="39">
        <v>0</v>
      </c>
    </row>
    <row r="57" spans="1:6" x14ac:dyDescent="0.25">
      <c r="A57" s="12" t="s">
        <v>90</v>
      </c>
      <c r="B57" s="13">
        <v>0</v>
      </c>
      <c r="D57" t="s">
        <v>90</v>
      </c>
      <c r="E57">
        <v>0</v>
      </c>
      <c r="F57" s="39">
        <v>0</v>
      </c>
    </row>
    <row r="58" spans="1:6" x14ac:dyDescent="0.25">
      <c r="A58" s="12" t="s">
        <v>91</v>
      </c>
      <c r="B58" s="13">
        <v>0</v>
      </c>
      <c r="D58" t="s">
        <v>91</v>
      </c>
      <c r="E58">
        <v>0</v>
      </c>
      <c r="F58" s="39">
        <v>0</v>
      </c>
    </row>
    <row r="59" spans="1:6" x14ac:dyDescent="0.25">
      <c r="A59" s="11" t="s">
        <v>146</v>
      </c>
      <c r="B59" s="13">
        <v>458</v>
      </c>
      <c r="D59" t="s">
        <v>146</v>
      </c>
      <c r="E59">
        <v>458</v>
      </c>
    </row>
  </sheetData>
  <sortState ref="D51:E58">
    <sortCondition descending="1" ref="E51:E5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topLeftCell="A5" workbookViewId="0">
      <selection activeCell="I27" sqref="I27"/>
    </sheetView>
  </sheetViews>
  <sheetFormatPr defaultRowHeight="15" x14ac:dyDescent="0.25"/>
  <cols>
    <col min="1" max="1" width="4.5703125" customWidth="1"/>
    <col min="2" max="2" width="5.28515625" customWidth="1"/>
    <col min="3" max="3" width="36.28515625" customWidth="1"/>
    <col min="4" max="4" width="16.140625" customWidth="1"/>
    <col min="5" max="5" width="9.140625" customWidth="1"/>
  </cols>
  <sheetData>
    <row r="2" spans="2:17" x14ac:dyDescent="0.25">
      <c r="C2" t="s">
        <v>119</v>
      </c>
      <c r="O2" t="s">
        <v>120</v>
      </c>
    </row>
    <row r="3" spans="2:17" x14ac:dyDescent="0.25">
      <c r="C3" t="s">
        <v>121</v>
      </c>
      <c r="O3" t="s">
        <v>122</v>
      </c>
    </row>
    <row r="5" spans="2:17" x14ac:dyDescent="0.25">
      <c r="B5" s="9" t="s">
        <v>47</v>
      </c>
      <c r="C5" s="9" t="s">
        <v>8</v>
      </c>
      <c r="D5" s="9" t="s">
        <v>0</v>
      </c>
      <c r="E5" s="9" t="s">
        <v>123</v>
      </c>
      <c r="F5" s="9" t="s">
        <v>124</v>
      </c>
      <c r="G5" s="9" t="s">
        <v>125</v>
      </c>
      <c r="H5" s="9" t="s">
        <v>126</v>
      </c>
      <c r="I5" s="9" t="s">
        <v>127</v>
      </c>
      <c r="J5" s="9" t="s">
        <v>128</v>
      </c>
      <c r="K5" s="9" t="s">
        <v>129</v>
      </c>
      <c r="L5" s="9" t="s">
        <v>130</v>
      </c>
      <c r="M5" s="9" t="s">
        <v>131</v>
      </c>
      <c r="N5" s="9" t="s">
        <v>132</v>
      </c>
      <c r="O5" s="9" t="s">
        <v>133</v>
      </c>
      <c r="P5" s="9" t="s">
        <v>134</v>
      </c>
      <c r="Q5" s="9" t="s">
        <v>135</v>
      </c>
    </row>
    <row r="6" spans="2:17" x14ac:dyDescent="0.25">
      <c r="B6" s="7" t="s">
        <v>48</v>
      </c>
      <c r="C6" s="7" t="s">
        <v>9</v>
      </c>
      <c r="D6" s="7" t="s">
        <v>1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1</v>
      </c>
      <c r="N6" s="7">
        <v>0</v>
      </c>
      <c r="O6" s="7">
        <v>1</v>
      </c>
      <c r="P6" s="7">
        <v>0</v>
      </c>
      <c r="Q6" s="7">
        <v>3</v>
      </c>
    </row>
    <row r="7" spans="2:17" x14ac:dyDescent="0.25">
      <c r="B7" s="7" t="s">
        <v>49</v>
      </c>
      <c r="C7" s="7" t="s">
        <v>10</v>
      </c>
      <c r="D7" s="7" t="s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2:17" x14ac:dyDescent="0.25">
      <c r="B8" s="7" t="s">
        <v>50</v>
      </c>
      <c r="C8" s="7" t="s">
        <v>11</v>
      </c>
      <c r="D8" s="7" t="s"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1</v>
      </c>
    </row>
    <row r="9" spans="2:17" x14ac:dyDescent="0.25">
      <c r="B9" s="7" t="s">
        <v>51</v>
      </c>
      <c r="C9" s="7" t="s">
        <v>12</v>
      </c>
      <c r="D9" s="7" t="s">
        <v>1</v>
      </c>
      <c r="E9" s="7">
        <v>1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1</v>
      </c>
    </row>
    <row r="10" spans="2:17" x14ac:dyDescent="0.25">
      <c r="B10" s="7" t="s">
        <v>136</v>
      </c>
      <c r="C10" s="7" t="s">
        <v>137</v>
      </c>
      <c r="D10" s="7" t="s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</row>
    <row r="11" spans="2:17" x14ac:dyDescent="0.25">
      <c r="B11" s="7" t="s">
        <v>138</v>
      </c>
      <c r="C11" s="7" t="s">
        <v>139</v>
      </c>
      <c r="D11" s="7" t="s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</row>
    <row r="12" spans="2:17" x14ac:dyDescent="0.25">
      <c r="B12" s="7" t="s">
        <v>143</v>
      </c>
      <c r="C12" s="7" t="s">
        <v>144</v>
      </c>
      <c r="D12" s="7" t="s">
        <v>1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</row>
    <row r="13" spans="2:17" x14ac:dyDescent="0.25">
      <c r="B13" s="7" t="s">
        <v>52</v>
      </c>
      <c r="C13" s="7" t="s">
        <v>13</v>
      </c>
      <c r="D13" s="7" t="s">
        <v>1</v>
      </c>
      <c r="E13" s="7">
        <v>4</v>
      </c>
      <c r="F13" s="7">
        <v>6</v>
      </c>
      <c r="G13" s="7">
        <v>4</v>
      </c>
      <c r="H13" s="7">
        <v>14</v>
      </c>
      <c r="I13" s="7">
        <v>22</v>
      </c>
      <c r="J13" s="7">
        <v>4</v>
      </c>
      <c r="K13" s="7">
        <v>6</v>
      </c>
      <c r="L13" s="7">
        <v>6</v>
      </c>
      <c r="M13" s="7">
        <v>2</v>
      </c>
      <c r="N13" s="7">
        <v>4</v>
      </c>
      <c r="O13" s="7">
        <v>4</v>
      </c>
      <c r="P13" s="7">
        <v>1</v>
      </c>
      <c r="Q13" s="7">
        <v>77</v>
      </c>
    </row>
    <row r="14" spans="2:17" x14ac:dyDescent="0.25">
      <c r="B14" s="7" t="s">
        <v>53</v>
      </c>
      <c r="C14" s="7" t="s">
        <v>14</v>
      </c>
      <c r="D14" s="7" t="s">
        <v>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1</v>
      </c>
      <c r="N14" s="7">
        <v>0</v>
      </c>
      <c r="O14" s="7">
        <v>0</v>
      </c>
      <c r="P14" s="7">
        <v>0</v>
      </c>
      <c r="Q14" s="7">
        <v>1</v>
      </c>
    </row>
    <row r="15" spans="2:17" x14ac:dyDescent="0.25">
      <c r="B15" s="7" t="s">
        <v>57</v>
      </c>
      <c r="C15" s="7" t="s">
        <v>18</v>
      </c>
      <c r="D15" s="7" t="s">
        <v>2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</row>
    <row r="16" spans="2:17" x14ac:dyDescent="0.25">
      <c r="B16" s="7" t="s">
        <v>58</v>
      </c>
      <c r="C16" s="7" t="s">
        <v>19</v>
      </c>
      <c r="D16" s="7" t="s">
        <v>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</row>
    <row r="17" spans="2:17" x14ac:dyDescent="0.25">
      <c r="B17" s="7" t="s">
        <v>59</v>
      </c>
      <c r="C17" s="7" t="s">
        <v>20</v>
      </c>
      <c r="D17" s="7" t="s">
        <v>2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</row>
    <row r="18" spans="2:17" x14ac:dyDescent="0.25">
      <c r="B18" s="7" t="s">
        <v>60</v>
      </c>
      <c r="C18" s="7" t="s">
        <v>21</v>
      </c>
      <c r="D18" s="7" t="s">
        <v>2</v>
      </c>
      <c r="E18" s="7">
        <v>0</v>
      </c>
      <c r="F18" s="7">
        <v>0</v>
      </c>
      <c r="G18" s="7">
        <v>2</v>
      </c>
      <c r="H18" s="7">
        <v>1</v>
      </c>
      <c r="I18" s="7">
        <v>1</v>
      </c>
      <c r="J18" s="7">
        <v>0</v>
      </c>
      <c r="K18" s="7">
        <v>2</v>
      </c>
      <c r="L18" s="7">
        <v>5</v>
      </c>
      <c r="M18" s="7">
        <v>4</v>
      </c>
      <c r="N18" s="7">
        <v>8</v>
      </c>
      <c r="O18" s="7">
        <v>3</v>
      </c>
      <c r="P18" s="7">
        <v>2</v>
      </c>
      <c r="Q18" s="7">
        <v>28</v>
      </c>
    </row>
    <row r="19" spans="2:17" x14ac:dyDescent="0.25">
      <c r="B19" s="7" t="s">
        <v>54</v>
      </c>
      <c r="C19" s="7" t="s">
        <v>15</v>
      </c>
      <c r="D19" s="7" t="s">
        <v>2</v>
      </c>
      <c r="E19" s="7">
        <v>1</v>
      </c>
      <c r="F19" s="7">
        <v>0</v>
      </c>
      <c r="G19" s="7">
        <v>3</v>
      </c>
      <c r="H19" s="7">
        <v>2</v>
      </c>
      <c r="I19" s="7">
        <v>4</v>
      </c>
      <c r="J19" s="7">
        <v>0</v>
      </c>
      <c r="K19" s="7">
        <v>2</v>
      </c>
      <c r="L19" s="7">
        <v>5</v>
      </c>
      <c r="M19" s="7">
        <v>3</v>
      </c>
      <c r="N19" s="7">
        <v>2</v>
      </c>
      <c r="O19" s="7">
        <v>8</v>
      </c>
      <c r="P19" s="7">
        <v>2</v>
      </c>
      <c r="Q19" s="7">
        <v>32</v>
      </c>
    </row>
    <row r="20" spans="2:17" x14ac:dyDescent="0.25">
      <c r="B20" s="7" t="s">
        <v>55</v>
      </c>
      <c r="C20" s="7" t="s">
        <v>16</v>
      </c>
      <c r="D20" s="7" t="s">
        <v>2</v>
      </c>
      <c r="E20" s="7">
        <v>5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1</v>
      </c>
      <c r="L20" s="7">
        <v>0</v>
      </c>
      <c r="M20" s="7">
        <v>1</v>
      </c>
      <c r="N20" s="7">
        <v>0</v>
      </c>
      <c r="O20" s="7">
        <v>0</v>
      </c>
      <c r="P20" s="7">
        <v>2</v>
      </c>
      <c r="Q20" s="7">
        <v>10</v>
      </c>
    </row>
    <row r="21" spans="2:17" x14ac:dyDescent="0.25">
      <c r="B21" s="7" t="s">
        <v>56</v>
      </c>
      <c r="C21" s="7" t="s">
        <v>17</v>
      </c>
      <c r="D21" s="7" t="s">
        <v>2</v>
      </c>
      <c r="E21" s="7">
        <v>18</v>
      </c>
      <c r="F21" s="7">
        <v>6</v>
      </c>
      <c r="G21" s="7">
        <v>18</v>
      </c>
      <c r="H21" s="7">
        <v>11</v>
      </c>
      <c r="I21" s="7">
        <v>32</v>
      </c>
      <c r="J21" s="7">
        <v>26</v>
      </c>
      <c r="K21" s="7">
        <v>13</v>
      </c>
      <c r="L21" s="7">
        <v>13</v>
      </c>
      <c r="M21" s="7">
        <v>13</v>
      </c>
      <c r="N21" s="7">
        <v>14</v>
      </c>
      <c r="O21" s="7">
        <v>9</v>
      </c>
      <c r="P21" s="7">
        <v>17</v>
      </c>
      <c r="Q21" s="7">
        <v>190</v>
      </c>
    </row>
    <row r="22" spans="2:17" x14ac:dyDescent="0.25">
      <c r="B22" s="7" t="s">
        <v>61</v>
      </c>
      <c r="C22" s="7" t="s">
        <v>22</v>
      </c>
      <c r="D22" s="7" t="s">
        <v>3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</row>
    <row r="23" spans="2:17" x14ac:dyDescent="0.25">
      <c r="B23" s="7" t="s">
        <v>62</v>
      </c>
      <c r="C23" s="7" t="s">
        <v>23</v>
      </c>
      <c r="D23" s="7" t="s">
        <v>3</v>
      </c>
      <c r="E23" s="7">
        <v>1</v>
      </c>
      <c r="F23" s="7">
        <v>0</v>
      </c>
      <c r="G23" s="7">
        <v>7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8</v>
      </c>
    </row>
    <row r="24" spans="2:17" x14ac:dyDescent="0.25">
      <c r="B24" s="7" t="s">
        <v>63</v>
      </c>
      <c r="C24" s="7" t="s">
        <v>24</v>
      </c>
      <c r="D24" s="7" t="s">
        <v>3</v>
      </c>
      <c r="E24" s="7">
        <v>2</v>
      </c>
      <c r="F24" s="7">
        <v>0</v>
      </c>
      <c r="G24" s="7">
        <v>1</v>
      </c>
      <c r="H24" s="7">
        <v>4</v>
      </c>
      <c r="I24" s="7">
        <v>12</v>
      </c>
      <c r="J24" s="7">
        <v>7</v>
      </c>
      <c r="K24" s="7">
        <v>2</v>
      </c>
      <c r="L24" s="7">
        <v>1</v>
      </c>
      <c r="M24" s="7">
        <v>6</v>
      </c>
      <c r="N24" s="7">
        <v>0</v>
      </c>
      <c r="O24" s="7">
        <v>1</v>
      </c>
      <c r="P24" s="7">
        <v>4</v>
      </c>
      <c r="Q24" s="7">
        <v>40</v>
      </c>
    </row>
    <row r="25" spans="2:17" x14ac:dyDescent="0.25">
      <c r="B25" s="7" t="s">
        <v>64</v>
      </c>
      <c r="C25" s="7" t="s">
        <v>19</v>
      </c>
      <c r="D25" s="7" t="s">
        <v>3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1</v>
      </c>
      <c r="K25" s="7">
        <v>0</v>
      </c>
      <c r="L25" s="7">
        <v>1</v>
      </c>
      <c r="M25" s="7">
        <v>0</v>
      </c>
      <c r="N25" s="7">
        <v>0</v>
      </c>
      <c r="O25" s="7">
        <v>0</v>
      </c>
      <c r="P25" s="7">
        <v>0</v>
      </c>
      <c r="Q25" s="7">
        <v>2</v>
      </c>
    </row>
    <row r="26" spans="2:17" x14ac:dyDescent="0.25">
      <c r="B26" s="7" t="s">
        <v>65</v>
      </c>
      <c r="C26" s="7" t="s">
        <v>20</v>
      </c>
      <c r="D26" s="7" t="s">
        <v>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</row>
    <row r="27" spans="2:17" x14ac:dyDescent="0.25">
      <c r="B27" s="7" t="s">
        <v>66</v>
      </c>
      <c r="C27" s="7" t="s">
        <v>25</v>
      </c>
      <c r="D27" s="7" t="s">
        <v>3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2</v>
      </c>
    </row>
    <row r="28" spans="2:17" x14ac:dyDescent="0.25">
      <c r="B28" s="7" t="s">
        <v>67</v>
      </c>
      <c r="C28" s="7" t="s">
        <v>26</v>
      </c>
      <c r="D28" s="7" t="s">
        <v>3</v>
      </c>
      <c r="E28" s="7">
        <v>2</v>
      </c>
      <c r="F28" s="7">
        <v>0</v>
      </c>
      <c r="G28" s="7">
        <v>1</v>
      </c>
      <c r="H28" s="7">
        <v>2</v>
      </c>
      <c r="I28" s="7">
        <v>3</v>
      </c>
      <c r="J28" s="7">
        <v>3</v>
      </c>
      <c r="K28" s="7">
        <v>3</v>
      </c>
      <c r="L28" s="7">
        <v>1</v>
      </c>
      <c r="M28" s="7">
        <v>3</v>
      </c>
      <c r="N28" s="7">
        <v>1</v>
      </c>
      <c r="O28" s="7">
        <v>1</v>
      </c>
      <c r="P28" s="7">
        <v>7</v>
      </c>
      <c r="Q28" s="7">
        <v>27</v>
      </c>
    </row>
    <row r="29" spans="2:17" x14ac:dyDescent="0.25">
      <c r="B29" s="7" t="s">
        <v>68</v>
      </c>
      <c r="C29" s="7" t="s">
        <v>27</v>
      </c>
      <c r="D29" s="7" t="s">
        <v>3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</row>
    <row r="30" spans="2:17" x14ac:dyDescent="0.25">
      <c r="B30" s="7" t="s">
        <v>69</v>
      </c>
      <c r="C30" s="7" t="s">
        <v>18</v>
      </c>
      <c r="D30" s="7" t="s">
        <v>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</row>
    <row r="31" spans="2:17" x14ac:dyDescent="0.25">
      <c r="B31" s="7" t="s">
        <v>70</v>
      </c>
      <c r="C31" s="7" t="s">
        <v>28</v>
      </c>
      <c r="D31" s="7" t="s">
        <v>4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</row>
    <row r="32" spans="2:17" x14ac:dyDescent="0.25">
      <c r="B32" s="7" t="s">
        <v>71</v>
      </c>
      <c r="C32" s="7" t="s">
        <v>29</v>
      </c>
      <c r="D32" s="7" t="s">
        <v>4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</row>
    <row r="33" spans="2:17" x14ac:dyDescent="0.25">
      <c r="B33" s="7" t="s">
        <v>72</v>
      </c>
      <c r="C33" s="7" t="s">
        <v>30</v>
      </c>
      <c r="D33" s="7" t="s">
        <v>4</v>
      </c>
      <c r="E33" s="7">
        <v>0</v>
      </c>
      <c r="F33" s="7">
        <v>0</v>
      </c>
      <c r="G33" s="7">
        <v>0</v>
      </c>
      <c r="H33" s="7">
        <v>1</v>
      </c>
      <c r="I33" s="7">
        <v>3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5</v>
      </c>
    </row>
    <row r="34" spans="2:17" x14ac:dyDescent="0.25">
      <c r="B34" s="7" t="s">
        <v>73</v>
      </c>
      <c r="C34" s="7" t="s">
        <v>18</v>
      </c>
      <c r="D34" s="7" t="s">
        <v>4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</row>
    <row r="35" spans="2:17" x14ac:dyDescent="0.25">
      <c r="B35" s="7" t="s">
        <v>88</v>
      </c>
      <c r="C35" s="7" t="s">
        <v>140</v>
      </c>
      <c r="D35" s="7" t="s">
        <v>4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</row>
    <row r="36" spans="2:17" x14ac:dyDescent="0.25">
      <c r="B36" s="7" t="s">
        <v>89</v>
      </c>
      <c r="C36" s="7" t="s">
        <v>44</v>
      </c>
      <c r="D36" s="7" t="s">
        <v>4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</row>
    <row r="37" spans="2:17" x14ac:dyDescent="0.25">
      <c r="B37" s="7" t="s">
        <v>74</v>
      </c>
      <c r="C37" s="7" t="s">
        <v>31</v>
      </c>
      <c r="D37" s="7" t="s">
        <v>5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</row>
    <row r="38" spans="2:17" x14ac:dyDescent="0.25">
      <c r="B38" s="7" t="s">
        <v>75</v>
      </c>
      <c r="C38" s="7" t="s">
        <v>32</v>
      </c>
      <c r="D38" s="7" t="s">
        <v>5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1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1</v>
      </c>
    </row>
    <row r="39" spans="2:17" x14ac:dyDescent="0.25">
      <c r="B39" s="7" t="s">
        <v>76</v>
      </c>
      <c r="C39" s="7" t="s">
        <v>33</v>
      </c>
      <c r="D39" s="7" t="s">
        <v>5</v>
      </c>
      <c r="E39" s="7">
        <v>2</v>
      </c>
      <c r="F39" s="7">
        <v>0</v>
      </c>
      <c r="G39" s="7">
        <v>2</v>
      </c>
      <c r="H39" s="7">
        <v>1</v>
      </c>
      <c r="I39" s="7">
        <v>4</v>
      </c>
      <c r="J39" s="7">
        <v>1</v>
      </c>
      <c r="K39" s="7">
        <v>1</v>
      </c>
      <c r="L39" s="7">
        <v>2</v>
      </c>
      <c r="M39" s="7">
        <v>1</v>
      </c>
      <c r="N39" s="7">
        <v>3</v>
      </c>
      <c r="O39" s="7">
        <v>1</v>
      </c>
      <c r="P39" s="7">
        <v>11</v>
      </c>
      <c r="Q39" s="7">
        <v>29</v>
      </c>
    </row>
    <row r="40" spans="2:17" x14ac:dyDescent="0.25">
      <c r="B40" s="7" t="s">
        <v>77</v>
      </c>
      <c r="C40" s="7" t="s">
        <v>34</v>
      </c>
      <c r="D40" s="7" t="s">
        <v>5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</row>
    <row r="41" spans="2:17" x14ac:dyDescent="0.25">
      <c r="B41" s="7" t="s">
        <v>78</v>
      </c>
      <c r="C41" s="7" t="s">
        <v>35</v>
      </c>
      <c r="D41" s="7" t="s">
        <v>5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</row>
    <row r="42" spans="2:17" x14ac:dyDescent="0.25">
      <c r="B42" s="7" t="s">
        <v>79</v>
      </c>
      <c r="C42" s="7" t="s">
        <v>18</v>
      </c>
      <c r="D42" s="7" t="s">
        <v>5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</row>
    <row r="43" spans="2:17" x14ac:dyDescent="0.25">
      <c r="B43" s="7" t="s">
        <v>80</v>
      </c>
      <c r="C43" s="7" t="s">
        <v>36</v>
      </c>
      <c r="D43" s="7" t="s">
        <v>6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</row>
    <row r="44" spans="2:17" x14ac:dyDescent="0.25">
      <c r="B44" s="7" t="s">
        <v>81</v>
      </c>
      <c r="C44" s="7" t="s">
        <v>37</v>
      </c>
      <c r="D44" s="7" t="s">
        <v>6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</row>
    <row r="45" spans="2:17" x14ac:dyDescent="0.25">
      <c r="B45" s="7" t="s">
        <v>141</v>
      </c>
      <c r="C45" s="7" t="s">
        <v>142</v>
      </c>
      <c r="D45" s="7" t="s">
        <v>6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</row>
    <row r="46" spans="2:17" x14ac:dyDescent="0.25">
      <c r="B46" s="7" t="s">
        <v>82</v>
      </c>
      <c r="C46" s="7" t="s">
        <v>38</v>
      </c>
      <c r="D46" s="7" t="s">
        <v>7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</row>
    <row r="47" spans="2:17" x14ac:dyDescent="0.25">
      <c r="B47" s="7" t="s">
        <v>83</v>
      </c>
      <c r="C47" s="7" t="s">
        <v>39</v>
      </c>
      <c r="D47" s="7" t="s">
        <v>7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</row>
    <row r="48" spans="2:17" x14ac:dyDescent="0.25">
      <c r="B48" s="7" t="s">
        <v>84</v>
      </c>
      <c r="C48" s="7" t="s">
        <v>40</v>
      </c>
      <c r="D48" s="7" t="s">
        <v>7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</row>
    <row r="49" spans="2:17" x14ac:dyDescent="0.25">
      <c r="B49" s="7" t="s">
        <v>85</v>
      </c>
      <c r="C49" s="7" t="s">
        <v>41</v>
      </c>
      <c r="D49" s="7" t="s">
        <v>7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</row>
    <row r="50" spans="2:17" x14ac:dyDescent="0.25">
      <c r="B50" s="7" t="s">
        <v>86</v>
      </c>
      <c r="C50" s="7" t="s">
        <v>42</v>
      </c>
      <c r="D50" s="7" t="s">
        <v>7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1</v>
      </c>
    </row>
    <row r="51" spans="2:17" x14ac:dyDescent="0.25">
      <c r="B51" s="7" t="s">
        <v>87</v>
      </c>
      <c r="C51" s="7" t="s">
        <v>43</v>
      </c>
      <c r="D51" s="7" t="s">
        <v>7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</row>
    <row r="52" spans="2:17" x14ac:dyDescent="0.25">
      <c r="B52" s="7" t="s">
        <v>90</v>
      </c>
      <c r="C52" s="7" t="s">
        <v>45</v>
      </c>
      <c r="D52" s="7" t="s">
        <v>7</v>
      </c>
      <c r="E52" s="7">
        <v>0</v>
      </c>
      <c r="F52" s="7">
        <v>0</v>
      </c>
      <c r="G52" s="7">
        <v>0</v>
      </c>
      <c r="H52" s="7">
        <v>0</v>
      </c>
      <c r="I52" s="7"/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</row>
    <row r="53" spans="2:17" x14ac:dyDescent="0.25">
      <c r="B53" s="7" t="s">
        <v>91</v>
      </c>
      <c r="C53" s="7" t="s">
        <v>46</v>
      </c>
      <c r="D53" s="7" t="s">
        <v>7</v>
      </c>
      <c r="E53" s="7">
        <v>0</v>
      </c>
      <c r="F53" s="7">
        <v>0</v>
      </c>
      <c r="G53" s="7">
        <v>0</v>
      </c>
      <c r="H53" s="7">
        <v>0</v>
      </c>
      <c r="I53" s="7"/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</row>
  </sheetData>
  <sortState ref="B6:Q53">
    <sortCondition ref="D6:D53"/>
    <sortCondition ref="B6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bang danh gia rui ro</vt:lpstr>
      <vt:lpstr>ke hoach quan ly rui ro</vt:lpstr>
      <vt:lpstr>Bang chi so danh gia</vt:lpstr>
      <vt:lpstr>Sheet3</vt:lpstr>
      <vt:lpstr>pivot data</vt:lpstr>
      <vt:lpstr>draft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2022-06-02T07:09:23Z</cp:lastPrinted>
  <dcterms:created xsi:type="dcterms:W3CDTF">2019-04-25T03:35:26Z</dcterms:created>
  <dcterms:modified xsi:type="dcterms:W3CDTF">2022-06-02T07:10:15Z</dcterms:modified>
</cp:coreProperties>
</file>