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niq\Downloads\"/>
    </mc:Choice>
  </mc:AlternateContent>
  <xr:revisionPtr revIDLastSave="0" documentId="13_ncr:1_{BDB05F56-11D7-4B95-AAC7-F697E9288BBF}" xr6:coauthVersionLast="45" xr6:coauthVersionMax="45" xr10:uidLastSave="{00000000-0000-0000-0000-000000000000}"/>
  <bookViews>
    <workbookView xWindow="-98" yWindow="-98" windowWidth="22695" windowHeight="14595" firstSheet="1" activeTab="4" xr2:uid="{00000000-000D-0000-FFFF-FFFF00000000}"/>
  </bookViews>
  <sheets>
    <sheet name="readme" sheetId="8" r:id="rId1"/>
    <sheet name="housing-price-data" sheetId="1" r:id="rId2"/>
    <sheet name="1 story, &gt;1500sqft" sheetId="2" r:id="rId3"/>
    <sheet name="1story_2story" sheetId="3" r:id="rId4"/>
    <sheet name="sqft_1story_2story " sheetId="4" r:id="rId5"/>
    <sheet name="test_sqft_1story_2story" sheetId="6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4" l="1"/>
  <c r="AZ3" i="1" l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Z1012" i="1"/>
  <c r="AZ1013" i="1"/>
  <c r="AZ1014" i="1"/>
  <c r="AZ1015" i="1"/>
  <c r="AZ1016" i="1"/>
  <c r="AZ1017" i="1"/>
  <c r="AZ1018" i="1"/>
  <c r="AZ1019" i="1"/>
  <c r="AZ1020" i="1"/>
  <c r="AZ1021" i="1"/>
  <c r="AZ1022" i="1"/>
  <c r="AZ1023" i="1"/>
  <c r="AZ1024" i="1"/>
  <c r="AZ1025" i="1"/>
  <c r="AZ1026" i="1"/>
  <c r="AZ1027" i="1"/>
  <c r="AZ1028" i="1"/>
  <c r="AZ1029" i="1"/>
  <c r="AZ1030" i="1"/>
  <c r="AZ1031" i="1"/>
  <c r="AZ1032" i="1"/>
  <c r="AZ1033" i="1"/>
  <c r="AZ1034" i="1"/>
  <c r="AZ1035" i="1"/>
  <c r="AZ1036" i="1"/>
  <c r="AZ1037" i="1"/>
  <c r="AZ1038" i="1"/>
  <c r="AZ1039" i="1"/>
  <c r="AZ1040" i="1"/>
  <c r="AZ1041" i="1"/>
  <c r="AZ1042" i="1"/>
  <c r="AZ1043" i="1"/>
  <c r="AZ1044" i="1"/>
  <c r="AZ1045" i="1"/>
  <c r="AZ1046" i="1"/>
  <c r="AZ1047" i="1"/>
  <c r="AZ1048" i="1"/>
  <c r="AZ1049" i="1"/>
  <c r="AZ1050" i="1"/>
  <c r="AZ1051" i="1"/>
  <c r="AZ1052" i="1"/>
  <c r="AZ1053" i="1"/>
  <c r="AZ1054" i="1"/>
  <c r="AZ1055" i="1"/>
  <c r="AZ1056" i="1"/>
  <c r="AZ1057" i="1"/>
  <c r="AZ1058" i="1"/>
  <c r="AZ1059" i="1"/>
  <c r="AZ1060" i="1"/>
  <c r="AZ1061" i="1"/>
  <c r="AZ1062" i="1"/>
  <c r="AZ1063" i="1"/>
  <c r="AZ1064" i="1"/>
  <c r="AZ1065" i="1"/>
  <c r="AZ1066" i="1"/>
  <c r="AZ1067" i="1"/>
  <c r="AZ1068" i="1"/>
  <c r="AZ1069" i="1"/>
  <c r="AZ1070" i="1"/>
  <c r="AZ1071" i="1"/>
  <c r="AZ1072" i="1"/>
  <c r="AZ1073" i="1"/>
  <c r="AZ1074" i="1"/>
  <c r="AZ1075" i="1"/>
  <c r="AZ1076" i="1"/>
  <c r="AZ1077" i="1"/>
  <c r="AZ1078" i="1"/>
  <c r="AZ1079" i="1"/>
  <c r="AZ1080" i="1"/>
  <c r="AZ1081" i="1"/>
  <c r="AZ1082" i="1"/>
  <c r="AZ1083" i="1"/>
  <c r="AZ1084" i="1"/>
  <c r="AZ1085" i="1"/>
  <c r="AZ1086" i="1"/>
  <c r="AZ1087" i="1"/>
  <c r="AZ1088" i="1"/>
  <c r="AZ1089" i="1"/>
  <c r="AZ1090" i="1"/>
  <c r="AZ1091" i="1"/>
  <c r="AZ1092" i="1"/>
  <c r="AZ1093" i="1"/>
  <c r="AZ1094" i="1"/>
  <c r="AZ1095" i="1"/>
  <c r="AZ1096" i="1"/>
  <c r="AZ1097" i="1"/>
  <c r="AZ1098" i="1"/>
  <c r="AZ1099" i="1"/>
  <c r="AZ1100" i="1"/>
  <c r="AZ1101" i="1"/>
  <c r="AZ1102" i="1"/>
  <c r="AZ1103" i="1"/>
  <c r="AZ1104" i="1"/>
  <c r="AZ1105" i="1"/>
  <c r="AZ1106" i="1"/>
  <c r="AZ1107" i="1"/>
  <c r="AZ1108" i="1"/>
  <c r="AZ1109" i="1"/>
  <c r="AZ1110" i="1"/>
  <c r="AZ1111" i="1"/>
  <c r="AZ1112" i="1"/>
  <c r="AZ1113" i="1"/>
  <c r="AZ1114" i="1"/>
  <c r="AZ1115" i="1"/>
  <c r="AZ1116" i="1"/>
  <c r="AZ1117" i="1"/>
  <c r="AZ1118" i="1"/>
  <c r="AZ1119" i="1"/>
  <c r="AZ1120" i="1"/>
  <c r="AZ1121" i="1"/>
  <c r="AZ1122" i="1"/>
  <c r="AZ1123" i="1"/>
  <c r="AZ1124" i="1"/>
  <c r="AZ1125" i="1"/>
  <c r="AZ1126" i="1"/>
  <c r="AZ1127" i="1"/>
  <c r="AZ1128" i="1"/>
  <c r="AZ1129" i="1"/>
  <c r="AZ1130" i="1"/>
  <c r="AZ1131" i="1"/>
  <c r="AZ1132" i="1"/>
  <c r="AZ1133" i="1"/>
  <c r="AZ1134" i="1"/>
  <c r="AZ1135" i="1"/>
  <c r="AZ1136" i="1"/>
  <c r="AZ1137" i="1"/>
  <c r="AZ1138" i="1"/>
  <c r="AZ1139" i="1"/>
  <c r="AZ1140" i="1"/>
  <c r="AZ1141" i="1"/>
  <c r="AZ1142" i="1"/>
  <c r="AZ1143" i="1"/>
  <c r="AZ1144" i="1"/>
  <c r="AZ1145" i="1"/>
  <c r="AZ1146" i="1"/>
  <c r="AZ1147" i="1"/>
  <c r="AZ1148" i="1"/>
  <c r="AZ1149" i="1"/>
  <c r="AZ1150" i="1"/>
  <c r="AZ1151" i="1"/>
  <c r="AZ1152" i="1"/>
  <c r="AZ1153" i="1"/>
  <c r="AZ1154" i="1"/>
  <c r="AZ1155" i="1"/>
  <c r="AZ1156" i="1"/>
  <c r="AZ1157" i="1"/>
  <c r="AZ1158" i="1"/>
  <c r="AZ1159" i="1"/>
  <c r="AZ1160" i="1"/>
  <c r="AZ1161" i="1"/>
  <c r="AZ1162" i="1"/>
  <c r="AZ1163" i="1"/>
  <c r="AZ1164" i="1"/>
  <c r="AZ1165" i="1"/>
  <c r="AZ1166" i="1"/>
  <c r="AZ1167" i="1"/>
  <c r="AZ1168" i="1"/>
  <c r="AZ1169" i="1"/>
  <c r="AZ1170" i="1"/>
  <c r="AZ1171" i="1"/>
  <c r="AZ1172" i="1"/>
  <c r="AZ1173" i="1"/>
  <c r="AZ1174" i="1"/>
  <c r="AZ1175" i="1"/>
  <c r="AZ1176" i="1"/>
  <c r="AZ1177" i="1"/>
  <c r="AZ1178" i="1"/>
  <c r="AZ1179" i="1"/>
  <c r="AZ1180" i="1"/>
  <c r="AZ1181" i="1"/>
  <c r="AZ1182" i="1"/>
  <c r="AZ1183" i="1"/>
  <c r="AZ1184" i="1"/>
  <c r="AZ1185" i="1"/>
  <c r="AZ1186" i="1"/>
  <c r="AZ1187" i="1"/>
  <c r="AZ1188" i="1"/>
  <c r="AZ1189" i="1"/>
  <c r="AZ1190" i="1"/>
  <c r="AZ1191" i="1"/>
  <c r="AZ1192" i="1"/>
  <c r="AZ1193" i="1"/>
  <c r="AZ1194" i="1"/>
  <c r="AZ1195" i="1"/>
  <c r="AZ1196" i="1"/>
  <c r="AZ1197" i="1"/>
  <c r="AZ1198" i="1"/>
  <c r="AZ1199" i="1"/>
  <c r="AZ1200" i="1"/>
  <c r="AZ1201" i="1"/>
  <c r="AZ1202" i="1"/>
  <c r="AZ1203" i="1"/>
  <c r="AZ1204" i="1"/>
  <c r="AZ1205" i="1"/>
  <c r="AZ1206" i="1"/>
  <c r="AZ1207" i="1"/>
  <c r="AZ1208" i="1"/>
  <c r="AZ1209" i="1"/>
  <c r="AZ1210" i="1"/>
  <c r="AZ1211" i="1"/>
  <c r="AZ1212" i="1"/>
  <c r="AZ1213" i="1"/>
  <c r="AZ1214" i="1"/>
  <c r="AZ1215" i="1"/>
  <c r="AZ1216" i="1"/>
  <c r="AZ1217" i="1"/>
  <c r="AZ1218" i="1"/>
  <c r="AZ1219" i="1"/>
  <c r="AZ1220" i="1"/>
  <c r="AZ1221" i="1"/>
  <c r="AZ1222" i="1"/>
  <c r="AZ1223" i="1"/>
  <c r="AZ1224" i="1"/>
  <c r="AZ1225" i="1"/>
  <c r="AZ1226" i="1"/>
  <c r="AZ1227" i="1"/>
  <c r="AZ1228" i="1"/>
  <c r="AZ1229" i="1"/>
  <c r="AZ1230" i="1"/>
  <c r="AZ1231" i="1"/>
  <c r="AZ1232" i="1"/>
  <c r="AZ1233" i="1"/>
  <c r="AZ1234" i="1"/>
  <c r="AZ1235" i="1"/>
  <c r="AZ1236" i="1"/>
  <c r="AZ1237" i="1"/>
  <c r="AZ1238" i="1"/>
  <c r="AZ1239" i="1"/>
  <c r="AZ1240" i="1"/>
  <c r="AZ1241" i="1"/>
  <c r="AZ1242" i="1"/>
  <c r="AZ1243" i="1"/>
  <c r="AZ1244" i="1"/>
  <c r="AZ1245" i="1"/>
  <c r="AZ1246" i="1"/>
  <c r="AZ1247" i="1"/>
  <c r="AZ1248" i="1"/>
  <c r="AZ1249" i="1"/>
  <c r="AZ1250" i="1"/>
  <c r="AZ1251" i="1"/>
  <c r="AZ1252" i="1"/>
  <c r="AZ1253" i="1"/>
  <c r="AZ1254" i="1"/>
  <c r="AZ1255" i="1"/>
  <c r="AZ1256" i="1"/>
  <c r="AZ1257" i="1"/>
  <c r="AZ1258" i="1"/>
  <c r="AZ1259" i="1"/>
  <c r="AZ1260" i="1"/>
  <c r="AZ1261" i="1"/>
  <c r="AZ1262" i="1"/>
  <c r="AZ1263" i="1"/>
  <c r="AZ1264" i="1"/>
  <c r="AZ1265" i="1"/>
  <c r="AZ1266" i="1"/>
  <c r="AZ1267" i="1"/>
  <c r="AZ1268" i="1"/>
  <c r="AZ1269" i="1"/>
  <c r="AZ1270" i="1"/>
  <c r="AZ1271" i="1"/>
  <c r="AZ1272" i="1"/>
  <c r="AZ1273" i="1"/>
  <c r="AZ1274" i="1"/>
  <c r="AZ1275" i="1"/>
  <c r="AZ1276" i="1"/>
  <c r="AZ1277" i="1"/>
  <c r="AZ1278" i="1"/>
  <c r="AZ1279" i="1"/>
  <c r="AZ1280" i="1"/>
  <c r="AZ1281" i="1"/>
  <c r="AZ1282" i="1"/>
  <c r="AZ1283" i="1"/>
  <c r="AZ1284" i="1"/>
  <c r="AZ1285" i="1"/>
  <c r="AZ1286" i="1"/>
  <c r="AZ1287" i="1"/>
  <c r="AZ1288" i="1"/>
  <c r="AZ1289" i="1"/>
  <c r="AZ1290" i="1"/>
  <c r="AZ1291" i="1"/>
  <c r="AZ1292" i="1"/>
  <c r="AZ1293" i="1"/>
  <c r="AZ1294" i="1"/>
  <c r="AZ1295" i="1"/>
  <c r="AZ1296" i="1"/>
  <c r="AZ1297" i="1"/>
  <c r="AZ1298" i="1"/>
  <c r="AZ1299" i="1"/>
  <c r="AZ1300" i="1"/>
  <c r="AZ1301" i="1"/>
  <c r="AZ1302" i="1"/>
  <c r="AZ1303" i="1"/>
  <c r="AZ1304" i="1"/>
  <c r="AZ1305" i="1"/>
  <c r="AZ1306" i="1"/>
  <c r="AZ1307" i="1"/>
  <c r="AZ1308" i="1"/>
  <c r="AZ1309" i="1"/>
  <c r="AZ1310" i="1"/>
  <c r="AZ1311" i="1"/>
  <c r="AZ1312" i="1"/>
  <c r="AZ1313" i="1"/>
  <c r="AZ1314" i="1"/>
  <c r="AZ1315" i="1"/>
  <c r="AZ1316" i="1"/>
  <c r="AZ1317" i="1"/>
  <c r="AZ1318" i="1"/>
  <c r="AZ1319" i="1"/>
  <c r="AZ1320" i="1"/>
  <c r="AZ1321" i="1"/>
  <c r="AZ1322" i="1"/>
  <c r="AZ1323" i="1"/>
  <c r="AZ1324" i="1"/>
  <c r="AZ1325" i="1"/>
  <c r="AZ1326" i="1"/>
  <c r="AZ1327" i="1"/>
  <c r="AZ1328" i="1"/>
  <c r="AZ1329" i="1"/>
  <c r="AZ1330" i="1"/>
  <c r="AZ1331" i="1"/>
  <c r="AZ1332" i="1"/>
  <c r="AZ1333" i="1"/>
  <c r="AZ1334" i="1"/>
  <c r="AZ1335" i="1"/>
  <c r="AZ1336" i="1"/>
  <c r="AZ1337" i="1"/>
  <c r="AZ1338" i="1"/>
  <c r="AZ1339" i="1"/>
  <c r="AZ1340" i="1"/>
  <c r="AZ1341" i="1"/>
  <c r="AZ1342" i="1"/>
  <c r="AZ1343" i="1"/>
  <c r="AZ1344" i="1"/>
  <c r="AZ1345" i="1"/>
  <c r="AZ1346" i="1"/>
  <c r="AZ1347" i="1"/>
  <c r="AZ1348" i="1"/>
  <c r="AZ1349" i="1"/>
  <c r="AZ1350" i="1"/>
  <c r="AZ1351" i="1"/>
  <c r="AZ1352" i="1"/>
  <c r="AZ1353" i="1"/>
  <c r="AZ1354" i="1"/>
  <c r="AZ1355" i="1"/>
  <c r="AZ1356" i="1"/>
  <c r="AZ1357" i="1"/>
  <c r="AZ1358" i="1"/>
  <c r="AZ1359" i="1"/>
  <c r="AZ1360" i="1"/>
  <c r="AZ1361" i="1"/>
  <c r="AZ1362" i="1"/>
  <c r="AZ1363" i="1"/>
  <c r="AZ1364" i="1"/>
  <c r="AZ1365" i="1"/>
  <c r="AZ1366" i="1"/>
  <c r="AZ1367" i="1"/>
  <c r="AZ1368" i="1"/>
  <c r="AZ1369" i="1"/>
  <c r="AZ1370" i="1"/>
  <c r="AZ1371" i="1"/>
  <c r="AZ1372" i="1"/>
  <c r="AZ1373" i="1"/>
  <c r="AZ1374" i="1"/>
  <c r="AZ1375" i="1"/>
  <c r="AZ1376" i="1"/>
  <c r="AZ1377" i="1"/>
  <c r="AZ1378" i="1"/>
  <c r="AZ1379" i="1"/>
  <c r="AZ1380" i="1"/>
  <c r="AZ1381" i="1"/>
  <c r="AZ1382" i="1"/>
  <c r="AZ1383" i="1"/>
  <c r="AZ1384" i="1"/>
  <c r="AZ1385" i="1"/>
  <c r="AZ1386" i="1"/>
  <c r="AZ1387" i="1"/>
  <c r="AZ1388" i="1"/>
  <c r="AZ1389" i="1"/>
  <c r="AZ1390" i="1"/>
  <c r="AZ1391" i="1"/>
  <c r="AZ1392" i="1"/>
  <c r="AZ1393" i="1"/>
  <c r="AZ1394" i="1"/>
  <c r="AZ1395" i="1"/>
  <c r="AZ1396" i="1"/>
  <c r="AZ1397" i="1"/>
  <c r="AZ1398" i="1"/>
  <c r="AZ1399" i="1"/>
  <c r="AZ1400" i="1"/>
  <c r="AZ1401" i="1"/>
  <c r="AZ1402" i="1"/>
  <c r="AZ1403" i="1"/>
  <c r="AZ1404" i="1"/>
  <c r="AZ1405" i="1"/>
  <c r="AZ1406" i="1"/>
  <c r="AZ1407" i="1"/>
  <c r="AZ1408" i="1"/>
  <c r="AZ1409" i="1"/>
  <c r="AZ1410" i="1"/>
  <c r="AZ1411" i="1"/>
  <c r="AZ1412" i="1"/>
  <c r="AZ1413" i="1"/>
  <c r="AZ1414" i="1"/>
  <c r="AZ1415" i="1"/>
  <c r="AZ1416" i="1"/>
  <c r="AZ1417" i="1"/>
  <c r="AZ1418" i="1"/>
  <c r="AZ1419" i="1"/>
  <c r="AZ1420" i="1"/>
  <c r="AZ1421" i="1"/>
  <c r="AZ1422" i="1"/>
  <c r="AZ1423" i="1"/>
  <c r="AZ1424" i="1"/>
  <c r="AZ1425" i="1"/>
  <c r="AZ1426" i="1"/>
  <c r="AZ1427" i="1"/>
  <c r="AZ1428" i="1"/>
  <c r="AZ1429" i="1"/>
  <c r="AZ1430" i="1"/>
  <c r="AZ1431" i="1"/>
  <c r="AZ1432" i="1"/>
  <c r="AZ1433" i="1"/>
  <c r="AZ1434" i="1"/>
  <c r="AZ1435" i="1"/>
  <c r="AZ1436" i="1"/>
  <c r="AZ1437" i="1"/>
  <c r="AZ1438" i="1"/>
  <c r="AZ1439" i="1"/>
  <c r="AZ1440" i="1"/>
  <c r="AZ1441" i="1"/>
  <c r="AZ1442" i="1"/>
  <c r="AZ1443" i="1"/>
  <c r="AZ1444" i="1"/>
  <c r="AZ1445" i="1"/>
  <c r="AZ1446" i="1"/>
  <c r="AZ1447" i="1"/>
  <c r="AZ1448" i="1"/>
  <c r="AZ1449" i="1"/>
  <c r="AZ1450" i="1"/>
  <c r="AZ1451" i="1"/>
  <c r="AZ1452" i="1"/>
  <c r="AZ1453" i="1"/>
  <c r="AZ1454" i="1"/>
  <c r="AZ1455" i="1"/>
  <c r="AZ1456" i="1"/>
  <c r="AZ1457" i="1"/>
  <c r="AZ1458" i="1"/>
  <c r="AZ1459" i="1"/>
  <c r="AZ1460" i="1"/>
  <c r="AZ1461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2" i="1"/>
  <c r="AZ2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X821" i="1"/>
  <c r="AX822" i="1"/>
  <c r="AX823" i="1"/>
  <c r="AX824" i="1"/>
  <c r="AX825" i="1"/>
  <c r="AX826" i="1"/>
  <c r="AX827" i="1"/>
  <c r="AX828" i="1"/>
  <c r="AX829" i="1"/>
  <c r="AX830" i="1"/>
  <c r="AX831" i="1"/>
  <c r="AX832" i="1"/>
  <c r="AX833" i="1"/>
  <c r="AX834" i="1"/>
  <c r="AX835" i="1"/>
  <c r="AX836" i="1"/>
  <c r="AX837" i="1"/>
  <c r="AX838" i="1"/>
  <c r="AX839" i="1"/>
  <c r="AX840" i="1"/>
  <c r="AX841" i="1"/>
  <c r="AX842" i="1"/>
  <c r="AX843" i="1"/>
  <c r="AX844" i="1"/>
  <c r="AX845" i="1"/>
  <c r="AX846" i="1"/>
  <c r="AX847" i="1"/>
  <c r="AX848" i="1"/>
  <c r="AX849" i="1"/>
  <c r="AX850" i="1"/>
  <c r="AX851" i="1"/>
  <c r="AX852" i="1"/>
  <c r="AX853" i="1"/>
  <c r="AX854" i="1"/>
  <c r="AX855" i="1"/>
  <c r="AX856" i="1"/>
  <c r="AX857" i="1"/>
  <c r="AX858" i="1"/>
  <c r="AX859" i="1"/>
  <c r="AX860" i="1"/>
  <c r="AX861" i="1"/>
  <c r="AX862" i="1"/>
  <c r="AX863" i="1"/>
  <c r="AX864" i="1"/>
  <c r="AX865" i="1"/>
  <c r="AX866" i="1"/>
  <c r="AX867" i="1"/>
  <c r="AX868" i="1"/>
  <c r="AX869" i="1"/>
  <c r="AX870" i="1"/>
  <c r="AX871" i="1"/>
  <c r="AX872" i="1"/>
  <c r="AX873" i="1"/>
  <c r="AX874" i="1"/>
  <c r="AX875" i="1"/>
  <c r="AX876" i="1"/>
  <c r="AX877" i="1"/>
  <c r="AX878" i="1"/>
  <c r="AX879" i="1"/>
  <c r="AX880" i="1"/>
  <c r="AX881" i="1"/>
  <c r="AX882" i="1"/>
  <c r="AX883" i="1"/>
  <c r="AX884" i="1"/>
  <c r="AX885" i="1"/>
  <c r="AX886" i="1"/>
  <c r="AX887" i="1"/>
  <c r="AX888" i="1"/>
  <c r="AX889" i="1"/>
  <c r="AX890" i="1"/>
  <c r="AX891" i="1"/>
  <c r="AX892" i="1"/>
  <c r="AX893" i="1"/>
  <c r="AX894" i="1"/>
  <c r="AX895" i="1"/>
  <c r="AX896" i="1"/>
  <c r="AX897" i="1"/>
  <c r="AX898" i="1"/>
  <c r="AX899" i="1"/>
  <c r="AX900" i="1"/>
  <c r="AX901" i="1"/>
  <c r="AX902" i="1"/>
  <c r="AX903" i="1"/>
  <c r="AX904" i="1"/>
  <c r="AX905" i="1"/>
  <c r="AX906" i="1"/>
  <c r="AX907" i="1"/>
  <c r="AX908" i="1"/>
  <c r="AX909" i="1"/>
  <c r="AX910" i="1"/>
  <c r="AX911" i="1"/>
  <c r="AX912" i="1"/>
  <c r="AX913" i="1"/>
  <c r="AX914" i="1"/>
  <c r="AX915" i="1"/>
  <c r="AX916" i="1"/>
  <c r="AX917" i="1"/>
  <c r="AX918" i="1"/>
  <c r="AX919" i="1"/>
  <c r="AX920" i="1"/>
  <c r="AX921" i="1"/>
  <c r="AX922" i="1"/>
  <c r="AX923" i="1"/>
  <c r="AX924" i="1"/>
  <c r="AX925" i="1"/>
  <c r="AX926" i="1"/>
  <c r="AX927" i="1"/>
  <c r="AX928" i="1"/>
  <c r="AX929" i="1"/>
  <c r="AX930" i="1"/>
  <c r="AX931" i="1"/>
  <c r="AX932" i="1"/>
  <c r="AX933" i="1"/>
  <c r="AX934" i="1"/>
  <c r="AX935" i="1"/>
  <c r="AX936" i="1"/>
  <c r="AX937" i="1"/>
  <c r="AX938" i="1"/>
  <c r="AX939" i="1"/>
  <c r="AX940" i="1"/>
  <c r="AX941" i="1"/>
  <c r="AX942" i="1"/>
  <c r="AX943" i="1"/>
  <c r="AX944" i="1"/>
  <c r="AX945" i="1"/>
  <c r="AX946" i="1"/>
  <c r="AX947" i="1"/>
  <c r="AX948" i="1"/>
  <c r="AX949" i="1"/>
  <c r="AX950" i="1"/>
  <c r="AX951" i="1"/>
  <c r="AX952" i="1"/>
  <c r="AX953" i="1"/>
  <c r="AX954" i="1"/>
  <c r="AX955" i="1"/>
  <c r="AX956" i="1"/>
  <c r="AX957" i="1"/>
  <c r="AX958" i="1"/>
  <c r="AX959" i="1"/>
  <c r="AX960" i="1"/>
  <c r="AX961" i="1"/>
  <c r="AX962" i="1"/>
  <c r="AX963" i="1"/>
  <c r="AX964" i="1"/>
  <c r="AX965" i="1"/>
  <c r="AX966" i="1"/>
  <c r="AX967" i="1"/>
  <c r="AX968" i="1"/>
  <c r="AX969" i="1"/>
  <c r="AX970" i="1"/>
  <c r="AX971" i="1"/>
  <c r="AX972" i="1"/>
  <c r="AX973" i="1"/>
  <c r="AX974" i="1"/>
  <c r="AX975" i="1"/>
  <c r="AX976" i="1"/>
  <c r="AX977" i="1"/>
  <c r="AX978" i="1"/>
  <c r="AX979" i="1"/>
  <c r="AX980" i="1"/>
  <c r="AX981" i="1"/>
  <c r="AX982" i="1"/>
  <c r="AX983" i="1"/>
  <c r="AX984" i="1"/>
  <c r="AX985" i="1"/>
  <c r="AX986" i="1"/>
  <c r="AX987" i="1"/>
  <c r="AX988" i="1"/>
  <c r="AX989" i="1"/>
  <c r="AX990" i="1"/>
  <c r="AX991" i="1"/>
  <c r="AX992" i="1"/>
  <c r="AX993" i="1"/>
  <c r="AX994" i="1"/>
  <c r="AX995" i="1"/>
  <c r="AX996" i="1"/>
  <c r="AX997" i="1"/>
  <c r="AX998" i="1"/>
  <c r="AX999" i="1"/>
  <c r="AX1000" i="1"/>
  <c r="AX1001" i="1"/>
  <c r="AX1002" i="1"/>
  <c r="AX1003" i="1"/>
  <c r="AX1004" i="1"/>
  <c r="AX1005" i="1"/>
  <c r="AX1006" i="1"/>
  <c r="AX1007" i="1"/>
  <c r="AX1008" i="1"/>
  <c r="AX1009" i="1"/>
  <c r="AX1010" i="1"/>
  <c r="AX1011" i="1"/>
  <c r="AX1012" i="1"/>
  <c r="AX1013" i="1"/>
  <c r="AX1014" i="1"/>
  <c r="AX1015" i="1"/>
  <c r="AX1016" i="1"/>
  <c r="AX1017" i="1"/>
  <c r="AX1018" i="1"/>
  <c r="AX1019" i="1"/>
  <c r="AX1020" i="1"/>
  <c r="AX1021" i="1"/>
  <c r="AX1022" i="1"/>
  <c r="AX1023" i="1"/>
  <c r="AX1024" i="1"/>
  <c r="AX1025" i="1"/>
  <c r="AX1026" i="1"/>
  <c r="AX1027" i="1"/>
  <c r="AX1028" i="1"/>
  <c r="AX1029" i="1"/>
  <c r="AX1030" i="1"/>
  <c r="AX1031" i="1"/>
  <c r="AX1032" i="1"/>
  <c r="AX1033" i="1"/>
  <c r="AX1034" i="1"/>
  <c r="AX1035" i="1"/>
  <c r="AX1036" i="1"/>
  <c r="AX1037" i="1"/>
  <c r="AX1038" i="1"/>
  <c r="AX1039" i="1"/>
  <c r="AX1040" i="1"/>
  <c r="AX1041" i="1"/>
  <c r="AX1042" i="1"/>
  <c r="AX1043" i="1"/>
  <c r="AX1044" i="1"/>
  <c r="AX1045" i="1"/>
  <c r="AX1046" i="1"/>
  <c r="AX1047" i="1"/>
  <c r="AX1048" i="1"/>
  <c r="AX1049" i="1"/>
  <c r="AX1050" i="1"/>
  <c r="AX1051" i="1"/>
  <c r="AX1052" i="1"/>
  <c r="AX1053" i="1"/>
  <c r="AX1054" i="1"/>
  <c r="AX1055" i="1"/>
  <c r="AX1056" i="1"/>
  <c r="AX1057" i="1"/>
  <c r="AX1058" i="1"/>
  <c r="AX1059" i="1"/>
  <c r="AX1060" i="1"/>
  <c r="AX1061" i="1"/>
  <c r="AX1062" i="1"/>
  <c r="AX1063" i="1"/>
  <c r="AX1064" i="1"/>
  <c r="AX1065" i="1"/>
  <c r="AX1066" i="1"/>
  <c r="AX1067" i="1"/>
  <c r="AX1068" i="1"/>
  <c r="AX1069" i="1"/>
  <c r="AX1070" i="1"/>
  <c r="AX1071" i="1"/>
  <c r="AX1072" i="1"/>
  <c r="AX1073" i="1"/>
  <c r="AX1074" i="1"/>
  <c r="AX1075" i="1"/>
  <c r="AX1076" i="1"/>
  <c r="AX1077" i="1"/>
  <c r="AX1078" i="1"/>
  <c r="AX1079" i="1"/>
  <c r="AX1080" i="1"/>
  <c r="AX1081" i="1"/>
  <c r="AX1082" i="1"/>
  <c r="AX1083" i="1"/>
  <c r="AX1084" i="1"/>
  <c r="AX1085" i="1"/>
  <c r="AX1086" i="1"/>
  <c r="AX1087" i="1"/>
  <c r="AX1088" i="1"/>
  <c r="AX1089" i="1"/>
  <c r="AX1090" i="1"/>
  <c r="AX1091" i="1"/>
  <c r="AX1092" i="1"/>
  <c r="AX1093" i="1"/>
  <c r="AX1094" i="1"/>
  <c r="AX1095" i="1"/>
  <c r="AX1096" i="1"/>
  <c r="AX1097" i="1"/>
  <c r="AX1098" i="1"/>
  <c r="AX1099" i="1"/>
  <c r="AX1100" i="1"/>
  <c r="AX1101" i="1"/>
  <c r="AX1102" i="1"/>
  <c r="AX1103" i="1"/>
  <c r="AX1104" i="1"/>
  <c r="AX1105" i="1"/>
  <c r="AX1106" i="1"/>
  <c r="AX1107" i="1"/>
  <c r="AX1108" i="1"/>
  <c r="AX1109" i="1"/>
  <c r="AX1110" i="1"/>
  <c r="AX1111" i="1"/>
  <c r="AX1112" i="1"/>
  <c r="AX1113" i="1"/>
  <c r="AX1114" i="1"/>
  <c r="AX1115" i="1"/>
  <c r="AX1116" i="1"/>
  <c r="AX1117" i="1"/>
  <c r="AX1118" i="1"/>
  <c r="AX1119" i="1"/>
  <c r="AX1120" i="1"/>
  <c r="AX1121" i="1"/>
  <c r="AX1122" i="1"/>
  <c r="AX1123" i="1"/>
  <c r="AX1124" i="1"/>
  <c r="AX1125" i="1"/>
  <c r="AX1126" i="1"/>
  <c r="AX1127" i="1"/>
  <c r="AX1128" i="1"/>
  <c r="AX1129" i="1"/>
  <c r="AX1130" i="1"/>
  <c r="AX1131" i="1"/>
  <c r="AX1132" i="1"/>
  <c r="AX1133" i="1"/>
  <c r="AX1134" i="1"/>
  <c r="AX1135" i="1"/>
  <c r="AX1136" i="1"/>
  <c r="AX1137" i="1"/>
  <c r="AX1138" i="1"/>
  <c r="AX1139" i="1"/>
  <c r="AX1140" i="1"/>
  <c r="AX1141" i="1"/>
  <c r="AX1142" i="1"/>
  <c r="AX1143" i="1"/>
  <c r="AX1144" i="1"/>
  <c r="AX1145" i="1"/>
  <c r="AX1146" i="1"/>
  <c r="AX1147" i="1"/>
  <c r="AX1148" i="1"/>
  <c r="AX1149" i="1"/>
  <c r="AX1150" i="1"/>
  <c r="AX1151" i="1"/>
  <c r="AX1152" i="1"/>
  <c r="AX1153" i="1"/>
  <c r="AX1154" i="1"/>
  <c r="AX1155" i="1"/>
  <c r="AX1156" i="1"/>
  <c r="AX1157" i="1"/>
  <c r="AX1158" i="1"/>
  <c r="AX1159" i="1"/>
  <c r="AX1160" i="1"/>
  <c r="AX1161" i="1"/>
  <c r="AX1162" i="1"/>
  <c r="AX1163" i="1"/>
  <c r="AX1164" i="1"/>
  <c r="AX1165" i="1"/>
  <c r="AX1166" i="1"/>
  <c r="AX1167" i="1"/>
  <c r="AX1168" i="1"/>
  <c r="AX1169" i="1"/>
  <c r="AX1170" i="1"/>
  <c r="AX1171" i="1"/>
  <c r="AX1172" i="1"/>
  <c r="AX1173" i="1"/>
  <c r="AX1174" i="1"/>
  <c r="AX1175" i="1"/>
  <c r="AX1176" i="1"/>
  <c r="AX1177" i="1"/>
  <c r="AX1178" i="1"/>
  <c r="AX1179" i="1"/>
  <c r="AX1180" i="1"/>
  <c r="AX1181" i="1"/>
  <c r="AX1182" i="1"/>
  <c r="AX1183" i="1"/>
  <c r="AX1184" i="1"/>
  <c r="AX1185" i="1"/>
  <c r="AX1186" i="1"/>
  <c r="AX1187" i="1"/>
  <c r="AX1188" i="1"/>
  <c r="AX1189" i="1"/>
  <c r="AX1190" i="1"/>
  <c r="AX1191" i="1"/>
  <c r="AX1192" i="1"/>
  <c r="AX1193" i="1"/>
  <c r="AX1194" i="1"/>
  <c r="AX1195" i="1"/>
  <c r="AX1196" i="1"/>
  <c r="AX1197" i="1"/>
  <c r="AX1198" i="1"/>
  <c r="AX1199" i="1"/>
  <c r="AX1200" i="1"/>
  <c r="AX1201" i="1"/>
  <c r="AX1202" i="1"/>
  <c r="AX1203" i="1"/>
  <c r="AX1204" i="1"/>
  <c r="AX1205" i="1"/>
  <c r="AX1206" i="1"/>
  <c r="AX1207" i="1"/>
  <c r="AX1208" i="1"/>
  <c r="AX1209" i="1"/>
  <c r="AX1210" i="1"/>
  <c r="AX1211" i="1"/>
  <c r="AX1212" i="1"/>
  <c r="AX1213" i="1"/>
  <c r="AX1214" i="1"/>
  <c r="AX1215" i="1"/>
  <c r="AX1216" i="1"/>
  <c r="AX1217" i="1"/>
  <c r="AX1218" i="1"/>
  <c r="AX1219" i="1"/>
  <c r="AX1220" i="1"/>
  <c r="AX1221" i="1"/>
  <c r="AX1222" i="1"/>
  <c r="AX1223" i="1"/>
  <c r="AX1224" i="1"/>
  <c r="AX1225" i="1"/>
  <c r="AX1226" i="1"/>
  <c r="AX1227" i="1"/>
  <c r="AX1228" i="1"/>
  <c r="AX1229" i="1"/>
  <c r="AX1230" i="1"/>
  <c r="AX1231" i="1"/>
  <c r="AX1232" i="1"/>
  <c r="AX1233" i="1"/>
  <c r="AX1234" i="1"/>
  <c r="AX1235" i="1"/>
  <c r="AX1236" i="1"/>
  <c r="AX1237" i="1"/>
  <c r="AX1238" i="1"/>
  <c r="AX1239" i="1"/>
  <c r="AX1240" i="1"/>
  <c r="AX1241" i="1"/>
  <c r="AX1242" i="1"/>
  <c r="AX1243" i="1"/>
  <c r="AX1244" i="1"/>
  <c r="AX1245" i="1"/>
  <c r="AX1246" i="1"/>
  <c r="AX1247" i="1"/>
  <c r="AX1248" i="1"/>
  <c r="AX1249" i="1"/>
  <c r="AX1250" i="1"/>
  <c r="AX1251" i="1"/>
  <c r="AX1252" i="1"/>
  <c r="AX1253" i="1"/>
  <c r="AX1254" i="1"/>
  <c r="AX1255" i="1"/>
  <c r="AX1256" i="1"/>
  <c r="AX1257" i="1"/>
  <c r="AX1258" i="1"/>
  <c r="AX1259" i="1"/>
  <c r="AX1260" i="1"/>
  <c r="AX1261" i="1"/>
  <c r="AX1262" i="1"/>
  <c r="AX1263" i="1"/>
  <c r="AX1264" i="1"/>
  <c r="AX1265" i="1"/>
  <c r="AX1266" i="1"/>
  <c r="AX1267" i="1"/>
  <c r="AX1268" i="1"/>
  <c r="AX1269" i="1"/>
  <c r="AX1270" i="1"/>
  <c r="AX1271" i="1"/>
  <c r="AX1272" i="1"/>
  <c r="AX1273" i="1"/>
  <c r="AX1274" i="1"/>
  <c r="AX1275" i="1"/>
  <c r="AX1276" i="1"/>
  <c r="AX1277" i="1"/>
  <c r="AX1278" i="1"/>
  <c r="AX1279" i="1"/>
  <c r="AX1280" i="1"/>
  <c r="AX1281" i="1"/>
  <c r="AX1282" i="1"/>
  <c r="AX1283" i="1"/>
  <c r="AX1284" i="1"/>
  <c r="AX1285" i="1"/>
  <c r="AX1286" i="1"/>
  <c r="AX1287" i="1"/>
  <c r="AX1288" i="1"/>
  <c r="AX1289" i="1"/>
  <c r="AX1290" i="1"/>
  <c r="AX1291" i="1"/>
  <c r="AX1292" i="1"/>
  <c r="AX1293" i="1"/>
  <c r="AX1294" i="1"/>
  <c r="AX1295" i="1"/>
  <c r="AX1296" i="1"/>
  <c r="AX1297" i="1"/>
  <c r="AX1298" i="1"/>
  <c r="AX1299" i="1"/>
  <c r="AX1300" i="1"/>
  <c r="AX1301" i="1"/>
  <c r="AX1302" i="1"/>
  <c r="AX1303" i="1"/>
  <c r="AX1304" i="1"/>
  <c r="AX1305" i="1"/>
  <c r="AX1306" i="1"/>
  <c r="AX1307" i="1"/>
  <c r="AX1308" i="1"/>
  <c r="AX1309" i="1"/>
  <c r="AX1310" i="1"/>
  <c r="AX1311" i="1"/>
  <c r="AX1312" i="1"/>
  <c r="AX1313" i="1"/>
  <c r="AX1314" i="1"/>
  <c r="AX1315" i="1"/>
  <c r="AX1316" i="1"/>
  <c r="AX1317" i="1"/>
  <c r="AX1318" i="1"/>
  <c r="AX1319" i="1"/>
  <c r="AX1320" i="1"/>
  <c r="AX1321" i="1"/>
  <c r="AX1322" i="1"/>
  <c r="AX1323" i="1"/>
  <c r="AX1324" i="1"/>
  <c r="AX1325" i="1"/>
  <c r="AX1326" i="1"/>
  <c r="AX1327" i="1"/>
  <c r="AX1328" i="1"/>
  <c r="AX1329" i="1"/>
  <c r="AX1330" i="1"/>
  <c r="AX1331" i="1"/>
  <c r="AX1332" i="1"/>
  <c r="AX1333" i="1"/>
  <c r="AX1334" i="1"/>
  <c r="AX1335" i="1"/>
  <c r="AX1336" i="1"/>
  <c r="AX1337" i="1"/>
  <c r="AX1338" i="1"/>
  <c r="AX1339" i="1"/>
  <c r="AX1340" i="1"/>
  <c r="AX1341" i="1"/>
  <c r="AX1342" i="1"/>
  <c r="AX1343" i="1"/>
  <c r="AX1344" i="1"/>
  <c r="AX1345" i="1"/>
  <c r="AX1346" i="1"/>
  <c r="AX1347" i="1"/>
  <c r="AX1348" i="1"/>
  <c r="AX1349" i="1"/>
  <c r="AX1350" i="1"/>
  <c r="AX1351" i="1"/>
  <c r="AX1352" i="1"/>
  <c r="AX1353" i="1"/>
  <c r="AX1354" i="1"/>
  <c r="AX1355" i="1"/>
  <c r="AX1356" i="1"/>
  <c r="AX1357" i="1"/>
  <c r="AX1358" i="1"/>
  <c r="AX1359" i="1"/>
  <c r="AX1360" i="1"/>
  <c r="AX1361" i="1"/>
  <c r="AX1362" i="1"/>
  <c r="AX1363" i="1"/>
  <c r="AX1364" i="1"/>
  <c r="AX1365" i="1"/>
  <c r="AX1366" i="1"/>
  <c r="AX1367" i="1"/>
  <c r="AX1368" i="1"/>
  <c r="AX1369" i="1"/>
  <c r="AX1370" i="1"/>
  <c r="AX1371" i="1"/>
  <c r="AX1372" i="1"/>
  <c r="AX1373" i="1"/>
  <c r="AX1374" i="1"/>
  <c r="AX1375" i="1"/>
  <c r="AX1376" i="1"/>
  <c r="AX1377" i="1"/>
  <c r="AX1378" i="1"/>
  <c r="AX1379" i="1"/>
  <c r="AX1380" i="1"/>
  <c r="AX1381" i="1"/>
  <c r="AX1382" i="1"/>
  <c r="AX1383" i="1"/>
  <c r="AX1384" i="1"/>
  <c r="AX1385" i="1"/>
  <c r="AX1386" i="1"/>
  <c r="AX1387" i="1"/>
  <c r="AX1388" i="1"/>
  <c r="AX1389" i="1"/>
  <c r="AX1390" i="1"/>
  <c r="AX1391" i="1"/>
  <c r="AX1392" i="1"/>
  <c r="AX1393" i="1"/>
  <c r="AX1394" i="1"/>
  <c r="AX1395" i="1"/>
  <c r="AX1396" i="1"/>
  <c r="AX1397" i="1"/>
  <c r="AX1398" i="1"/>
  <c r="AX1399" i="1"/>
  <c r="AX1400" i="1"/>
  <c r="AX1401" i="1"/>
  <c r="AX1402" i="1"/>
  <c r="AX1403" i="1"/>
  <c r="AX1404" i="1"/>
  <c r="AX1405" i="1"/>
  <c r="AX1406" i="1"/>
  <c r="AX1407" i="1"/>
  <c r="AX1408" i="1"/>
  <c r="AX1409" i="1"/>
  <c r="AX1410" i="1"/>
  <c r="AX1411" i="1"/>
  <c r="AX1412" i="1"/>
  <c r="AX1413" i="1"/>
  <c r="AX1414" i="1"/>
  <c r="AX1415" i="1"/>
  <c r="AX1416" i="1"/>
  <c r="AX1417" i="1"/>
  <c r="AX1418" i="1"/>
  <c r="AX1419" i="1"/>
  <c r="AX1420" i="1"/>
  <c r="AX1421" i="1"/>
  <c r="AX1422" i="1"/>
  <c r="AX1423" i="1"/>
  <c r="AX1424" i="1"/>
  <c r="AX1425" i="1"/>
  <c r="AX1426" i="1"/>
  <c r="AX1427" i="1"/>
  <c r="AX1428" i="1"/>
  <c r="AX1429" i="1"/>
  <c r="AX1430" i="1"/>
  <c r="AX1431" i="1"/>
  <c r="AX1432" i="1"/>
  <c r="AX1433" i="1"/>
  <c r="AX1434" i="1"/>
  <c r="AX1435" i="1"/>
  <c r="AX1436" i="1"/>
  <c r="AX1437" i="1"/>
  <c r="AX1438" i="1"/>
  <c r="AX1439" i="1"/>
  <c r="AX1440" i="1"/>
  <c r="AX1441" i="1"/>
  <c r="AX1442" i="1"/>
  <c r="AX1443" i="1"/>
  <c r="AX1444" i="1"/>
  <c r="AX1445" i="1"/>
  <c r="AX1446" i="1"/>
  <c r="AX1447" i="1"/>
  <c r="AX1448" i="1"/>
  <c r="AX1449" i="1"/>
  <c r="AX1450" i="1"/>
  <c r="AX1451" i="1"/>
  <c r="AX1452" i="1"/>
  <c r="AX1453" i="1"/>
  <c r="AX1454" i="1"/>
  <c r="AX1455" i="1"/>
  <c r="AX1456" i="1"/>
  <c r="AX1457" i="1"/>
  <c r="AX1458" i="1"/>
  <c r="AX1459" i="1"/>
  <c r="AX1460" i="1"/>
  <c r="AX1461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2" i="1"/>
  <c r="AV2" i="1"/>
  <c r="H20" i="6"/>
  <c r="H22" i="6" s="1"/>
  <c r="H19" i="6"/>
  <c r="H18" i="6"/>
  <c r="M9" i="6"/>
  <c r="L9" i="6"/>
  <c r="M8" i="6"/>
  <c r="L8" i="6"/>
  <c r="M7" i="6"/>
  <c r="L7" i="6"/>
  <c r="M6" i="6"/>
  <c r="L6" i="6"/>
  <c r="M6" i="4"/>
  <c r="L6" i="4"/>
  <c r="M9" i="4"/>
  <c r="M8" i="4"/>
  <c r="M10" i="4" s="1"/>
  <c r="M11" i="4" s="1"/>
  <c r="M7" i="4"/>
  <c r="L9" i="4"/>
  <c r="L8" i="4"/>
  <c r="H20" i="4"/>
  <c r="H22" i="4" s="1"/>
  <c r="H19" i="4"/>
  <c r="H18" i="4"/>
  <c r="M11" i="3"/>
  <c r="L11" i="3"/>
  <c r="M10" i="3"/>
  <c r="L10" i="3"/>
  <c r="M9" i="3"/>
  <c r="M8" i="3"/>
  <c r="M7" i="3"/>
  <c r="L9" i="3"/>
  <c r="L8" i="3"/>
  <c r="L7" i="3"/>
  <c r="H24" i="3"/>
  <c r="H23" i="3"/>
  <c r="H22" i="3"/>
  <c r="H20" i="3"/>
  <c r="H19" i="3"/>
  <c r="H18" i="3"/>
  <c r="M11" i="2"/>
  <c r="L11" i="2"/>
  <c r="M10" i="2"/>
  <c r="I24" i="3"/>
  <c r="I22" i="6"/>
  <c r="I18" i="4"/>
  <c r="I18" i="3"/>
  <c r="I23" i="6"/>
  <c r="I23" i="4"/>
  <c r="I23" i="3"/>
  <c r="I19" i="6"/>
  <c r="I22" i="3"/>
  <c r="I20" i="3"/>
  <c r="I19" i="4"/>
  <c r="I19" i="3"/>
  <c r="I20" i="4"/>
  <c r="I24" i="4"/>
  <c r="I20" i="6"/>
  <c r="I24" i="6"/>
  <c r="I18" i="6"/>
  <c r="I22" i="4"/>
  <c r="L10" i="4" l="1"/>
  <c r="L11" i="4" s="1"/>
  <c r="H23" i="4"/>
  <c r="H24" i="4"/>
  <c r="M10" i="6"/>
  <c r="M11" i="6" s="1"/>
  <c r="L10" i="6"/>
  <c r="L11" i="6" s="1"/>
  <c r="H24" i="6"/>
  <c r="H23" i="6"/>
  <c r="L10" i="2" l="1"/>
  <c r="M9" i="2"/>
  <c r="M8" i="2"/>
  <c r="M7" i="2"/>
  <c r="L9" i="2"/>
  <c r="L8" i="2"/>
  <c r="L7" i="2"/>
  <c r="H20" i="2"/>
  <c r="H22" i="2" s="1"/>
  <c r="H19" i="2"/>
  <c r="H18" i="2"/>
  <c r="I20" i="2"/>
  <c r="I22" i="2"/>
  <c r="I19" i="2"/>
  <c r="I23" i="2"/>
  <c r="I24" i="2"/>
  <c r="I18" i="2"/>
  <c r="H24" i="2" l="1"/>
  <c r="H23" i="2"/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</calcChain>
</file>

<file path=xl/sharedStrings.xml><?xml version="1.0" encoding="utf-8"?>
<sst xmlns="http://schemas.openxmlformats.org/spreadsheetml/2006/main" count="63378" uniqueCount="311">
  <si>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</si>
  <si>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</si>
  <si>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</si>
  <si>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</si>
  <si>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</si>
  <si>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</si>
  <si>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</si>
  <si>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</si>
  <si>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</si>
  <si>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</si>
  <si>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</si>
  <si>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</si>
  <si>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</si>
  <si>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</si>
  <si>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</si>
  <si>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</si>
  <si>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</si>
  <si>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</si>
  <si>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</si>
  <si>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</si>
  <si>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</si>
  <si>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</si>
  <si>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</si>
  <si>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</si>
  <si>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</si>
  <si>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</si>
  <si>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</si>
  <si>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</si>
  <si>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</si>
  <si>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</si>
  <si>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</si>
  <si>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</si>
  <si>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</si>
  <si>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</si>
  <si>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</si>
  <si>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</si>
  <si>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</si>
  <si>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</si>
  <si>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</si>
  <si>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</si>
  <si>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</si>
  <si>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</si>
  <si>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</si>
  <si>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</si>
  <si>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</si>
  <si>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</si>
  <si>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</si>
  <si>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</si>
  <si>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</si>
  <si>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</si>
  <si>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</si>
  <si>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</si>
  <si>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</si>
  <si>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</si>
  <si>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</si>
  <si>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</si>
  <si>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</si>
  <si>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</si>
  <si>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</si>
  <si>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</si>
  <si>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</si>
  <si>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</si>
  <si>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</si>
  <si>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</si>
  <si>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</si>
  <si>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</si>
  <si>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</si>
  <si>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</si>
  <si>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</si>
  <si>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</si>
  <si>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</si>
  <si>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</si>
  <si>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</si>
  <si>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</si>
  <si>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</si>
  <si>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</si>
  <si>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</si>
  <si>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</si>
  <si>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</si>
  <si>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</si>
  <si>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</si>
  <si>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</si>
  <si>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</si>
  <si>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</si>
  <si>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</si>
  <si>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</si>
  <si>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</si>
  <si>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</si>
  <si>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</si>
  <si>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</si>
  <si>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</si>
  <si>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</si>
  <si>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</si>
  <si>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</si>
  <si>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</si>
  <si>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</si>
  <si>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</si>
  <si>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</si>
  <si>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</si>
  <si>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</si>
  <si>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</si>
  <si>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</si>
  <si>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</si>
  <si>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</si>
  <si>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</si>
  <si>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</si>
  <si>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</si>
  <si>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</si>
  <si>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</si>
  <si>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</si>
  <si>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</si>
  <si>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</si>
  <si>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</si>
  <si>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</si>
  <si>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</si>
  <si>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</si>
  <si>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</si>
  <si>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</si>
  <si>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</si>
  <si>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</si>
  <si>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</si>
  <si>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</si>
  <si>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</si>
  <si>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</si>
  <si>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</si>
  <si>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</si>
  <si>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</si>
  <si>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</si>
  <si>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</si>
  <si>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</si>
  <si>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</si>
  <si>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</si>
  <si>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</si>
  <si>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</si>
  <si>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</si>
  <si>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</si>
  <si>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</si>
  <si>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</si>
  <si>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</si>
  <si>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</si>
  <si>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</si>
  <si>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</si>
  <si>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</si>
  <si>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</si>
  <si>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</si>
  <si>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</si>
  <si>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</si>
  <si>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</si>
  <si>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</si>
  <si>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</si>
  <si>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</si>
  <si>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</si>
  <si>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</si>
  <si>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</si>
  <si>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</si>
  <si>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</si>
  <si>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</si>
  <si>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</si>
  <si>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</si>
  <si>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</si>
  <si>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</si>
  <si>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</si>
  <si>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</si>
  <si>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</si>
  <si>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</si>
  <si>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</si>
  <si>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</si>
  <si>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</si>
  <si>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</si>
  <si>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</si>
  <si>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</si>
  <si>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</si>
  <si>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</si>
  <si>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</si>
  <si>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</si>
  <si>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</si>
  <si>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</si>
  <si>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</si>
  <si>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</si>
  <si>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</si>
  <si>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</si>
  <si>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</si>
  <si>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</si>
  <si>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</si>
  <si>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</si>
  <si>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</si>
  <si>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</si>
  <si>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</si>
  <si>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</si>
  <si>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</si>
  <si>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</si>
  <si>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</si>
  <si>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</si>
  <si>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</si>
  <si>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</si>
  <si>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</si>
  <si>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</si>
  <si>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</si>
  <si>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</si>
  <si>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</si>
  <si>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</si>
  <si>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</si>
  <si>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</si>
  <si>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</si>
  <si>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</si>
  <si>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</si>
  <si>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</si>
  <si>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</si>
  <si>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</si>
  <si>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</si>
  <si>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</si>
  <si>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</si>
  <si>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</si>
  <si>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</si>
  <si>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</si>
  <si>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</si>
  <si>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</si>
  <si>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</si>
  <si>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</si>
  <si>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</si>
  <si>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</si>
  <si>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</si>
  <si>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</si>
  <si>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</si>
  <si>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</si>
  <si>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</si>
  <si>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</si>
  <si>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</si>
  <si>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</si>
  <si>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</si>
  <si>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</si>
  <si>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</si>
  <si>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</si>
  <si>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</si>
  <si>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</si>
  <si>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</si>
  <si>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</si>
  <si>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</si>
  <si>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</si>
  <si>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</si>
  <si>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</si>
  <si>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</si>
  <si>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</si>
  <si>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</si>
  <si>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</si>
  <si>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</si>
  <si>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</si>
  <si>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</si>
  <si>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</si>
  <si>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</si>
  <si>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</si>
  <si>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</si>
  <si>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</si>
  <si>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</si>
  <si>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</si>
  <si>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</si>
  <si>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</si>
  <si>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Sum of SalePrice</t>
  </si>
  <si>
    <t>&gt;1500?</t>
  </si>
  <si>
    <r>
      <t xml:space="preserve">Ho: </t>
    </r>
    <r>
      <rPr>
        <sz val="11"/>
        <color theme="1"/>
        <rFont val="Calibri"/>
        <family val="2"/>
      </rPr>
      <t>µ1 -µ2 = 0
Ha: µ1 - µ2 ≠ 0</t>
    </r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</si>
  <si>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</si>
  <si>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</si>
  <si>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</si>
  <si>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</si>
  <si>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</si>
  <si>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</si>
  <si>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</si>
  <si>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</si>
  <si>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</si>
  <si>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</si>
  <si>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</si>
  <si>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</si>
  <si>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</si>
  <si>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&lt; 1500</t>
  </si>
  <si>
    <t>&gt; 1500</t>
  </si>
  <si>
    <t xml:space="preserve">total sample size </t>
  </si>
  <si>
    <t xml:space="preserve">mean difference </t>
  </si>
  <si>
    <t xml:space="preserve">standard error of difference </t>
  </si>
  <si>
    <t xml:space="preserve">margin of error </t>
  </si>
  <si>
    <t xml:space="preserve">upper c.i. </t>
  </si>
  <si>
    <t xml:space="preserve">lower c.i. </t>
  </si>
  <si>
    <t xml:space="preserve">Standard Error </t>
  </si>
  <si>
    <t>length of c.i.</t>
  </si>
  <si>
    <t xml:space="preserve">Reject the null that there is no significant difference in sale prace between 1 story houses with about ground living area &gt; 1500sqft. </t>
  </si>
  <si>
    <t>The difference is significant at the &lt;0.5 level. With 95% confidence the difference is between $k119 and 96k means.</t>
  </si>
  <si>
    <t>Ho: µ1 -µ2 = 0
Ha: µ1 - µ2 ≠ 0</t>
  </si>
  <si>
    <t>standard error of difference</t>
  </si>
  <si>
    <t xml:space="preserve">1 story </t>
  </si>
  <si>
    <t xml:space="preserve">2 story </t>
  </si>
  <si>
    <t xml:space="preserve">Reject the null there is no significant difference between the average sale price of 1 &amp; 2 story houses. </t>
  </si>
  <si>
    <t>The difference is significant at the &lt;0.5 level. With 95% confidence, the difference is between -27k and -47k means.</t>
  </si>
  <si>
    <t xml:space="preserve">length of c.i. </t>
  </si>
  <si>
    <t>margin of error</t>
  </si>
  <si>
    <t>The difference is significant at the p &lt; .05 level. With 95% confidence, the difference is between $32k and 8k means.</t>
  </si>
  <si>
    <t>Standard Error</t>
  </si>
  <si>
    <t>&gt;1200?</t>
  </si>
  <si>
    <t>&gt;1600</t>
  </si>
  <si>
    <t>&gt;1900</t>
  </si>
  <si>
    <t>&gt;2100</t>
  </si>
  <si>
    <t>Reject the null that there is no significant difference in sales price between 1 and 2 story homes.</t>
  </si>
  <si>
    <t>Overview</t>
  </si>
  <si>
    <t>housing-price-data - complete data set</t>
  </si>
  <si>
    <t>1story, &gt;1500sqft - first analysis and insight that led me to hypotheses that I chose to present.</t>
  </si>
  <si>
    <t>1 story_2story - Hypothesis #1 and T-test</t>
  </si>
  <si>
    <t>sqft_1story_2story - Hypothesis #2 and T-test</t>
  </si>
  <si>
    <t>test_sqft_1story_2story - I used this sheet to run extra t-tests on my hypotheses to see if my findings held true with different square footages. And to assess different variables as well.</t>
  </si>
  <si>
    <t>1 story</t>
  </si>
  <si>
    <t>2 story</t>
  </si>
  <si>
    <t>Sum of LotArea</t>
  </si>
  <si>
    <t xml:space="preserve">Based on these insights, I would recommend that the investors allocate the dollars earmarked for investment into </t>
  </si>
  <si>
    <t xml:space="preserve">mortgage-backed securities compiled of one story homes.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</si>
</sst>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0" fillId="34" borderId="0" xfId="0" applyFill="1" applyBorder="1" applyAlignment="1"/>
    <xf numFmtId="0" fontId="14" fillId="0" borderId="0" xfId="0" applyFont="1"/>
    <xf numFmtId="2" fontId="0" fillId="0" borderId="0" xfId="0" applyNumberFormat="1"/>
    <xf numFmtId="0" fontId="0" fillId="35" borderId="0" xfId="0" applyFill="1"/>
    <xf numFmtId="0" fontId="14" fillId="35" borderId="0" xfId="0" applyFont="1" applyFill="1"/>
    <xf numFmtId="0" fontId="20" fillId="35" borderId="0" xfId="0" applyFont="1" applyFill="1"/>
    <xf numFmtId="43" fontId="0" fillId="0" borderId="0" xfId="42" applyFont="1" applyFill="1" applyBorder="1" applyAlignment="1"/>
    <xf numFmtId="0" fontId="19" fillId="0" borderId="11" xfId="0" applyFont="1" applyFill="1" applyBorder="1" applyAlignment="1">
      <alignment horizontal="centerContinuous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4822946846403"/>
          <c:y val="5.7799665614246605E-2"/>
          <c:w val="0.82748815020689748"/>
          <c:h val="0.8203046873997970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 story, &gt;1500sqft'!$L$11:$M$11</c:f>
                <c:numCache>
                  <c:formatCode>General</c:formatCode>
                  <c:ptCount val="2"/>
                  <c:pt idx="0">
                    <c:v>11514.882670182093</c:v>
                  </c:pt>
                  <c:pt idx="1">
                    <c:v>4209.3556501599451</c:v>
                  </c:pt>
                </c:numCache>
              </c:numRef>
            </c:plus>
            <c:minus>
              <c:numRef>
                <c:f>'1 story, &gt;1500sqft'!$L$11:$M$11</c:f>
                <c:numCache>
                  <c:formatCode>General</c:formatCode>
                  <c:ptCount val="2"/>
                  <c:pt idx="0">
                    <c:v>11514.882670182093</c:v>
                  </c:pt>
                  <c:pt idx="1">
                    <c:v>4209.3556501599451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 story, &gt;1500sqft'!$L$6:$M$6</c:f>
              <c:strCache>
                <c:ptCount val="2"/>
                <c:pt idx="0">
                  <c:v>&gt; 1500</c:v>
                </c:pt>
                <c:pt idx="1">
                  <c:v>&lt; 1500</c:v>
                </c:pt>
              </c:strCache>
            </c:strRef>
          </c:cat>
          <c:val>
            <c:numRef>
              <c:f>'1 story, &gt;1500sqft'!$L$7:$M$7</c:f>
              <c:numCache>
                <c:formatCode>General</c:formatCode>
                <c:ptCount val="2"/>
                <c:pt idx="0">
                  <c:v>250925.46153846153</c:v>
                </c:pt>
                <c:pt idx="1">
                  <c:v>143330.75384615385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2-4D56-B910-0382A485C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121744"/>
        <c:axId val="594117808"/>
      </c:barChart>
      <c:catAx>
        <c:axId val="5941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117808"/>
        <c:crosses val="autoZero"/>
        <c:auto val="1"/>
        <c:lblAlgn val="ctr"/>
        <c:lblOffset val="100"/>
        <c:noMultiLvlLbl val="0"/>
      </c:catAx>
      <c:valAx>
        <c:axId val="5941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1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'1story_2story'!$L$11:$M$11</c:f>
                <c:numCache>
                  <c:formatCode>General</c:formatCode>
                  <c:ptCount val="2"/>
                  <c:pt idx="0">
                    <c:v>10043.660401985613</c:v>
                  </c:pt>
                  <c:pt idx="1">
                    <c:v>8981.7992688937939</c:v>
                  </c:pt>
                </c:numCache>
              </c:numRef>
            </c:plus>
            <c:minus>
              <c:numRef>
                <c:f>'1story_2story'!$L$11:$M$11</c:f>
                <c:numCache>
                  <c:formatCode>General</c:formatCode>
                  <c:ptCount val="2"/>
                  <c:pt idx="0">
                    <c:v>10043.660401985613</c:v>
                  </c:pt>
                  <c:pt idx="1">
                    <c:v>8981.7992688937939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'1story_2story'!$L$6:$M$6</c:f>
              <c:strCache>
                <c:ptCount val="2"/>
                <c:pt idx="0">
                  <c:v>1 story </c:v>
                </c:pt>
                <c:pt idx="1">
                  <c:v>2 story </c:v>
                </c:pt>
              </c:strCache>
            </c:strRef>
          </c:cat>
          <c:val>
            <c:numRef>
              <c:f>'1story_2story'!$L$7:$M$7</c:f>
              <c:numCache>
                <c:formatCode>General</c:formatCode>
                <c:ptCount val="2"/>
                <c:pt idx="0">
                  <c:v>175026.11057692306</c:v>
                </c:pt>
                <c:pt idx="1">
                  <c:v>211942.55128205128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2-4F62-9FB2-1B56F0327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128960"/>
        <c:axId val="594130600"/>
      </c:barChart>
      <c:catAx>
        <c:axId val="59412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130600"/>
        <c:crosses val="autoZero"/>
        <c:auto val="1"/>
        <c:lblAlgn val="ctr"/>
        <c:lblOffset val="100"/>
        <c:noMultiLvlLbl val="0"/>
      </c:catAx>
      <c:valAx>
        <c:axId val="59413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12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'sqft_1story_2story '!$L$11:$M$11</c:f>
                <c:numCache>
                  <c:formatCode>General</c:formatCode>
                  <c:ptCount val="2"/>
                  <c:pt idx="0">
                    <c:v>11158.227403703146</c:v>
                  </c:pt>
                  <c:pt idx="1">
                    <c:v>9253.198307889952</c:v>
                  </c:pt>
                </c:numCache>
              </c:numRef>
            </c:plus>
            <c:minus>
              <c:numRef>
                <c:f>'sqft_1story_2story '!$L$11:$M$11</c:f>
                <c:numCache>
                  <c:formatCode>General</c:formatCode>
                  <c:ptCount val="2"/>
                  <c:pt idx="0">
                    <c:v>11158.227403703146</c:v>
                  </c:pt>
                  <c:pt idx="1">
                    <c:v>9253.198307889952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'sqft_1story_2story '!$L$6:$M$6</c:f>
              <c:strCache>
                <c:ptCount val="2"/>
                <c:pt idx="0">
                  <c:v>1 story</c:v>
                </c:pt>
                <c:pt idx="1">
                  <c:v>2 story</c:v>
                </c:pt>
              </c:strCache>
            </c:strRef>
          </c:cat>
          <c:val>
            <c:numRef>
              <c:f>'sqft_1story_2story '!$L$7:$M$7</c:f>
              <c:numCache>
                <c:formatCode>_(* #,##0.00_);_(* \(#,##0.00\);_(* "-"??_);_(@_)</c:formatCode>
                <c:ptCount val="2"/>
                <c:pt idx="0">
                  <c:v>251249.34080717489</c:v>
                </c:pt>
                <c:pt idx="1">
                  <c:v>230795.12790697673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A-4A04-A18F-8BE40E910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107440"/>
        <c:axId val="470107768"/>
      </c:barChart>
      <c:catAx>
        <c:axId val="47010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07768"/>
        <c:crosses val="autoZero"/>
        <c:auto val="1"/>
        <c:lblAlgn val="ctr"/>
        <c:lblOffset val="100"/>
        <c:noMultiLvlLbl val="0"/>
      </c:catAx>
      <c:valAx>
        <c:axId val="47010776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0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test_sqft_1story_2story!$L$11:$M$11</c:f>
                <c:numCache>
                  <c:formatCode>General</c:formatCode>
                  <c:ptCount val="2"/>
                  <c:pt idx="0">
                    <c:v>11158.227403703146</c:v>
                  </c:pt>
                  <c:pt idx="1">
                    <c:v>9253.198307889952</c:v>
                  </c:pt>
                </c:numCache>
              </c:numRef>
            </c:plus>
            <c:minus>
              <c:numRef>
                <c:f>test_sqft_1story_2story!$L$11:$M$11</c:f>
                <c:numCache>
                  <c:formatCode>General</c:formatCode>
                  <c:ptCount val="2"/>
                  <c:pt idx="0">
                    <c:v>11158.227403703146</c:v>
                  </c:pt>
                  <c:pt idx="1">
                    <c:v>9253.198307889952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test_sqft_1story_2story!$L$6:$M$6</c:f>
              <c:strCache>
                <c:ptCount val="2"/>
                <c:pt idx="0">
                  <c:v>Variable 1</c:v>
                </c:pt>
                <c:pt idx="1">
                  <c:v>Variable 2</c:v>
                </c:pt>
              </c:strCache>
            </c:strRef>
          </c:cat>
          <c:val>
            <c:numRef>
              <c:f>test_sqft_1story_2story!$L$7:$M$7</c:f>
              <c:numCache>
                <c:formatCode>General</c:formatCode>
                <c:ptCount val="2"/>
                <c:pt idx="0">
                  <c:v>251249.34080717489</c:v>
                </c:pt>
                <c:pt idx="1">
                  <c:v>230795.12790697673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C-429E-AC5D-D5D5E0960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107440"/>
        <c:axId val="470107768"/>
      </c:barChart>
      <c:catAx>
        <c:axId val="47010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07768"/>
        <c:crosses val="autoZero"/>
        <c:auto val="1"/>
        <c:lblAlgn val="ctr"/>
        <c:lblOffset val="100"/>
        <c:noMultiLvlLbl val="0"/>
      </c:catAx>
      <c:valAx>
        <c:axId val="4701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0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169068</xdr:colOff>
      <xdr:row>11</xdr:row>
      <xdr:rowOff>54769</xdr:rowOff>
    </xdr:from>
    <xdr:to>
      <xdr:col>13</xdr:col>
      <xdr:colOff>928687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16EA80-2E75-4AC7-939A-73C7BC07B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195263</xdr:colOff>
      <xdr:row>11</xdr:row>
      <xdr:rowOff>92868</xdr:rowOff>
    </xdr:from>
    <xdr:to>
      <xdr:col>16</xdr:col>
      <xdr:colOff>204789</xdr:colOff>
      <xdr:row>24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F4343-42F6-468C-B9CE-2FE2B1A5C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221455</xdr:colOff>
      <xdr:row>11</xdr:row>
      <xdr:rowOff>166686</xdr:rowOff>
    </xdr:from>
    <xdr:to>
      <xdr:col>14</xdr:col>
      <xdr:colOff>628649</xdr:colOff>
      <xdr:row>24</xdr:row>
      <xdr:rowOff>116680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9B60C-572B-49F9-9105-D7FB9C56D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221455</xdr:colOff>
      <xdr:row>11</xdr:row>
      <xdr:rowOff>166686</xdr:rowOff>
    </xdr:from>
    <xdr:to>
      <xdr:col>14</xdr:col>
      <xdr:colOff>628649</xdr:colOff>
      <xdr:row>24</xdr:row>
      <xdr:rowOff>116680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CE9688-B782-4F72-9680-ABC15550FA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que Martins" refreshedDate="44172.662621759257" createdVersion="6" refreshedVersion="6" minRefreshableVersion="3" recordCount="1460" xr:uid="{32860AAA-6128-4068-ADDA-5A870FEE3F72}">
  <cacheSource type="worksheet">
    <worksheetSource ref="A1:CH1461" sheet="housing-price-data"/>
  </cacheSource>
  <cacheFields count="86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 count="8">
        <s v="2Story"/>
        <s v="1Story"/>
        <s v="1.5Fin"/>
        <s v="1.5Unf"/>
        <s v="SFoyer"/>
        <s v="SLvl"/>
        <s v="2.5Unf"/>
        <s v="2.5Fin"/>
      </sharedItems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&gt;1500?" numFmtId="0">
      <sharedItems count="2">
        <s v="Y"/>
        <s v="N"/>
      </sharedItems>
    </cacheField>
    <cacheField name="&gt;1200?" numFmtId="0">
      <sharedItems/>
    </cacheField>
    <cacheField name="&gt;1600" numFmtId="0">
      <sharedItems/>
    </cacheField>
    <cacheField name="&gt;1900" numFmtId="0">
      <sharedItems count="2">
        <s v="N"/>
        <s v="Y"/>
      </sharedItems>
    </cacheField>
    <cacheField name="&gt;2100" numFmtId="0">
      <sharedItems count="2">
        <s v="N"/>
        <s v="Y"/>
      </sharedItems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 count="7">
        <s v="Attchd"/>
        <s v="Detchd"/>
        <s v="BuiltIn"/>
        <s v="CarPort"/>
        <s v="NA"/>
        <s v="Basment"/>
        <s v="2Types"/>
      </sharedItems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 count="441">
        <n v="548"/>
        <n v="460"/>
        <n v="608"/>
        <n v="642"/>
        <n v="836"/>
        <n v="480"/>
        <n v="636"/>
        <n v="484"/>
        <n v="468"/>
        <n v="205"/>
        <n v="384"/>
        <n v="736"/>
        <n v="352"/>
        <n v="840"/>
        <n v="576"/>
        <n v="516"/>
        <n v="294"/>
        <n v="853"/>
        <n v="280"/>
        <n v="534"/>
        <n v="572"/>
        <n v="270"/>
        <n v="890"/>
        <n v="772"/>
        <n v="319"/>
        <n v="240"/>
        <n v="250"/>
        <n v="271"/>
        <n v="447"/>
        <n v="556"/>
        <n v="691"/>
        <n v="672"/>
        <n v="498"/>
        <n v="246"/>
        <n v="0"/>
        <n v="440"/>
        <n v="308"/>
        <n v="504"/>
        <n v="300"/>
        <n v="670"/>
        <n v="826"/>
        <n v="386"/>
        <n v="388"/>
        <n v="528"/>
        <n v="894"/>
        <n v="565"/>
        <n v="641"/>
        <n v="288"/>
        <n v="645"/>
        <n v="852"/>
        <n v="558"/>
        <n v="220"/>
        <n v="667"/>
        <n v="360"/>
        <n v="427"/>
        <n v="490"/>
        <n v="379"/>
        <n v="297"/>
        <n v="283"/>
        <n v="509"/>
        <n v="405"/>
        <n v="758"/>
        <n v="461"/>
        <n v="400"/>
        <n v="462"/>
        <n v="420"/>
        <n v="432"/>
        <n v="506"/>
        <n v="684"/>
        <n v="472"/>
        <n v="366"/>
        <n v="476"/>
        <n v="410"/>
        <n v="740"/>
        <n v="648"/>
        <n v="273"/>
        <n v="546"/>
        <n v="325"/>
        <n v="792"/>
        <n v="450"/>
        <n v="180"/>
        <n v="430"/>
        <n v="594"/>
        <n v="390"/>
        <n v="540"/>
        <n v="264"/>
        <n v="530"/>
        <n v="435"/>
        <n v="453"/>
        <n v="750"/>
        <n v="487"/>
        <n v="624"/>
        <n v="471"/>
        <n v="318"/>
        <n v="766"/>
        <n v="660"/>
        <n v="470"/>
        <n v="720"/>
        <n v="577"/>
        <n v="380"/>
        <n v="434"/>
        <n v="866"/>
        <n v="495"/>
        <n v="564"/>
        <n v="312"/>
        <n v="625"/>
        <n v="680"/>
        <n v="678"/>
        <n v="726"/>
        <n v="532"/>
        <n v="216"/>
        <n v="303"/>
        <n v="789"/>
        <n v="511"/>
        <n v="616"/>
        <n v="521"/>
        <n v="451"/>
        <n v="1166"/>
        <n v="252"/>
        <n v="497"/>
        <n v="682"/>
        <n v="666"/>
        <n v="786"/>
        <n v="795"/>
        <n v="856"/>
        <n v="473"/>
        <n v="398"/>
        <n v="500"/>
        <n v="349"/>
        <n v="454"/>
        <n v="644"/>
        <n v="299"/>
        <n v="210"/>
        <n v="431"/>
        <n v="438"/>
        <n v="675"/>
        <n v="968"/>
        <n v="721"/>
        <n v="336"/>
        <n v="810"/>
        <n v="494"/>
        <n v="457"/>
        <n v="818"/>
        <n v="463"/>
        <n v="604"/>
        <n v="389"/>
        <n v="538"/>
        <n v="520"/>
        <n v="309"/>
        <n v="429"/>
        <n v="673"/>
        <n v="884"/>
        <n v="868"/>
        <n v="492"/>
        <n v="413"/>
        <n v="924"/>
        <n v="1053"/>
        <n v="439"/>
        <n v="671"/>
        <n v="338"/>
        <n v="573"/>
        <n v="732"/>
        <n v="505"/>
        <n v="575"/>
        <n v="626"/>
        <n v="898"/>
        <n v="529"/>
        <n v="685"/>
        <n v="281"/>
        <n v="539"/>
        <n v="418"/>
        <n v="588"/>
        <n v="282"/>
        <n v="375"/>
        <n v="683"/>
        <n v="843"/>
        <n v="552"/>
        <n v="870"/>
        <n v="888"/>
        <n v="746"/>
        <n v="708"/>
        <n v="513"/>
        <n v="1025"/>
        <n v="656"/>
        <n v="872"/>
        <n v="292"/>
        <n v="441"/>
        <n v="189"/>
        <n v="880"/>
        <n v="676"/>
        <n v="301"/>
        <n v="474"/>
        <n v="706"/>
        <n v="617"/>
        <n v="445"/>
        <n v="200"/>
        <n v="592"/>
        <n v="566"/>
        <n v="514"/>
        <n v="296"/>
        <n v="244"/>
        <n v="610"/>
        <n v="834"/>
        <n v="639"/>
        <n v="501"/>
        <n v="846"/>
        <n v="560"/>
        <n v="596"/>
        <n v="600"/>
        <n v="373"/>
        <n v="947"/>
        <n v="350"/>
        <n v="396"/>
        <n v="864"/>
        <n v="304"/>
        <n v="784"/>
        <n v="696"/>
        <n v="569"/>
        <n v="628"/>
        <n v="550"/>
        <n v="493"/>
        <n v="578"/>
        <n v="198"/>
        <n v="422"/>
        <n v="228"/>
        <n v="526"/>
        <n v="525"/>
        <n v="908"/>
        <n v="499"/>
        <n v="508"/>
        <n v="694"/>
        <n v="874"/>
        <n v="164"/>
        <n v="402"/>
        <n v="515"/>
        <n v="286"/>
        <n v="603"/>
        <n v="900"/>
        <n v="583"/>
        <n v="889"/>
        <n v="858"/>
        <n v="502"/>
        <n v="392"/>
        <n v="403"/>
        <n v="527"/>
        <n v="765"/>
        <n v="367"/>
        <n v="426"/>
        <n v="615"/>
        <n v="871"/>
        <n v="570"/>
        <n v="406"/>
        <n v="590"/>
        <n v="612"/>
        <n v="650"/>
        <n v="1390"/>
        <n v="275"/>
        <n v="452"/>
        <n v="842"/>
        <n v="816"/>
        <n v="621"/>
        <n v="544"/>
        <n v="486"/>
        <n v="230"/>
        <n v="261"/>
        <n v="531"/>
        <n v="393"/>
        <n v="774"/>
        <n v="749"/>
        <n v="364"/>
        <n v="627"/>
        <n v="260"/>
        <n v="256"/>
        <n v="478"/>
        <n v="442"/>
        <n v="562"/>
        <n v="512"/>
        <n v="839"/>
        <n v="330"/>
        <n v="711"/>
        <n v="1134"/>
        <n v="416"/>
        <n v="779"/>
        <n v="702"/>
        <n v="567"/>
        <n v="832"/>
        <n v="326"/>
        <n v="551"/>
        <n v="606"/>
        <n v="739"/>
        <n v="408"/>
        <n v="475"/>
        <n v="704"/>
        <n v="983"/>
        <n v="768"/>
        <n v="632"/>
        <n v="541"/>
        <n v="320"/>
        <n v="800"/>
        <n v="831"/>
        <n v="554"/>
        <n v="878"/>
        <n v="752"/>
        <n v="614"/>
        <n v="481"/>
        <n v="496"/>
        <n v="423"/>
        <n v="841"/>
        <n v="895"/>
        <n v="412"/>
        <n v="865"/>
        <n v="630"/>
        <n v="605"/>
        <n v="602"/>
        <n v="618"/>
        <n v="444"/>
        <n v="397"/>
        <n v="455"/>
        <n v="409"/>
        <n v="820"/>
        <n v="1020"/>
        <n v="598"/>
        <n v="857"/>
        <n v="595"/>
        <n v="433"/>
        <n v="776"/>
        <n v="1220"/>
        <n v="458"/>
        <n v="613"/>
        <n v="456"/>
        <n v="436"/>
        <n v="812"/>
        <n v="686"/>
        <n v="611"/>
        <n v="425"/>
        <n v="343"/>
        <n v="479"/>
        <n v="619"/>
        <n v="902"/>
        <n v="574"/>
        <n v="523"/>
        <n v="414"/>
        <n v="738"/>
        <n v="354"/>
        <n v="483"/>
        <n v="327"/>
        <n v="756"/>
        <n v="690"/>
        <n v="284"/>
        <n v="833"/>
        <n v="601"/>
        <n v="533"/>
        <n v="522"/>
        <n v="788"/>
        <n v="555"/>
        <n v="689"/>
        <n v="796"/>
        <n v="808"/>
        <n v="510"/>
        <n v="255"/>
        <n v="424"/>
        <n v="305"/>
        <n v="368"/>
        <n v="824"/>
        <n v="328"/>
        <n v="160"/>
        <n v="437"/>
        <n v="665"/>
        <n v="290"/>
        <n v="912"/>
        <n v="905"/>
        <n v="542"/>
        <n v="716"/>
        <n v="586"/>
        <n v="467"/>
        <n v="582"/>
        <n v="1248"/>
        <n v="1043"/>
        <n v="254"/>
        <n v="712"/>
        <n v="719"/>
        <n v="862"/>
        <n v="928"/>
        <n v="782"/>
        <n v="466"/>
        <n v="714"/>
        <n v="1052"/>
        <n v="225"/>
        <n v="234"/>
        <n v="324"/>
        <n v="306"/>
        <n v="830"/>
        <n v="807"/>
        <n v="358"/>
        <n v="186"/>
        <n v="693"/>
        <n v="482"/>
        <n v="813"/>
        <n v="995"/>
        <n v="757"/>
        <n v="1356"/>
        <n v="459"/>
        <n v="701"/>
        <n v="322"/>
        <n v="315"/>
        <n v="668"/>
        <n v="404"/>
        <n v="543"/>
        <n v="954"/>
        <n v="850"/>
        <n v="477"/>
        <n v="276"/>
        <n v="518"/>
        <n v="1014"/>
        <n v="753"/>
        <n v="1418"/>
        <n v="213"/>
        <n v="844"/>
        <n v="860"/>
        <n v="748"/>
        <n v="248"/>
        <n v="287"/>
        <n v="825"/>
        <n v="647"/>
        <n v="342"/>
        <n v="770"/>
        <n v="663"/>
        <n v="377"/>
        <n v="804"/>
        <n v="936"/>
        <n v="722"/>
        <n v="208"/>
        <n v="662"/>
        <n v="754"/>
        <n v="622"/>
        <n v="620"/>
        <n v="370"/>
        <n v="1069"/>
        <n v="372"/>
        <n v="923"/>
        <n v="192"/>
      </sharedItems>
    </cacheField>
    <cacheField name="GarageQual" numFmtId="0">
      <sharedItems/>
    </cacheField>
    <cacheField name="GarageCond" numFmtId="0">
      <sharedItems/>
    </cacheField>
    <cacheField name="PavedDrive" numFmtId="0">
      <sharedItems count="3">
        <s v="Y"/>
        <s v="N"/>
        <s v="P"/>
      </sharedItems>
    </cacheField>
    <cacheField name="WoodDeckSF" numFmtId="0">
      <sharedItems containsSemiMixedTypes="0" containsString="0" containsNumber="1" containsInteger="1" minValue="0" maxValue="857" count="274">
        <n v="0"/>
        <n v="298"/>
        <n v="192"/>
        <n v="40"/>
        <n v="255"/>
        <n v="235"/>
        <n v="90"/>
        <n v="147"/>
        <n v="140"/>
        <n v="160"/>
        <n v="48"/>
        <n v="240"/>
        <n v="171"/>
        <n v="100"/>
        <n v="406"/>
        <n v="222"/>
        <n v="288"/>
        <n v="49"/>
        <n v="203"/>
        <n v="113"/>
        <n v="392"/>
        <n v="145"/>
        <n v="196"/>
        <n v="168"/>
        <n v="112"/>
        <n v="106"/>
        <n v="857"/>
        <n v="115"/>
        <n v="120"/>
        <n v="12"/>
        <n v="576"/>
        <n v="301"/>
        <n v="144"/>
        <n v="300"/>
        <n v="74"/>
        <n v="127"/>
        <n v="232"/>
        <n v="158"/>
        <n v="352"/>
        <n v="182"/>
        <n v="180"/>
        <n v="166"/>
        <n v="224"/>
        <n v="80"/>
        <n v="367"/>
        <n v="53"/>
        <n v="188"/>
        <n v="105"/>
        <n v="24"/>
        <n v="98"/>
        <n v="276"/>
        <n v="200"/>
        <n v="409"/>
        <n v="239"/>
        <n v="400"/>
        <n v="476"/>
        <n v="178"/>
        <n v="574"/>
        <n v="237"/>
        <n v="210"/>
        <n v="441"/>
        <n v="116"/>
        <n v="280"/>
        <n v="104"/>
        <n v="87"/>
        <n v="132"/>
        <n v="238"/>
        <n v="149"/>
        <n v="355"/>
        <n v="60"/>
        <n v="139"/>
        <n v="108"/>
        <n v="351"/>
        <n v="209"/>
        <n v="216"/>
        <n v="248"/>
        <n v="143"/>
        <n v="365"/>
        <n v="370"/>
        <n v="58"/>
        <n v="197"/>
        <n v="263"/>
        <n v="123"/>
        <n v="138"/>
        <n v="333"/>
        <n v="250"/>
        <n v="292"/>
        <n v="95"/>
        <n v="262"/>
        <n v="81"/>
        <n v="289"/>
        <n v="124"/>
        <n v="172"/>
        <n v="110"/>
        <n v="208"/>
        <n v="468"/>
        <n v="256"/>
        <n v="302"/>
        <n v="190"/>
        <n v="340"/>
        <n v="233"/>
        <n v="184"/>
        <n v="201"/>
        <n v="142"/>
        <n v="122"/>
        <n v="155"/>
        <n v="670"/>
        <n v="135"/>
        <n v="495"/>
        <n v="536"/>
        <n v="306"/>
        <n v="64"/>
        <n v="364"/>
        <n v="353"/>
        <n v="66"/>
        <n v="159"/>
        <n v="146"/>
        <n v="296"/>
        <n v="125"/>
        <n v="44"/>
        <n v="215"/>
        <n v="264"/>
        <n v="88"/>
        <n v="89"/>
        <n v="96"/>
        <n v="414"/>
        <n v="519"/>
        <n v="206"/>
        <n v="141"/>
        <n v="260"/>
        <n v="324"/>
        <n v="156"/>
        <n v="220"/>
        <n v="38"/>
        <n v="261"/>
        <n v="126"/>
        <n v="85"/>
        <n v="466"/>
        <n v="270"/>
        <n v="78"/>
        <n v="169"/>
        <n v="320"/>
        <n v="268"/>
        <n v="72"/>
        <n v="349"/>
        <n v="42"/>
        <n v="35"/>
        <n v="326"/>
        <n v="382"/>
        <n v="161"/>
        <n v="179"/>
        <n v="103"/>
        <n v="253"/>
        <n v="148"/>
        <n v="335"/>
        <n v="176"/>
        <n v="390"/>
        <n v="328"/>
        <n v="312"/>
        <n v="185"/>
        <n v="269"/>
        <n v="195"/>
        <n v="57"/>
        <n v="236"/>
        <n v="517"/>
        <n v="304"/>
        <n v="198"/>
        <n v="426"/>
        <n v="28"/>
        <n v="316"/>
        <n v="322"/>
        <n v="307"/>
        <n v="257"/>
        <n v="219"/>
        <n v="416"/>
        <n v="344"/>
        <n v="380"/>
        <n v="68"/>
        <n v="114"/>
        <n v="327"/>
        <n v="165"/>
        <n v="187"/>
        <n v="181"/>
        <n v="92"/>
        <n v="228"/>
        <n v="245"/>
        <n v="503"/>
        <n v="315"/>
        <n v="241"/>
        <n v="303"/>
        <n v="133"/>
        <n v="403"/>
        <n v="36"/>
        <n v="52"/>
        <n v="265"/>
        <n v="207"/>
        <n v="150"/>
        <n v="290"/>
        <n v="486"/>
        <n v="278"/>
        <n v="70"/>
        <n v="418"/>
        <n v="234"/>
        <n v="26"/>
        <n v="342"/>
        <n v="97"/>
        <n v="272"/>
        <n v="121"/>
        <n v="243"/>
        <n v="511"/>
        <n v="154"/>
        <n v="164"/>
        <n v="173"/>
        <n v="384"/>
        <n v="202"/>
        <n v="56"/>
        <n v="321"/>
        <n v="86"/>
        <n v="194"/>
        <n v="421"/>
        <n v="305"/>
        <n v="117"/>
        <n v="550"/>
        <n v="509"/>
        <n v="153"/>
        <n v="394"/>
        <n v="371"/>
        <n v="63"/>
        <n v="252"/>
        <n v="136"/>
        <n v="186"/>
        <n v="170"/>
        <n v="474"/>
        <n v="214"/>
        <n v="199"/>
        <n v="728"/>
        <n v="436"/>
        <n v="55"/>
        <n v="431"/>
        <n v="448"/>
        <n v="361"/>
        <n v="362"/>
        <n v="162"/>
        <n v="229"/>
        <n v="439"/>
        <n v="379"/>
        <n v="356"/>
        <n v="84"/>
        <n v="635"/>
        <n v="325"/>
        <n v="33"/>
        <n v="212"/>
        <n v="314"/>
        <n v="242"/>
        <n v="294"/>
        <n v="30"/>
        <n v="128"/>
        <n v="45"/>
        <n v="177"/>
        <n v="227"/>
        <n v="218"/>
        <n v="309"/>
        <n v="404"/>
        <n v="500"/>
        <n v="668"/>
        <n v="402"/>
        <n v="283"/>
        <n v="183"/>
        <n v="175"/>
        <n v="586"/>
        <n v="295"/>
        <n v="32"/>
        <n v="366"/>
        <n v="736"/>
      </sharedItems>
    </cacheField>
    <cacheField name="OpenPorchSF" numFmtId="0">
      <sharedItems containsSemiMixedTypes="0" containsString="0" containsNumber="1" containsInteger="1" minValue="0" maxValue="547" count="202">
        <n v="61"/>
        <n v="0"/>
        <n v="42"/>
        <n v="35"/>
        <n v="84"/>
        <n v="30"/>
        <n v="57"/>
        <n v="204"/>
        <n v="4"/>
        <n v="21"/>
        <n v="33"/>
        <n v="213"/>
        <n v="112"/>
        <n v="102"/>
        <n v="154"/>
        <n v="159"/>
        <n v="110"/>
        <n v="90"/>
        <n v="56"/>
        <n v="32"/>
        <n v="50"/>
        <n v="258"/>
        <n v="54"/>
        <n v="65"/>
        <n v="38"/>
        <n v="47"/>
        <n v="64"/>
        <n v="52"/>
        <n v="138"/>
        <n v="104"/>
        <n v="82"/>
        <n v="43"/>
        <n v="146"/>
        <n v="75"/>
        <n v="72"/>
        <n v="70"/>
        <n v="49"/>
        <n v="11"/>
        <n v="36"/>
        <n v="151"/>
        <n v="29"/>
        <n v="94"/>
        <n v="101"/>
        <n v="199"/>
        <n v="99"/>
        <n v="234"/>
        <n v="162"/>
        <n v="63"/>
        <n v="68"/>
        <n v="46"/>
        <n v="45"/>
        <n v="122"/>
        <n v="184"/>
        <n v="120"/>
        <n v="20"/>
        <n v="24"/>
        <n v="130"/>
        <n v="205"/>
        <n v="108"/>
        <n v="80"/>
        <n v="66"/>
        <n v="48"/>
        <n v="25"/>
        <n v="96"/>
        <n v="111"/>
        <n v="106"/>
        <n v="40"/>
        <n v="114"/>
        <n v="8"/>
        <n v="136"/>
        <n v="132"/>
        <n v="62"/>
        <n v="228"/>
        <n v="60"/>
        <n v="238"/>
        <n v="260"/>
        <n v="27"/>
        <n v="74"/>
        <n v="16"/>
        <n v="198"/>
        <n v="26"/>
        <n v="83"/>
        <n v="34"/>
        <n v="55"/>
        <n v="22"/>
        <n v="98"/>
        <n v="172"/>
        <n v="119"/>
        <n v="208"/>
        <n v="105"/>
        <n v="140"/>
        <n v="168"/>
        <n v="28"/>
        <n v="39"/>
        <n v="148"/>
        <n v="12"/>
        <n v="51"/>
        <n v="150"/>
        <n v="117"/>
        <n v="250"/>
        <n v="10"/>
        <n v="81"/>
        <n v="44"/>
        <n v="144"/>
        <n v="175"/>
        <n v="195"/>
        <n v="128"/>
        <n v="76"/>
        <n v="17"/>
        <n v="59"/>
        <n v="214"/>
        <n v="121"/>
        <n v="53"/>
        <n v="231"/>
        <n v="134"/>
        <n v="192"/>
        <n v="123"/>
        <n v="78"/>
        <n v="187"/>
        <n v="85"/>
        <n v="133"/>
        <n v="176"/>
        <n v="113"/>
        <n v="137"/>
        <n v="125"/>
        <n v="523"/>
        <n v="100"/>
        <n v="285"/>
        <n v="88"/>
        <n v="406"/>
        <n v="155"/>
        <n v="73"/>
        <n v="182"/>
        <n v="502"/>
        <n v="274"/>
        <n v="158"/>
        <n v="142"/>
        <n v="243"/>
        <n v="235"/>
        <n v="312"/>
        <n v="124"/>
        <n v="267"/>
        <n v="265"/>
        <n v="87"/>
        <n v="288"/>
        <n v="23"/>
        <n v="152"/>
        <n v="341"/>
        <n v="116"/>
        <n v="160"/>
        <n v="174"/>
        <n v="247"/>
        <n v="291"/>
        <n v="18"/>
        <n v="170"/>
        <n v="156"/>
        <n v="166"/>
        <n v="129"/>
        <n v="418"/>
        <n v="240"/>
        <n v="77"/>
        <n v="364"/>
        <n v="188"/>
        <n v="207"/>
        <n v="67"/>
        <n v="69"/>
        <n v="131"/>
        <n v="191"/>
        <n v="41"/>
        <n v="118"/>
        <n v="252"/>
        <n v="189"/>
        <n v="282"/>
        <n v="135"/>
        <n v="95"/>
        <n v="224"/>
        <n v="169"/>
        <n v="319"/>
        <n v="58"/>
        <n v="93"/>
        <n v="244"/>
        <n v="185"/>
        <n v="200"/>
        <n v="92"/>
        <n v="180"/>
        <n v="263"/>
        <n v="304"/>
        <n v="229"/>
        <n v="103"/>
        <n v="211"/>
        <n v="287"/>
        <n v="292"/>
        <n v="241"/>
        <n v="547"/>
        <n v="91"/>
        <n v="86"/>
        <n v="262"/>
        <n v="210"/>
        <n v="141"/>
        <n v="15"/>
        <n v="126"/>
        <n v="236"/>
      </sharedItems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s v="CollgCr"/>
    <s v="Norm"/>
    <s v="Norm"/>
    <s v="1Fam"/>
    <x v="0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x v="0"/>
    <s v="Y"/>
    <s v="Y"/>
    <x v="0"/>
    <x v="0"/>
    <n v="1"/>
    <n v="0"/>
    <n v="2"/>
    <n v="1"/>
    <n v="3"/>
    <n v="1"/>
    <s v="Gd"/>
    <n v="8"/>
    <s v="Typ"/>
    <n v="0"/>
    <s v="NA"/>
    <x v="0"/>
    <n v="2003"/>
    <s v="RFn"/>
    <n v="2"/>
    <x v="0"/>
    <s v="TA"/>
    <s v="TA"/>
    <x v="0"/>
    <x v="0"/>
    <x v="0"/>
    <n v="0"/>
    <n v="0"/>
    <n v="0"/>
    <n v="0"/>
    <s v="NA"/>
    <s v="NA"/>
    <s v="NA"/>
    <n v="0"/>
    <n v="2"/>
    <n v="2008"/>
    <s v="WD"/>
    <s v="Normal"/>
    <n v="208500"/>
  </r>
  <r>
    <x v="1"/>
    <n v="20"/>
    <s v="RL"/>
    <n v="80"/>
    <n v="9600"/>
    <s v="Pave"/>
    <s v="NA"/>
    <s v="Reg"/>
    <s v="Lvl"/>
    <s v="AllPub"/>
    <s v="FR2"/>
    <s v="Gtl"/>
    <s v="Veenker"/>
    <s v="Feedr"/>
    <s v="Norm"/>
    <s v="1Fam"/>
    <x v="1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x v="1"/>
    <s v="Y"/>
    <s v="N"/>
    <x v="0"/>
    <x v="0"/>
    <n v="0"/>
    <n v="1"/>
    <n v="2"/>
    <n v="0"/>
    <n v="3"/>
    <n v="1"/>
    <s v="TA"/>
    <n v="6"/>
    <s v="Typ"/>
    <n v="1"/>
    <s v="TA"/>
    <x v="0"/>
    <n v="1976"/>
    <s v="RFn"/>
    <n v="2"/>
    <x v="1"/>
    <s v="TA"/>
    <s v="TA"/>
    <x v="0"/>
    <x v="1"/>
    <x v="1"/>
    <n v="0"/>
    <n v="0"/>
    <n v="0"/>
    <n v="0"/>
    <s v="NA"/>
    <s v="NA"/>
    <s v="NA"/>
    <n v="0"/>
    <n v="5"/>
    <n v="2007"/>
    <s v="WD"/>
    <s v="Normal"/>
    <n v="181500"/>
  </r>
  <r>
    <x v="2"/>
    <n v="60"/>
    <s v="RL"/>
    <n v="68"/>
    <n v="11250"/>
    <s v="Pave"/>
    <s v="NA"/>
    <s v="IR1"/>
    <s v="Lvl"/>
    <s v="AllPub"/>
    <s v="Inside"/>
    <s v="Gtl"/>
    <s v="CollgCr"/>
    <s v="Norm"/>
    <s v="Norm"/>
    <s v="1Fam"/>
    <x v="0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x v="0"/>
    <s v="Y"/>
    <s v="Y"/>
    <x v="0"/>
    <x v="0"/>
    <n v="1"/>
    <n v="0"/>
    <n v="2"/>
    <n v="1"/>
    <n v="3"/>
    <n v="1"/>
    <s v="Gd"/>
    <n v="6"/>
    <s v="Typ"/>
    <n v="1"/>
    <s v="TA"/>
    <x v="0"/>
    <n v="2001"/>
    <s v="RFn"/>
    <n v="2"/>
    <x v="2"/>
    <s v="TA"/>
    <s v="TA"/>
    <x v="0"/>
    <x v="0"/>
    <x v="2"/>
    <n v="0"/>
    <n v="0"/>
    <n v="0"/>
    <n v="0"/>
    <s v="NA"/>
    <s v="NA"/>
    <s v="NA"/>
    <n v="0"/>
    <n v="9"/>
    <n v="2008"/>
    <s v="WD"/>
    <s v="Normal"/>
    <n v="223500"/>
  </r>
  <r>
    <x v="3"/>
    <n v="70"/>
    <s v="RL"/>
    <n v="60"/>
    <n v="9550"/>
    <s v="Pave"/>
    <s v="NA"/>
    <s v="IR1"/>
    <s v="Lvl"/>
    <s v="AllPub"/>
    <s v="Corner"/>
    <s v="Gtl"/>
    <s v="Crawfor"/>
    <s v="Norm"/>
    <s v="Norm"/>
    <s v="1Fam"/>
    <x v="0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x v="0"/>
    <s v="Y"/>
    <s v="Y"/>
    <x v="0"/>
    <x v="0"/>
    <n v="1"/>
    <n v="0"/>
    <n v="1"/>
    <n v="0"/>
    <n v="3"/>
    <n v="1"/>
    <s v="Gd"/>
    <n v="7"/>
    <s v="Typ"/>
    <n v="1"/>
    <s v="Gd"/>
    <x v="1"/>
    <n v="1998"/>
    <s v="Unf"/>
    <n v="3"/>
    <x v="3"/>
    <s v="TA"/>
    <s v="TA"/>
    <x v="0"/>
    <x v="0"/>
    <x v="3"/>
    <n v="272"/>
    <n v="0"/>
    <n v="0"/>
    <n v="0"/>
    <s v="NA"/>
    <s v="NA"/>
    <s v="NA"/>
    <n v="0"/>
    <n v="2"/>
    <n v="2006"/>
    <s v="WD"/>
    <s v="Abnorml"/>
    <n v="140000"/>
  </r>
  <r>
    <x v="4"/>
    <n v="60"/>
    <s v="RL"/>
    <n v="84"/>
    <n v="14260"/>
    <s v="Pave"/>
    <s v="NA"/>
    <s v="IR1"/>
    <s v="Lvl"/>
    <s v="AllPub"/>
    <s v="FR2"/>
    <s v="Gtl"/>
    <s v="NoRidge"/>
    <s v="Norm"/>
    <s v="Norm"/>
    <s v="1Fam"/>
    <x v="0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x v="0"/>
    <s v="Y"/>
    <s v="Y"/>
    <x v="1"/>
    <x v="1"/>
    <n v="1"/>
    <n v="0"/>
    <n v="2"/>
    <n v="1"/>
    <n v="4"/>
    <n v="1"/>
    <s v="Gd"/>
    <n v="9"/>
    <s v="Typ"/>
    <n v="1"/>
    <s v="TA"/>
    <x v="0"/>
    <n v="2000"/>
    <s v="RFn"/>
    <n v="3"/>
    <x v="4"/>
    <s v="TA"/>
    <s v="TA"/>
    <x v="0"/>
    <x v="2"/>
    <x v="4"/>
    <n v="0"/>
    <n v="0"/>
    <n v="0"/>
    <n v="0"/>
    <s v="NA"/>
    <s v="NA"/>
    <s v="NA"/>
    <n v="0"/>
    <n v="12"/>
    <n v="2008"/>
    <s v="WD"/>
    <s v="Normal"/>
    <n v="250000"/>
  </r>
  <r>
    <x v="5"/>
    <n v="50"/>
    <s v="RL"/>
    <n v="85"/>
    <n v="14115"/>
    <s v="Pave"/>
    <s v="NA"/>
    <s v="IR1"/>
    <s v="Lvl"/>
    <s v="AllPub"/>
    <s v="Inside"/>
    <s v="Gtl"/>
    <s v="Mitchel"/>
    <s v="Norm"/>
    <s v="Norm"/>
    <s v="1Fam"/>
    <x v="2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x v="1"/>
    <s v="Y"/>
    <s v="N"/>
    <x v="0"/>
    <x v="0"/>
    <n v="1"/>
    <n v="0"/>
    <n v="1"/>
    <n v="1"/>
    <n v="1"/>
    <n v="1"/>
    <s v="TA"/>
    <n v="5"/>
    <s v="Typ"/>
    <n v="0"/>
    <s v="NA"/>
    <x v="0"/>
    <n v="1993"/>
    <s v="Unf"/>
    <n v="2"/>
    <x v="5"/>
    <s v="TA"/>
    <s v="TA"/>
    <x v="0"/>
    <x v="3"/>
    <x v="5"/>
    <n v="0"/>
    <n v="320"/>
    <n v="0"/>
    <n v="0"/>
    <s v="NA"/>
    <s v="MnPrv"/>
    <s v="Shed"/>
    <n v="700"/>
    <n v="10"/>
    <n v="2009"/>
    <s v="WD"/>
    <s v="Normal"/>
    <n v="143000"/>
  </r>
  <r>
    <x v="6"/>
    <n v="20"/>
    <s v="RL"/>
    <n v="75"/>
    <n v="10084"/>
    <s v="Pave"/>
    <s v="NA"/>
    <s v="Reg"/>
    <s v="Lvl"/>
    <s v="AllPub"/>
    <s v="Inside"/>
    <s v="Gtl"/>
    <s v="Somerst"/>
    <s v="Norm"/>
    <s v="Norm"/>
    <s v="1Fam"/>
    <x v="1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x v="0"/>
    <s v="Y"/>
    <s v="Y"/>
    <x v="0"/>
    <x v="0"/>
    <n v="1"/>
    <n v="0"/>
    <n v="2"/>
    <n v="0"/>
    <n v="3"/>
    <n v="1"/>
    <s v="Gd"/>
    <n v="7"/>
    <s v="Typ"/>
    <n v="1"/>
    <s v="Gd"/>
    <x v="0"/>
    <n v="2004"/>
    <s v="RFn"/>
    <n v="2"/>
    <x v="6"/>
    <s v="TA"/>
    <s v="TA"/>
    <x v="0"/>
    <x v="4"/>
    <x v="6"/>
    <n v="0"/>
    <n v="0"/>
    <n v="0"/>
    <n v="0"/>
    <s v="NA"/>
    <s v="NA"/>
    <s v="NA"/>
    <n v="0"/>
    <n v="8"/>
    <n v="2007"/>
    <s v="WD"/>
    <s v="Normal"/>
    <n v="307000"/>
  </r>
  <r>
    <x v="7"/>
    <n v="60"/>
    <s v="RL"/>
    <s v="NA"/>
    <n v="10382"/>
    <s v="Pave"/>
    <s v="NA"/>
    <s v="IR1"/>
    <s v="Lvl"/>
    <s v="AllPub"/>
    <s v="Corner"/>
    <s v="Gtl"/>
    <s v="NWAmes"/>
    <s v="PosN"/>
    <s v="Norm"/>
    <s v="1Fam"/>
    <x v="0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x v="0"/>
    <s v="Y"/>
    <s v="Y"/>
    <x v="1"/>
    <x v="0"/>
    <n v="1"/>
    <n v="0"/>
    <n v="2"/>
    <n v="1"/>
    <n v="3"/>
    <n v="1"/>
    <s v="TA"/>
    <n v="7"/>
    <s v="Typ"/>
    <n v="2"/>
    <s v="TA"/>
    <x v="0"/>
    <n v="1973"/>
    <s v="RFn"/>
    <n v="2"/>
    <x v="7"/>
    <s v="TA"/>
    <s v="TA"/>
    <x v="0"/>
    <x v="5"/>
    <x v="7"/>
    <n v="228"/>
    <n v="0"/>
    <n v="0"/>
    <n v="0"/>
    <s v="NA"/>
    <s v="NA"/>
    <s v="Shed"/>
    <n v="350"/>
    <n v="11"/>
    <n v="2009"/>
    <s v="WD"/>
    <s v="Normal"/>
    <n v="200000"/>
  </r>
  <r>
    <x v="8"/>
    <n v="50"/>
    <s v="RM"/>
    <n v="51"/>
    <n v="6120"/>
    <s v="Pave"/>
    <s v="NA"/>
    <s v="Reg"/>
    <s v="Lvl"/>
    <s v="AllPub"/>
    <s v="Inside"/>
    <s v="Gtl"/>
    <s v="OldTown"/>
    <s v="Artery"/>
    <s v="Norm"/>
    <s v="1Fam"/>
    <x v="2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x v="0"/>
    <s v="Y"/>
    <s v="Y"/>
    <x v="0"/>
    <x v="0"/>
    <n v="0"/>
    <n v="0"/>
    <n v="2"/>
    <n v="0"/>
    <n v="2"/>
    <n v="2"/>
    <s v="TA"/>
    <n v="8"/>
    <s v="Min1"/>
    <n v="2"/>
    <s v="TA"/>
    <x v="1"/>
    <n v="1931"/>
    <s v="Unf"/>
    <n v="2"/>
    <x v="8"/>
    <s v="Fa"/>
    <s v="TA"/>
    <x v="0"/>
    <x v="6"/>
    <x v="1"/>
    <n v="205"/>
    <n v="0"/>
    <n v="0"/>
    <n v="0"/>
    <s v="NA"/>
    <s v="NA"/>
    <s v="NA"/>
    <n v="0"/>
    <n v="4"/>
    <n v="2008"/>
    <s v="WD"/>
    <s v="Abnorml"/>
    <n v="129900"/>
  </r>
  <r>
    <x v="9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x v="3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x v="1"/>
    <s v="N"/>
    <s v="N"/>
    <x v="0"/>
    <x v="0"/>
    <n v="1"/>
    <n v="0"/>
    <n v="1"/>
    <n v="0"/>
    <n v="2"/>
    <n v="2"/>
    <s v="TA"/>
    <n v="5"/>
    <s v="Typ"/>
    <n v="2"/>
    <s v="TA"/>
    <x v="0"/>
    <n v="1939"/>
    <s v="RFn"/>
    <n v="1"/>
    <x v="9"/>
    <s v="Gd"/>
    <s v="TA"/>
    <x v="0"/>
    <x v="0"/>
    <x v="8"/>
    <n v="0"/>
    <n v="0"/>
    <n v="0"/>
    <n v="0"/>
    <s v="NA"/>
    <s v="NA"/>
    <s v="NA"/>
    <n v="0"/>
    <n v="1"/>
    <n v="2008"/>
    <s v="WD"/>
    <s v="Normal"/>
    <n v="118000"/>
  </r>
  <r>
    <x v="10"/>
    <n v="20"/>
    <s v="RL"/>
    <n v="70"/>
    <n v="11200"/>
    <s v="Pave"/>
    <s v="NA"/>
    <s v="Reg"/>
    <s v="Lvl"/>
    <s v="AllPub"/>
    <s v="Inside"/>
    <s v="Gtl"/>
    <s v="Sawyer"/>
    <s v="Norm"/>
    <s v="Norm"/>
    <s v="1Fam"/>
    <x v="1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x v="1"/>
    <s v="N"/>
    <s v="N"/>
    <x v="0"/>
    <x v="0"/>
    <n v="1"/>
    <n v="0"/>
    <n v="1"/>
    <n v="0"/>
    <n v="3"/>
    <n v="1"/>
    <s v="TA"/>
    <n v="5"/>
    <s v="Typ"/>
    <n v="0"/>
    <s v="NA"/>
    <x v="1"/>
    <n v="1965"/>
    <s v="Unf"/>
    <n v="1"/>
    <x v="10"/>
    <s v="TA"/>
    <s v="TA"/>
    <x v="0"/>
    <x v="0"/>
    <x v="1"/>
    <n v="0"/>
    <n v="0"/>
    <n v="0"/>
    <n v="0"/>
    <s v="NA"/>
    <s v="NA"/>
    <s v="NA"/>
    <n v="0"/>
    <n v="2"/>
    <n v="2008"/>
    <s v="WD"/>
    <s v="Normal"/>
    <n v="129500"/>
  </r>
  <r>
    <x v="11"/>
    <n v="60"/>
    <s v="RL"/>
    <n v="85"/>
    <n v="11924"/>
    <s v="Pave"/>
    <s v="NA"/>
    <s v="IR1"/>
    <s v="Lvl"/>
    <s v="AllPub"/>
    <s v="Inside"/>
    <s v="Gtl"/>
    <s v="NridgHt"/>
    <s v="Norm"/>
    <s v="Norm"/>
    <s v="1Fam"/>
    <x v="0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x v="0"/>
    <s v="Y"/>
    <s v="Y"/>
    <x v="1"/>
    <x v="1"/>
    <n v="1"/>
    <n v="0"/>
    <n v="3"/>
    <n v="0"/>
    <n v="4"/>
    <n v="1"/>
    <s v="Ex"/>
    <n v="11"/>
    <s v="Typ"/>
    <n v="2"/>
    <s v="Gd"/>
    <x v="2"/>
    <n v="2005"/>
    <s v="Fin"/>
    <n v="3"/>
    <x v="11"/>
    <s v="TA"/>
    <s v="TA"/>
    <x v="0"/>
    <x v="7"/>
    <x v="9"/>
    <n v="0"/>
    <n v="0"/>
    <n v="0"/>
    <n v="0"/>
    <s v="NA"/>
    <s v="NA"/>
    <s v="NA"/>
    <n v="0"/>
    <n v="7"/>
    <n v="2006"/>
    <s v="New"/>
    <s v="Partial"/>
    <n v="345000"/>
  </r>
  <r>
    <x v="12"/>
    <n v="20"/>
    <s v="RL"/>
    <s v="NA"/>
    <n v="12968"/>
    <s v="Pave"/>
    <s v="NA"/>
    <s v="IR2"/>
    <s v="Lvl"/>
    <s v="AllPub"/>
    <s v="Inside"/>
    <s v="Gtl"/>
    <s v="Sawyer"/>
    <s v="Norm"/>
    <s v="Norm"/>
    <s v="1Fam"/>
    <x v="1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x v="1"/>
    <s v="N"/>
    <s v="N"/>
    <x v="0"/>
    <x v="0"/>
    <n v="1"/>
    <n v="0"/>
    <n v="1"/>
    <n v="0"/>
    <n v="2"/>
    <n v="1"/>
    <s v="TA"/>
    <n v="4"/>
    <s v="Typ"/>
    <n v="0"/>
    <s v="NA"/>
    <x v="1"/>
    <n v="1962"/>
    <s v="Unf"/>
    <n v="1"/>
    <x v="12"/>
    <s v="TA"/>
    <s v="TA"/>
    <x v="0"/>
    <x v="8"/>
    <x v="1"/>
    <n v="0"/>
    <n v="0"/>
    <n v="176"/>
    <n v="0"/>
    <s v="NA"/>
    <s v="NA"/>
    <s v="NA"/>
    <n v="0"/>
    <n v="9"/>
    <n v="2008"/>
    <s v="WD"/>
    <s v="Normal"/>
    <n v="144000"/>
  </r>
  <r>
    <x v="13"/>
    <n v="20"/>
    <s v="RL"/>
    <n v="91"/>
    <n v="10652"/>
    <s v="Pave"/>
    <s v="NA"/>
    <s v="IR1"/>
    <s v="Lvl"/>
    <s v="AllPub"/>
    <s v="Inside"/>
    <s v="Gtl"/>
    <s v="CollgCr"/>
    <s v="Norm"/>
    <s v="Norm"/>
    <s v="1Fam"/>
    <x v="1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x v="1"/>
    <s v="Y"/>
    <s v="N"/>
    <x v="0"/>
    <x v="0"/>
    <n v="0"/>
    <n v="0"/>
    <n v="2"/>
    <n v="0"/>
    <n v="3"/>
    <n v="1"/>
    <s v="Gd"/>
    <n v="7"/>
    <s v="Typ"/>
    <n v="1"/>
    <s v="Gd"/>
    <x v="0"/>
    <n v="2006"/>
    <s v="RFn"/>
    <n v="3"/>
    <x v="13"/>
    <s v="TA"/>
    <s v="TA"/>
    <x v="0"/>
    <x v="9"/>
    <x v="10"/>
    <n v="0"/>
    <n v="0"/>
    <n v="0"/>
    <n v="0"/>
    <s v="NA"/>
    <s v="NA"/>
    <s v="NA"/>
    <n v="0"/>
    <n v="8"/>
    <n v="2007"/>
    <s v="New"/>
    <s v="Partial"/>
    <n v="279500"/>
  </r>
  <r>
    <x v="14"/>
    <n v="20"/>
    <s v="RL"/>
    <s v="NA"/>
    <n v="10920"/>
    <s v="Pave"/>
    <s v="NA"/>
    <s v="IR1"/>
    <s v="Lvl"/>
    <s v="AllPub"/>
    <s v="Corner"/>
    <s v="Gtl"/>
    <s v="NAmes"/>
    <s v="Norm"/>
    <s v="Norm"/>
    <s v="1Fam"/>
    <x v="1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x v="1"/>
    <s v="Y"/>
    <s v="N"/>
    <x v="0"/>
    <x v="0"/>
    <n v="1"/>
    <n v="0"/>
    <n v="1"/>
    <n v="1"/>
    <n v="2"/>
    <n v="1"/>
    <s v="TA"/>
    <n v="5"/>
    <s v="Typ"/>
    <n v="1"/>
    <s v="Fa"/>
    <x v="0"/>
    <n v="1960"/>
    <s v="RFn"/>
    <n v="1"/>
    <x v="12"/>
    <s v="TA"/>
    <s v="TA"/>
    <x v="0"/>
    <x v="0"/>
    <x v="11"/>
    <n v="176"/>
    <n v="0"/>
    <n v="0"/>
    <n v="0"/>
    <s v="NA"/>
    <s v="GdWo"/>
    <s v="NA"/>
    <n v="0"/>
    <n v="5"/>
    <n v="2008"/>
    <s v="WD"/>
    <s v="Normal"/>
    <n v="157000"/>
  </r>
  <r>
    <x v="15"/>
    <n v="45"/>
    <s v="RM"/>
    <n v="51"/>
    <n v="6120"/>
    <s v="Pave"/>
    <s v="NA"/>
    <s v="Reg"/>
    <s v="Lvl"/>
    <s v="AllPub"/>
    <s v="Corner"/>
    <s v="Gtl"/>
    <s v="BrkSide"/>
    <s v="Norm"/>
    <s v="Norm"/>
    <s v="1Fam"/>
    <x v="3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x v="1"/>
    <s v="N"/>
    <s v="N"/>
    <x v="0"/>
    <x v="0"/>
    <n v="0"/>
    <n v="0"/>
    <n v="1"/>
    <n v="0"/>
    <n v="2"/>
    <n v="1"/>
    <s v="TA"/>
    <n v="5"/>
    <s v="Typ"/>
    <n v="0"/>
    <s v="NA"/>
    <x v="1"/>
    <n v="1991"/>
    <s v="Unf"/>
    <n v="2"/>
    <x v="14"/>
    <s v="TA"/>
    <s v="TA"/>
    <x v="0"/>
    <x v="10"/>
    <x v="12"/>
    <n v="0"/>
    <n v="0"/>
    <n v="0"/>
    <n v="0"/>
    <s v="NA"/>
    <s v="GdPrv"/>
    <s v="NA"/>
    <n v="0"/>
    <n v="7"/>
    <n v="2007"/>
    <s v="WD"/>
    <s v="Normal"/>
    <n v="132000"/>
  </r>
  <r>
    <x v="16"/>
    <n v="20"/>
    <s v="RL"/>
    <s v="NA"/>
    <n v="11241"/>
    <s v="Pave"/>
    <s v="NA"/>
    <s v="IR1"/>
    <s v="Lvl"/>
    <s v="AllPub"/>
    <s v="CulDSac"/>
    <s v="Gtl"/>
    <s v="NAmes"/>
    <s v="Norm"/>
    <s v="Norm"/>
    <s v="1Fam"/>
    <x v="1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x v="1"/>
    <s v="N"/>
    <s v="N"/>
    <x v="0"/>
    <x v="0"/>
    <n v="1"/>
    <n v="0"/>
    <n v="1"/>
    <n v="0"/>
    <n v="2"/>
    <n v="1"/>
    <s v="TA"/>
    <n v="5"/>
    <s v="Typ"/>
    <n v="1"/>
    <s v="TA"/>
    <x v="0"/>
    <n v="1970"/>
    <s v="Fin"/>
    <n v="2"/>
    <x v="5"/>
    <s v="TA"/>
    <s v="TA"/>
    <x v="0"/>
    <x v="0"/>
    <x v="1"/>
    <n v="0"/>
    <n v="0"/>
    <n v="0"/>
    <n v="0"/>
    <s v="NA"/>
    <s v="NA"/>
    <s v="Shed"/>
    <n v="700"/>
    <n v="3"/>
    <n v="2010"/>
    <s v="WD"/>
    <s v="Normal"/>
    <n v="149000"/>
  </r>
  <r>
    <x v="17"/>
    <n v="90"/>
    <s v="RL"/>
    <n v="72"/>
    <n v="10791"/>
    <s v="Pave"/>
    <s v="NA"/>
    <s v="Reg"/>
    <s v="Lvl"/>
    <s v="AllPub"/>
    <s v="Inside"/>
    <s v="Gtl"/>
    <s v="Sawyer"/>
    <s v="Norm"/>
    <s v="Norm"/>
    <s v="Duplex"/>
    <x v="1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x v="1"/>
    <s v="Y"/>
    <s v="N"/>
    <x v="0"/>
    <x v="0"/>
    <n v="0"/>
    <n v="0"/>
    <n v="2"/>
    <n v="0"/>
    <n v="2"/>
    <n v="2"/>
    <s v="TA"/>
    <n v="6"/>
    <s v="Typ"/>
    <n v="0"/>
    <s v="NA"/>
    <x v="3"/>
    <n v="1967"/>
    <s v="Unf"/>
    <n v="2"/>
    <x v="15"/>
    <s v="TA"/>
    <s v="TA"/>
    <x v="0"/>
    <x v="0"/>
    <x v="1"/>
    <n v="0"/>
    <n v="0"/>
    <n v="0"/>
    <n v="0"/>
    <s v="NA"/>
    <s v="NA"/>
    <s v="Shed"/>
    <n v="500"/>
    <n v="10"/>
    <n v="2006"/>
    <s v="WD"/>
    <s v="Normal"/>
    <n v="90000"/>
  </r>
  <r>
    <x v="18"/>
    <n v="20"/>
    <s v="RL"/>
    <n v="66"/>
    <n v="13695"/>
    <s v="Pave"/>
    <s v="NA"/>
    <s v="Reg"/>
    <s v="Lvl"/>
    <s v="AllPub"/>
    <s v="Inside"/>
    <s v="Gtl"/>
    <s v="SawyerW"/>
    <s v="RRAe"/>
    <s v="Norm"/>
    <s v="1Fam"/>
    <x v="1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x v="1"/>
    <s v="N"/>
    <s v="N"/>
    <x v="0"/>
    <x v="0"/>
    <n v="1"/>
    <n v="0"/>
    <n v="1"/>
    <n v="1"/>
    <n v="3"/>
    <n v="1"/>
    <s v="Gd"/>
    <n v="6"/>
    <s v="Typ"/>
    <n v="0"/>
    <s v="NA"/>
    <x v="1"/>
    <n v="2004"/>
    <s v="Unf"/>
    <n v="2"/>
    <x v="14"/>
    <s v="TA"/>
    <s v="TA"/>
    <x v="0"/>
    <x v="0"/>
    <x v="13"/>
    <n v="0"/>
    <n v="0"/>
    <n v="0"/>
    <n v="0"/>
    <s v="NA"/>
    <s v="NA"/>
    <s v="NA"/>
    <n v="0"/>
    <n v="6"/>
    <n v="2008"/>
    <s v="WD"/>
    <s v="Normal"/>
    <n v="159000"/>
  </r>
  <r>
    <x v="19"/>
    <n v="20"/>
    <s v="RL"/>
    <n v="70"/>
    <n v="7560"/>
    <s v="Pave"/>
    <s v="NA"/>
    <s v="Reg"/>
    <s v="Lvl"/>
    <s v="AllPub"/>
    <s v="Inside"/>
    <s v="Gtl"/>
    <s v="NAmes"/>
    <s v="Norm"/>
    <s v="Norm"/>
    <s v="1Fam"/>
    <x v="1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x v="1"/>
    <s v="Y"/>
    <s v="N"/>
    <x v="0"/>
    <x v="0"/>
    <n v="0"/>
    <n v="0"/>
    <n v="1"/>
    <n v="0"/>
    <n v="3"/>
    <n v="1"/>
    <s v="TA"/>
    <n v="6"/>
    <s v="Min1"/>
    <n v="0"/>
    <s v="NA"/>
    <x v="0"/>
    <n v="1958"/>
    <s v="Unf"/>
    <n v="1"/>
    <x v="16"/>
    <s v="TA"/>
    <s v="TA"/>
    <x v="0"/>
    <x v="0"/>
    <x v="1"/>
    <n v="0"/>
    <n v="0"/>
    <n v="0"/>
    <n v="0"/>
    <s v="NA"/>
    <s v="MnPrv"/>
    <s v="NA"/>
    <n v="0"/>
    <n v="5"/>
    <n v="2009"/>
    <s v="COD"/>
    <s v="Abnorml"/>
    <n v="139000"/>
  </r>
  <r>
    <x v="20"/>
    <n v="60"/>
    <s v="RL"/>
    <n v="101"/>
    <n v="14215"/>
    <s v="Pave"/>
    <s v="NA"/>
    <s v="IR1"/>
    <s v="Lvl"/>
    <s v="AllPub"/>
    <s v="Corner"/>
    <s v="Gtl"/>
    <s v="NridgHt"/>
    <s v="Norm"/>
    <s v="Norm"/>
    <s v="1Fam"/>
    <x v="0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x v="0"/>
    <s v="Y"/>
    <s v="Y"/>
    <x v="1"/>
    <x v="1"/>
    <n v="0"/>
    <n v="0"/>
    <n v="3"/>
    <n v="1"/>
    <n v="4"/>
    <n v="1"/>
    <s v="Gd"/>
    <n v="9"/>
    <s v="Typ"/>
    <n v="1"/>
    <s v="Gd"/>
    <x v="2"/>
    <n v="2005"/>
    <s v="RFn"/>
    <n v="3"/>
    <x v="17"/>
    <s v="TA"/>
    <s v="TA"/>
    <x v="0"/>
    <x v="11"/>
    <x v="14"/>
    <n v="0"/>
    <n v="0"/>
    <n v="0"/>
    <n v="0"/>
    <s v="NA"/>
    <s v="NA"/>
    <s v="NA"/>
    <n v="0"/>
    <n v="11"/>
    <n v="2006"/>
    <s v="New"/>
    <s v="Partial"/>
    <n v="325300"/>
  </r>
  <r>
    <x v="21"/>
    <n v="45"/>
    <s v="RM"/>
    <n v="57"/>
    <n v="7449"/>
    <s v="Pave"/>
    <s v="Grvl"/>
    <s v="Reg"/>
    <s v="Bnk"/>
    <s v="AllPub"/>
    <s v="Inside"/>
    <s v="Gtl"/>
    <s v="IDOTRR"/>
    <s v="Norm"/>
    <s v="Norm"/>
    <s v="1Fam"/>
    <x v="3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x v="1"/>
    <s v="N"/>
    <s v="N"/>
    <x v="0"/>
    <x v="0"/>
    <n v="0"/>
    <n v="0"/>
    <n v="1"/>
    <n v="0"/>
    <n v="3"/>
    <n v="1"/>
    <s v="Gd"/>
    <n v="6"/>
    <s v="Typ"/>
    <n v="1"/>
    <s v="Gd"/>
    <x v="0"/>
    <n v="1930"/>
    <s v="Unf"/>
    <n v="1"/>
    <x v="18"/>
    <s v="TA"/>
    <s v="TA"/>
    <x v="1"/>
    <x v="0"/>
    <x v="1"/>
    <n v="205"/>
    <n v="0"/>
    <n v="0"/>
    <n v="0"/>
    <s v="NA"/>
    <s v="GdPrv"/>
    <s v="NA"/>
    <n v="0"/>
    <n v="6"/>
    <n v="2007"/>
    <s v="WD"/>
    <s v="Normal"/>
    <n v="139400"/>
  </r>
  <r>
    <x v="22"/>
    <n v="20"/>
    <s v="RL"/>
    <n v="75"/>
    <n v="9742"/>
    <s v="Pave"/>
    <s v="NA"/>
    <s v="Reg"/>
    <s v="Lvl"/>
    <s v="AllPub"/>
    <s v="Inside"/>
    <s v="Gtl"/>
    <s v="CollgCr"/>
    <s v="Norm"/>
    <s v="Norm"/>
    <s v="1Fam"/>
    <x v="1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x v="0"/>
    <s v="Y"/>
    <s v="Y"/>
    <x v="0"/>
    <x v="0"/>
    <n v="0"/>
    <n v="0"/>
    <n v="2"/>
    <n v="0"/>
    <n v="3"/>
    <n v="1"/>
    <s v="Gd"/>
    <n v="7"/>
    <s v="Typ"/>
    <n v="1"/>
    <s v="Gd"/>
    <x v="0"/>
    <n v="2002"/>
    <s v="RFn"/>
    <n v="2"/>
    <x v="19"/>
    <s v="TA"/>
    <s v="TA"/>
    <x v="0"/>
    <x v="12"/>
    <x v="15"/>
    <n v="0"/>
    <n v="0"/>
    <n v="0"/>
    <n v="0"/>
    <s v="NA"/>
    <s v="NA"/>
    <s v="NA"/>
    <n v="0"/>
    <n v="9"/>
    <n v="2008"/>
    <s v="WD"/>
    <s v="Normal"/>
    <n v="230000"/>
  </r>
  <r>
    <x v="23"/>
    <n v="120"/>
    <s v="RM"/>
    <n v="44"/>
    <n v="4224"/>
    <s v="Pave"/>
    <s v="NA"/>
    <s v="Reg"/>
    <s v="Lvl"/>
    <s v="AllPub"/>
    <s v="Inside"/>
    <s v="Gtl"/>
    <s v="MeadowV"/>
    <s v="Norm"/>
    <s v="Norm"/>
    <s v="TwnhsE"/>
    <x v="1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x v="1"/>
    <s v="N"/>
    <s v="N"/>
    <x v="0"/>
    <x v="0"/>
    <n v="1"/>
    <n v="0"/>
    <n v="1"/>
    <n v="0"/>
    <n v="3"/>
    <n v="1"/>
    <s v="TA"/>
    <n v="6"/>
    <s v="Typ"/>
    <n v="1"/>
    <s v="TA"/>
    <x v="0"/>
    <n v="1976"/>
    <s v="Unf"/>
    <n v="2"/>
    <x v="20"/>
    <s v="TA"/>
    <s v="TA"/>
    <x v="0"/>
    <x v="13"/>
    <x v="16"/>
    <n v="0"/>
    <n v="0"/>
    <n v="0"/>
    <n v="0"/>
    <s v="NA"/>
    <s v="NA"/>
    <s v="NA"/>
    <n v="0"/>
    <n v="6"/>
    <n v="2007"/>
    <s v="WD"/>
    <s v="Normal"/>
    <n v="129900"/>
  </r>
  <r>
    <x v="24"/>
    <n v="20"/>
    <s v="RL"/>
    <s v="NA"/>
    <n v="8246"/>
    <s v="Pave"/>
    <s v="NA"/>
    <s v="IR1"/>
    <s v="Lvl"/>
    <s v="AllPub"/>
    <s v="Inside"/>
    <s v="Gtl"/>
    <s v="Sawyer"/>
    <s v="Norm"/>
    <s v="Norm"/>
    <s v="1Fam"/>
    <x v="1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x v="1"/>
    <s v="N"/>
    <s v="N"/>
    <x v="0"/>
    <x v="0"/>
    <n v="1"/>
    <n v="0"/>
    <n v="1"/>
    <n v="0"/>
    <n v="3"/>
    <n v="1"/>
    <s v="Gd"/>
    <n v="6"/>
    <s v="Typ"/>
    <n v="1"/>
    <s v="TA"/>
    <x v="0"/>
    <n v="1968"/>
    <s v="Unf"/>
    <n v="1"/>
    <x v="21"/>
    <s v="TA"/>
    <s v="TA"/>
    <x v="0"/>
    <x v="14"/>
    <x v="17"/>
    <n v="0"/>
    <n v="0"/>
    <n v="0"/>
    <n v="0"/>
    <s v="NA"/>
    <s v="MnPrv"/>
    <s v="NA"/>
    <n v="0"/>
    <n v="5"/>
    <n v="2010"/>
    <s v="WD"/>
    <s v="Normal"/>
    <n v="154000"/>
  </r>
  <r>
    <x v="25"/>
    <n v="20"/>
    <s v="RL"/>
    <n v="110"/>
    <n v="14230"/>
    <s v="Pave"/>
    <s v="NA"/>
    <s v="Reg"/>
    <s v="Lvl"/>
    <s v="AllPub"/>
    <s v="Corner"/>
    <s v="Gtl"/>
    <s v="NridgHt"/>
    <s v="Norm"/>
    <s v="Norm"/>
    <s v="1Fam"/>
    <x v="1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x v="0"/>
    <s v="Y"/>
    <s v="Y"/>
    <x v="0"/>
    <x v="0"/>
    <n v="0"/>
    <n v="0"/>
    <n v="2"/>
    <n v="0"/>
    <n v="3"/>
    <n v="1"/>
    <s v="Gd"/>
    <n v="7"/>
    <s v="Typ"/>
    <n v="1"/>
    <s v="Gd"/>
    <x v="0"/>
    <n v="2007"/>
    <s v="RFn"/>
    <n v="3"/>
    <x v="22"/>
    <s v="TA"/>
    <s v="TA"/>
    <x v="0"/>
    <x v="0"/>
    <x v="18"/>
    <n v="0"/>
    <n v="0"/>
    <n v="0"/>
    <n v="0"/>
    <s v="NA"/>
    <s v="NA"/>
    <s v="NA"/>
    <n v="0"/>
    <n v="7"/>
    <n v="2009"/>
    <s v="WD"/>
    <s v="Normal"/>
    <n v="256300"/>
  </r>
  <r>
    <x v="26"/>
    <n v="20"/>
    <s v="RL"/>
    <n v="60"/>
    <n v="7200"/>
    <s v="Pave"/>
    <s v="NA"/>
    <s v="Reg"/>
    <s v="Lvl"/>
    <s v="AllPub"/>
    <s v="Corner"/>
    <s v="Gtl"/>
    <s v="NAmes"/>
    <s v="Norm"/>
    <s v="Norm"/>
    <s v="1Fam"/>
    <x v="1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x v="1"/>
    <s v="N"/>
    <s v="N"/>
    <x v="0"/>
    <x v="0"/>
    <n v="0"/>
    <n v="1"/>
    <n v="1"/>
    <n v="0"/>
    <n v="3"/>
    <n v="1"/>
    <s v="Gd"/>
    <n v="5"/>
    <s v="Typ"/>
    <n v="0"/>
    <s v="NA"/>
    <x v="1"/>
    <n v="2005"/>
    <s v="Unf"/>
    <n v="2"/>
    <x v="14"/>
    <s v="TA"/>
    <s v="TA"/>
    <x v="0"/>
    <x v="15"/>
    <x v="19"/>
    <n v="0"/>
    <n v="0"/>
    <n v="0"/>
    <n v="0"/>
    <s v="NA"/>
    <s v="NA"/>
    <s v="NA"/>
    <n v="0"/>
    <n v="5"/>
    <n v="2010"/>
    <s v="WD"/>
    <s v="Normal"/>
    <n v="134800"/>
  </r>
  <r>
    <x v="27"/>
    <n v="20"/>
    <s v="RL"/>
    <n v="98"/>
    <n v="11478"/>
    <s v="Pave"/>
    <s v="NA"/>
    <s v="Reg"/>
    <s v="Lvl"/>
    <s v="AllPub"/>
    <s v="Inside"/>
    <s v="Gtl"/>
    <s v="NridgHt"/>
    <s v="Norm"/>
    <s v="Norm"/>
    <s v="1Fam"/>
    <x v="1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x v="0"/>
    <s v="Y"/>
    <s v="Y"/>
    <x v="0"/>
    <x v="0"/>
    <n v="1"/>
    <n v="0"/>
    <n v="2"/>
    <n v="0"/>
    <n v="3"/>
    <n v="1"/>
    <s v="Gd"/>
    <n v="7"/>
    <s v="Typ"/>
    <n v="1"/>
    <s v="Gd"/>
    <x v="0"/>
    <n v="2008"/>
    <s v="RFn"/>
    <n v="3"/>
    <x v="23"/>
    <s v="TA"/>
    <s v="TA"/>
    <x v="0"/>
    <x v="0"/>
    <x v="20"/>
    <n v="0"/>
    <n v="0"/>
    <n v="0"/>
    <n v="0"/>
    <s v="NA"/>
    <s v="NA"/>
    <s v="NA"/>
    <n v="0"/>
    <n v="5"/>
    <n v="2010"/>
    <s v="WD"/>
    <s v="Normal"/>
    <n v="306000"/>
  </r>
  <r>
    <x v="28"/>
    <n v="20"/>
    <s v="RL"/>
    <n v="47"/>
    <n v="16321"/>
    <s v="Pave"/>
    <s v="NA"/>
    <s v="IR1"/>
    <s v="Lvl"/>
    <s v="AllPub"/>
    <s v="CulDSac"/>
    <s v="Gtl"/>
    <s v="NAmes"/>
    <s v="Norm"/>
    <s v="Norm"/>
    <s v="1Fam"/>
    <x v="1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x v="0"/>
    <s v="Y"/>
    <s v="Y"/>
    <x v="0"/>
    <x v="0"/>
    <n v="1"/>
    <n v="0"/>
    <n v="1"/>
    <n v="0"/>
    <n v="2"/>
    <n v="1"/>
    <s v="TA"/>
    <n v="6"/>
    <s v="Typ"/>
    <n v="2"/>
    <s v="Gd"/>
    <x v="0"/>
    <n v="1957"/>
    <s v="RFn"/>
    <n v="1"/>
    <x v="24"/>
    <s v="TA"/>
    <s v="TA"/>
    <x v="0"/>
    <x v="16"/>
    <x v="21"/>
    <n v="0"/>
    <n v="0"/>
    <n v="0"/>
    <n v="0"/>
    <s v="NA"/>
    <s v="NA"/>
    <s v="NA"/>
    <n v="0"/>
    <n v="12"/>
    <n v="2006"/>
    <s v="WD"/>
    <s v="Normal"/>
    <n v="207500"/>
  </r>
  <r>
    <x v="29"/>
    <n v="30"/>
    <s v="RM"/>
    <n v="60"/>
    <n v="6324"/>
    <s v="Pave"/>
    <s v="NA"/>
    <s v="IR1"/>
    <s v="Lvl"/>
    <s v="AllPub"/>
    <s v="Inside"/>
    <s v="Gtl"/>
    <s v="BrkSide"/>
    <s v="Feedr"/>
    <s v="RRNn"/>
    <s v="1Fam"/>
    <x v="1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x v="1"/>
    <s v="N"/>
    <s v="N"/>
    <x v="0"/>
    <x v="0"/>
    <n v="0"/>
    <n v="0"/>
    <n v="1"/>
    <n v="0"/>
    <n v="1"/>
    <n v="1"/>
    <s v="Fa"/>
    <n v="4"/>
    <s v="Typ"/>
    <n v="0"/>
    <s v="NA"/>
    <x v="1"/>
    <n v="1920"/>
    <s v="Unf"/>
    <n v="1"/>
    <x v="25"/>
    <s v="Fa"/>
    <s v="TA"/>
    <x v="0"/>
    <x v="17"/>
    <x v="1"/>
    <n v="87"/>
    <n v="0"/>
    <n v="0"/>
    <n v="0"/>
    <s v="NA"/>
    <s v="NA"/>
    <s v="NA"/>
    <n v="0"/>
    <n v="5"/>
    <n v="2008"/>
    <s v="WD"/>
    <s v="Normal"/>
    <n v="68500"/>
  </r>
  <r>
    <x v="30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x v="0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x v="1"/>
    <s v="Y"/>
    <s v="N"/>
    <x v="0"/>
    <x v="0"/>
    <n v="0"/>
    <n v="0"/>
    <n v="1"/>
    <n v="0"/>
    <n v="3"/>
    <n v="1"/>
    <s v="TA"/>
    <n v="6"/>
    <s v="Typ"/>
    <n v="0"/>
    <s v="NA"/>
    <x v="1"/>
    <n v="1920"/>
    <s v="Unf"/>
    <n v="1"/>
    <x v="26"/>
    <s v="TA"/>
    <s v="Fa"/>
    <x v="1"/>
    <x v="0"/>
    <x v="22"/>
    <n v="172"/>
    <n v="0"/>
    <n v="0"/>
    <n v="0"/>
    <s v="NA"/>
    <s v="MnPrv"/>
    <s v="NA"/>
    <n v="0"/>
    <n v="7"/>
    <n v="2008"/>
    <s v="WD"/>
    <s v="Normal"/>
    <n v="40000"/>
  </r>
  <r>
    <x v="31"/>
    <n v="20"/>
    <s v="RL"/>
    <s v="NA"/>
    <n v="8544"/>
    <s v="Pave"/>
    <s v="NA"/>
    <s v="IR1"/>
    <s v="Lvl"/>
    <s v="AllPub"/>
    <s v="CulDSac"/>
    <s v="Gtl"/>
    <s v="Sawyer"/>
    <s v="Norm"/>
    <s v="Norm"/>
    <s v="1Fam"/>
    <x v="1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x v="1"/>
    <s v="Y"/>
    <s v="N"/>
    <x v="0"/>
    <x v="0"/>
    <n v="0"/>
    <n v="0"/>
    <n v="1"/>
    <n v="1"/>
    <n v="3"/>
    <n v="1"/>
    <s v="Gd"/>
    <n v="6"/>
    <s v="Typ"/>
    <n v="0"/>
    <s v="NA"/>
    <x v="0"/>
    <n v="1966"/>
    <s v="Unf"/>
    <n v="1"/>
    <x v="27"/>
    <s v="TA"/>
    <s v="TA"/>
    <x v="0"/>
    <x v="0"/>
    <x v="23"/>
    <n v="0"/>
    <n v="0"/>
    <n v="0"/>
    <n v="0"/>
    <s v="NA"/>
    <s v="MnPrv"/>
    <s v="NA"/>
    <n v="0"/>
    <n v="6"/>
    <n v="2008"/>
    <s v="WD"/>
    <s v="Normal"/>
    <n v="149350"/>
  </r>
  <r>
    <x v="32"/>
    <n v="20"/>
    <s v="RL"/>
    <n v="85"/>
    <n v="11049"/>
    <s v="Pave"/>
    <s v="NA"/>
    <s v="Reg"/>
    <s v="Lvl"/>
    <s v="AllPub"/>
    <s v="Corner"/>
    <s v="Gtl"/>
    <s v="CollgCr"/>
    <s v="Norm"/>
    <s v="Norm"/>
    <s v="1Fam"/>
    <x v="1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x v="1"/>
    <s v="Y"/>
    <s v="N"/>
    <x v="0"/>
    <x v="0"/>
    <n v="0"/>
    <n v="0"/>
    <n v="2"/>
    <n v="0"/>
    <n v="3"/>
    <n v="1"/>
    <s v="Gd"/>
    <n v="7"/>
    <s v="Typ"/>
    <n v="0"/>
    <s v="NA"/>
    <x v="0"/>
    <n v="2007"/>
    <s v="RFn"/>
    <n v="2"/>
    <x v="7"/>
    <s v="TA"/>
    <s v="TA"/>
    <x v="0"/>
    <x v="0"/>
    <x v="5"/>
    <n v="0"/>
    <n v="0"/>
    <n v="0"/>
    <n v="0"/>
    <s v="NA"/>
    <s v="NA"/>
    <s v="NA"/>
    <n v="0"/>
    <n v="1"/>
    <n v="2008"/>
    <s v="WD"/>
    <s v="Normal"/>
    <n v="179900"/>
  </r>
  <r>
    <x v="33"/>
    <n v="20"/>
    <s v="RL"/>
    <n v="70"/>
    <n v="10552"/>
    <s v="Pave"/>
    <s v="NA"/>
    <s v="IR1"/>
    <s v="Lvl"/>
    <s v="AllPub"/>
    <s v="Inside"/>
    <s v="Gtl"/>
    <s v="NAmes"/>
    <s v="Norm"/>
    <s v="Norm"/>
    <s v="1Fam"/>
    <x v="1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x v="0"/>
    <s v="Y"/>
    <s v="Y"/>
    <x v="0"/>
    <x v="0"/>
    <n v="0"/>
    <n v="1"/>
    <n v="1"/>
    <n v="1"/>
    <n v="4"/>
    <n v="1"/>
    <s v="Gd"/>
    <n v="6"/>
    <s v="Typ"/>
    <n v="1"/>
    <s v="Gd"/>
    <x v="0"/>
    <n v="1959"/>
    <s v="RFn"/>
    <n v="2"/>
    <x v="28"/>
    <s v="TA"/>
    <s v="TA"/>
    <x v="0"/>
    <x v="0"/>
    <x v="24"/>
    <n v="0"/>
    <n v="0"/>
    <n v="0"/>
    <n v="0"/>
    <s v="NA"/>
    <s v="NA"/>
    <s v="NA"/>
    <n v="0"/>
    <n v="4"/>
    <n v="2010"/>
    <s v="WD"/>
    <s v="Normal"/>
    <n v="165500"/>
  </r>
  <r>
    <x v="34"/>
    <n v="120"/>
    <s v="RL"/>
    <n v="60"/>
    <n v="7313"/>
    <s v="Pave"/>
    <s v="NA"/>
    <s v="Reg"/>
    <s v="Lvl"/>
    <s v="AllPub"/>
    <s v="Inside"/>
    <s v="Gtl"/>
    <s v="NridgHt"/>
    <s v="Norm"/>
    <s v="Norm"/>
    <s v="TwnhsE"/>
    <x v="1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x v="0"/>
    <s v="Y"/>
    <s v="N"/>
    <x v="0"/>
    <x v="0"/>
    <n v="1"/>
    <n v="0"/>
    <n v="2"/>
    <n v="0"/>
    <n v="2"/>
    <n v="1"/>
    <s v="Ex"/>
    <n v="6"/>
    <s v="Typ"/>
    <n v="1"/>
    <s v="Gd"/>
    <x v="0"/>
    <n v="2005"/>
    <s v="Fin"/>
    <n v="2"/>
    <x v="29"/>
    <s v="TA"/>
    <s v="TA"/>
    <x v="0"/>
    <x v="18"/>
    <x v="25"/>
    <n v="0"/>
    <n v="0"/>
    <n v="0"/>
    <n v="0"/>
    <s v="NA"/>
    <s v="NA"/>
    <s v="NA"/>
    <n v="0"/>
    <n v="8"/>
    <n v="2007"/>
    <s v="WD"/>
    <s v="Normal"/>
    <n v="277500"/>
  </r>
  <r>
    <x v="35"/>
    <n v="60"/>
    <s v="RL"/>
    <n v="108"/>
    <n v="13418"/>
    <s v="Pave"/>
    <s v="NA"/>
    <s v="Reg"/>
    <s v="Lvl"/>
    <s v="AllPub"/>
    <s v="Inside"/>
    <s v="Gtl"/>
    <s v="NridgHt"/>
    <s v="Norm"/>
    <s v="Norm"/>
    <s v="1Fam"/>
    <x v="0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x v="0"/>
    <s v="Y"/>
    <s v="Y"/>
    <x v="1"/>
    <x v="1"/>
    <n v="0"/>
    <n v="0"/>
    <n v="3"/>
    <n v="1"/>
    <n v="4"/>
    <n v="1"/>
    <s v="Gd"/>
    <n v="9"/>
    <s v="Typ"/>
    <n v="1"/>
    <s v="Gd"/>
    <x v="2"/>
    <n v="2004"/>
    <s v="Fin"/>
    <n v="3"/>
    <x v="30"/>
    <s v="TA"/>
    <s v="TA"/>
    <x v="0"/>
    <x v="19"/>
    <x v="19"/>
    <n v="0"/>
    <n v="0"/>
    <n v="0"/>
    <n v="0"/>
    <s v="NA"/>
    <s v="NA"/>
    <s v="NA"/>
    <n v="0"/>
    <n v="9"/>
    <n v="2006"/>
    <s v="WD"/>
    <s v="Normal"/>
    <n v="309000"/>
  </r>
  <r>
    <x v="36"/>
    <n v="20"/>
    <s v="RL"/>
    <n v="112"/>
    <n v="10859"/>
    <s v="Pave"/>
    <s v="NA"/>
    <s v="Reg"/>
    <s v="Lvl"/>
    <s v="AllPub"/>
    <s v="Corner"/>
    <s v="Gtl"/>
    <s v="CollgCr"/>
    <s v="Norm"/>
    <s v="Norm"/>
    <s v="1Fam"/>
    <x v="1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x v="1"/>
    <s v="N"/>
    <s v="N"/>
    <x v="0"/>
    <x v="0"/>
    <n v="0"/>
    <n v="0"/>
    <n v="1"/>
    <n v="1"/>
    <n v="3"/>
    <n v="1"/>
    <s v="TA"/>
    <n v="6"/>
    <s v="Typ"/>
    <n v="0"/>
    <s v="NA"/>
    <x v="0"/>
    <n v="1995"/>
    <s v="Unf"/>
    <n v="2"/>
    <x v="31"/>
    <s v="TA"/>
    <s v="TA"/>
    <x v="0"/>
    <x v="20"/>
    <x v="26"/>
    <n v="0"/>
    <n v="0"/>
    <n v="0"/>
    <n v="0"/>
    <s v="NA"/>
    <s v="NA"/>
    <s v="NA"/>
    <n v="0"/>
    <n v="6"/>
    <n v="2009"/>
    <s v="WD"/>
    <s v="Normal"/>
    <n v="145000"/>
  </r>
  <r>
    <x v="37"/>
    <n v="20"/>
    <s v="RL"/>
    <n v="74"/>
    <n v="8532"/>
    <s v="Pave"/>
    <s v="NA"/>
    <s v="Reg"/>
    <s v="Lvl"/>
    <s v="AllPub"/>
    <s v="Inside"/>
    <s v="Gtl"/>
    <s v="NAmes"/>
    <s v="Norm"/>
    <s v="Norm"/>
    <s v="1Fam"/>
    <x v="1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x v="1"/>
    <s v="Y"/>
    <s v="N"/>
    <x v="0"/>
    <x v="0"/>
    <n v="0"/>
    <n v="1"/>
    <n v="1"/>
    <n v="0"/>
    <n v="3"/>
    <n v="1"/>
    <s v="TA"/>
    <n v="5"/>
    <s v="Typ"/>
    <n v="1"/>
    <s v="TA"/>
    <x v="0"/>
    <n v="1954"/>
    <s v="Fin"/>
    <n v="2"/>
    <x v="32"/>
    <s v="TA"/>
    <s v="TA"/>
    <x v="0"/>
    <x v="0"/>
    <x v="1"/>
    <n v="0"/>
    <n v="0"/>
    <n v="0"/>
    <n v="0"/>
    <s v="NA"/>
    <s v="NA"/>
    <s v="NA"/>
    <n v="0"/>
    <n v="10"/>
    <n v="2009"/>
    <s v="WD"/>
    <s v="Normal"/>
    <n v="153000"/>
  </r>
  <r>
    <x v="38"/>
    <n v="20"/>
    <s v="RL"/>
    <n v="68"/>
    <n v="7922"/>
    <s v="Pave"/>
    <s v="NA"/>
    <s v="Reg"/>
    <s v="Lvl"/>
    <s v="AllPub"/>
    <s v="Inside"/>
    <s v="Gtl"/>
    <s v="NAmes"/>
    <s v="Norm"/>
    <s v="Norm"/>
    <s v="1Fam"/>
    <x v="1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x v="1"/>
    <s v="N"/>
    <s v="N"/>
    <x v="0"/>
    <x v="0"/>
    <n v="1"/>
    <n v="0"/>
    <n v="1"/>
    <n v="0"/>
    <n v="3"/>
    <n v="1"/>
    <s v="Gd"/>
    <n v="5"/>
    <s v="Typ"/>
    <n v="0"/>
    <s v="NA"/>
    <x v="1"/>
    <n v="1953"/>
    <s v="Unf"/>
    <n v="1"/>
    <x v="33"/>
    <s v="TA"/>
    <s v="TA"/>
    <x v="0"/>
    <x v="0"/>
    <x v="27"/>
    <n v="0"/>
    <n v="0"/>
    <n v="0"/>
    <n v="0"/>
    <s v="NA"/>
    <s v="NA"/>
    <s v="NA"/>
    <n v="0"/>
    <n v="1"/>
    <n v="2010"/>
    <s v="WD"/>
    <s v="Abnorml"/>
    <n v="109000"/>
  </r>
  <r>
    <x v="39"/>
    <n v="90"/>
    <s v="RL"/>
    <n v="65"/>
    <n v="6040"/>
    <s v="Pave"/>
    <s v="NA"/>
    <s v="Reg"/>
    <s v="Lvl"/>
    <s v="AllPub"/>
    <s v="Inside"/>
    <s v="Gtl"/>
    <s v="Edwards"/>
    <s v="Norm"/>
    <s v="Norm"/>
    <s v="Duplex"/>
    <x v="1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x v="1"/>
    <s v="N"/>
    <s v="N"/>
    <x v="0"/>
    <x v="0"/>
    <n v="0"/>
    <n v="0"/>
    <n v="2"/>
    <n v="0"/>
    <n v="2"/>
    <n v="2"/>
    <s v="Fa"/>
    <n v="6"/>
    <s v="Typ"/>
    <n v="0"/>
    <s v="NA"/>
    <x v="4"/>
    <s v="NA"/>
    <s v="NA"/>
    <n v="0"/>
    <x v="34"/>
    <s v="NA"/>
    <s v="NA"/>
    <x v="1"/>
    <x v="0"/>
    <x v="1"/>
    <n v="0"/>
    <n v="0"/>
    <n v="0"/>
    <n v="0"/>
    <s v="NA"/>
    <s v="NA"/>
    <s v="NA"/>
    <n v="0"/>
    <n v="6"/>
    <n v="2008"/>
    <s v="WD"/>
    <s v="AdjLand"/>
    <n v="82000"/>
  </r>
  <r>
    <x v="40"/>
    <n v="20"/>
    <s v="RL"/>
    <n v="84"/>
    <n v="8658"/>
    <s v="Pave"/>
    <s v="NA"/>
    <s v="Reg"/>
    <s v="Lvl"/>
    <s v="AllPub"/>
    <s v="Inside"/>
    <s v="Gtl"/>
    <s v="NAmes"/>
    <s v="Norm"/>
    <s v="Norm"/>
    <s v="1Fam"/>
    <x v="1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x v="1"/>
    <s v="Y"/>
    <s v="N"/>
    <x v="0"/>
    <x v="0"/>
    <n v="0"/>
    <n v="0"/>
    <n v="2"/>
    <n v="0"/>
    <n v="3"/>
    <n v="1"/>
    <s v="TA"/>
    <n v="6"/>
    <s v="Typ"/>
    <n v="1"/>
    <s v="TA"/>
    <x v="0"/>
    <n v="1965"/>
    <s v="RFn"/>
    <n v="2"/>
    <x v="35"/>
    <s v="TA"/>
    <s v="TA"/>
    <x v="0"/>
    <x v="0"/>
    <x v="28"/>
    <n v="0"/>
    <n v="0"/>
    <n v="0"/>
    <n v="0"/>
    <s v="NA"/>
    <s v="GdWo"/>
    <s v="NA"/>
    <n v="0"/>
    <n v="12"/>
    <n v="2006"/>
    <s v="WD"/>
    <s v="Abnorml"/>
    <n v="160000"/>
  </r>
  <r>
    <x v="41"/>
    <n v="20"/>
    <s v="RL"/>
    <n v="115"/>
    <n v="16905"/>
    <s v="Pave"/>
    <s v="NA"/>
    <s v="Reg"/>
    <s v="Lvl"/>
    <s v="AllPub"/>
    <s v="Inside"/>
    <s v="Gtl"/>
    <s v="Timber"/>
    <s v="Norm"/>
    <s v="Norm"/>
    <s v="1Fam"/>
    <x v="1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x v="1"/>
    <s v="Y"/>
    <s v="N"/>
    <x v="0"/>
    <x v="0"/>
    <n v="0"/>
    <n v="1"/>
    <n v="1"/>
    <n v="1"/>
    <n v="2"/>
    <n v="1"/>
    <s v="TA"/>
    <n v="5"/>
    <s v="Typ"/>
    <n v="2"/>
    <s v="Gd"/>
    <x v="0"/>
    <n v="1959"/>
    <s v="RFn"/>
    <n v="1"/>
    <x v="36"/>
    <s v="TA"/>
    <s v="TA"/>
    <x v="2"/>
    <x v="0"/>
    <x v="29"/>
    <n v="0"/>
    <n v="0"/>
    <n v="0"/>
    <n v="0"/>
    <s v="NA"/>
    <s v="NA"/>
    <s v="NA"/>
    <n v="0"/>
    <n v="7"/>
    <n v="2007"/>
    <s v="WD"/>
    <s v="Normal"/>
    <n v="170000"/>
  </r>
  <r>
    <x v="42"/>
    <n v="85"/>
    <s v="RL"/>
    <s v="NA"/>
    <n v="9180"/>
    <s v="Pave"/>
    <s v="NA"/>
    <s v="IR1"/>
    <s v="Lvl"/>
    <s v="AllPub"/>
    <s v="CulDSac"/>
    <s v="Gtl"/>
    <s v="SawyerW"/>
    <s v="Norm"/>
    <s v="Norm"/>
    <s v="1Fam"/>
    <x v="4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x v="1"/>
    <s v="N"/>
    <s v="N"/>
    <x v="0"/>
    <x v="0"/>
    <n v="1"/>
    <n v="0"/>
    <n v="1"/>
    <n v="0"/>
    <n v="2"/>
    <n v="1"/>
    <s v="Gd"/>
    <n v="5"/>
    <s v="Typ"/>
    <n v="0"/>
    <s v="NA"/>
    <x v="0"/>
    <n v="1983"/>
    <s v="RFn"/>
    <n v="2"/>
    <x v="37"/>
    <s v="TA"/>
    <s v="Gd"/>
    <x v="0"/>
    <x v="11"/>
    <x v="1"/>
    <n v="0"/>
    <n v="0"/>
    <n v="0"/>
    <n v="0"/>
    <s v="NA"/>
    <s v="MnPrv"/>
    <s v="NA"/>
    <n v="0"/>
    <n v="12"/>
    <n v="2007"/>
    <s v="WD"/>
    <s v="Normal"/>
    <n v="144000"/>
  </r>
  <r>
    <x v="43"/>
    <n v="20"/>
    <s v="RL"/>
    <s v="NA"/>
    <n v="9200"/>
    <s v="Pave"/>
    <s v="NA"/>
    <s v="IR1"/>
    <s v="Lvl"/>
    <s v="AllPub"/>
    <s v="CulDSac"/>
    <s v="Gtl"/>
    <s v="CollgCr"/>
    <s v="Norm"/>
    <s v="Norm"/>
    <s v="1Fam"/>
    <x v="1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x v="1"/>
    <s v="N"/>
    <s v="N"/>
    <x v="0"/>
    <x v="0"/>
    <n v="1"/>
    <n v="0"/>
    <n v="1"/>
    <n v="0"/>
    <n v="3"/>
    <n v="1"/>
    <s v="TA"/>
    <n v="5"/>
    <s v="Typ"/>
    <n v="0"/>
    <s v="NA"/>
    <x v="1"/>
    <n v="1977"/>
    <s v="Unf"/>
    <n v="1"/>
    <x v="36"/>
    <s v="TA"/>
    <s v="TA"/>
    <x v="0"/>
    <x v="21"/>
    <x v="1"/>
    <n v="0"/>
    <n v="0"/>
    <n v="0"/>
    <n v="0"/>
    <s v="NA"/>
    <s v="MnPrv"/>
    <s v="NA"/>
    <n v="0"/>
    <n v="7"/>
    <n v="2008"/>
    <s v="WD"/>
    <s v="Normal"/>
    <n v="130250"/>
  </r>
  <r>
    <x v="44"/>
    <n v="20"/>
    <s v="RL"/>
    <n v="70"/>
    <n v="7945"/>
    <s v="Pave"/>
    <s v="NA"/>
    <s v="Reg"/>
    <s v="Lvl"/>
    <s v="AllPub"/>
    <s v="Inside"/>
    <s v="Gtl"/>
    <s v="NAmes"/>
    <s v="Norm"/>
    <s v="Norm"/>
    <s v="1Fam"/>
    <x v="1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x v="1"/>
    <s v="N"/>
    <s v="N"/>
    <x v="0"/>
    <x v="0"/>
    <n v="1"/>
    <n v="0"/>
    <n v="1"/>
    <n v="0"/>
    <n v="3"/>
    <n v="1"/>
    <s v="TA"/>
    <n v="6"/>
    <s v="Typ"/>
    <n v="0"/>
    <s v="NA"/>
    <x v="0"/>
    <n v="1959"/>
    <s v="RFn"/>
    <n v="1"/>
    <x v="38"/>
    <s v="TA"/>
    <s v="TA"/>
    <x v="0"/>
    <x v="0"/>
    <x v="1"/>
    <n v="0"/>
    <n v="0"/>
    <n v="0"/>
    <n v="0"/>
    <s v="NA"/>
    <s v="NA"/>
    <s v="NA"/>
    <n v="0"/>
    <n v="5"/>
    <n v="2006"/>
    <s v="WD"/>
    <s v="Normal"/>
    <n v="141000"/>
  </r>
  <r>
    <x v="45"/>
    <n v="120"/>
    <s v="RL"/>
    <n v="61"/>
    <n v="7658"/>
    <s v="Pave"/>
    <s v="NA"/>
    <s v="Reg"/>
    <s v="Lvl"/>
    <s v="AllPub"/>
    <s v="Inside"/>
    <s v="Gtl"/>
    <s v="NridgHt"/>
    <s v="Norm"/>
    <s v="Norm"/>
    <s v="TwnhsE"/>
    <x v="1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x v="0"/>
    <s v="Y"/>
    <s v="Y"/>
    <x v="0"/>
    <x v="0"/>
    <n v="1"/>
    <n v="0"/>
    <n v="2"/>
    <n v="0"/>
    <n v="2"/>
    <n v="1"/>
    <s v="Ex"/>
    <n v="6"/>
    <s v="Typ"/>
    <n v="1"/>
    <s v="Gd"/>
    <x v="0"/>
    <n v="2005"/>
    <s v="RFn"/>
    <n v="2"/>
    <x v="14"/>
    <s v="TA"/>
    <s v="TA"/>
    <x v="0"/>
    <x v="22"/>
    <x v="30"/>
    <n v="0"/>
    <n v="0"/>
    <n v="0"/>
    <n v="0"/>
    <s v="NA"/>
    <s v="NA"/>
    <s v="NA"/>
    <n v="0"/>
    <n v="2"/>
    <n v="2010"/>
    <s v="WD"/>
    <s v="Normal"/>
    <n v="319900"/>
  </r>
  <r>
    <x v="46"/>
    <n v="50"/>
    <s v="RL"/>
    <n v="48"/>
    <n v="12822"/>
    <s v="Pave"/>
    <s v="NA"/>
    <s v="IR1"/>
    <s v="Lvl"/>
    <s v="AllPub"/>
    <s v="CulDSac"/>
    <s v="Gtl"/>
    <s v="Mitchel"/>
    <s v="Norm"/>
    <s v="Norm"/>
    <s v="1Fam"/>
    <x v="2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x v="0"/>
    <s v="Y"/>
    <s v="Y"/>
    <x v="1"/>
    <x v="1"/>
    <n v="1"/>
    <n v="0"/>
    <n v="1"/>
    <n v="1"/>
    <n v="1"/>
    <n v="1"/>
    <s v="Gd"/>
    <n v="6"/>
    <s v="Typ"/>
    <n v="1"/>
    <s v="Ex"/>
    <x v="0"/>
    <n v="2003"/>
    <s v="RFn"/>
    <n v="2"/>
    <x v="39"/>
    <s v="TA"/>
    <s v="TA"/>
    <x v="0"/>
    <x v="23"/>
    <x v="31"/>
    <n v="0"/>
    <n v="0"/>
    <n v="198"/>
    <n v="0"/>
    <s v="NA"/>
    <s v="NA"/>
    <s v="NA"/>
    <n v="0"/>
    <n v="8"/>
    <n v="2009"/>
    <s v="WD"/>
    <s v="Abnorml"/>
    <n v="239686"/>
  </r>
  <r>
    <x v="47"/>
    <n v="20"/>
    <s v="FV"/>
    <n v="84"/>
    <n v="11096"/>
    <s v="Pave"/>
    <s v="NA"/>
    <s v="Reg"/>
    <s v="Lvl"/>
    <s v="AllPub"/>
    <s v="Inside"/>
    <s v="Gtl"/>
    <s v="Somerst"/>
    <s v="Norm"/>
    <s v="Norm"/>
    <s v="1Fam"/>
    <x v="1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x v="0"/>
    <s v="Y"/>
    <s v="Y"/>
    <x v="0"/>
    <x v="0"/>
    <n v="0"/>
    <n v="0"/>
    <n v="2"/>
    <n v="0"/>
    <n v="3"/>
    <n v="1"/>
    <s v="Gd"/>
    <n v="7"/>
    <s v="Typ"/>
    <n v="0"/>
    <s v="NA"/>
    <x v="0"/>
    <n v="2006"/>
    <s v="RFn"/>
    <n v="3"/>
    <x v="40"/>
    <s v="TA"/>
    <s v="TA"/>
    <x v="0"/>
    <x v="0"/>
    <x v="32"/>
    <n v="0"/>
    <n v="0"/>
    <n v="0"/>
    <n v="0"/>
    <s v="NA"/>
    <s v="NA"/>
    <s v="NA"/>
    <n v="0"/>
    <n v="7"/>
    <n v="2007"/>
    <s v="WD"/>
    <s v="Normal"/>
    <n v="249700"/>
  </r>
  <r>
    <x v="48"/>
    <n v="190"/>
    <s v="RM"/>
    <n v="33"/>
    <n v="4456"/>
    <s v="Pave"/>
    <s v="NA"/>
    <s v="Reg"/>
    <s v="Lvl"/>
    <s v="AllPub"/>
    <s v="Inside"/>
    <s v="Gtl"/>
    <s v="OldTown"/>
    <s v="Norm"/>
    <s v="Norm"/>
    <s v="2fmCon"/>
    <x v="0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x v="1"/>
    <s v="Y"/>
    <s v="N"/>
    <x v="0"/>
    <x v="0"/>
    <n v="0"/>
    <n v="0"/>
    <n v="2"/>
    <n v="0"/>
    <n v="2"/>
    <n v="3"/>
    <s v="TA"/>
    <n v="8"/>
    <s v="Typ"/>
    <n v="0"/>
    <s v="NA"/>
    <x v="4"/>
    <s v="NA"/>
    <s v="NA"/>
    <n v="0"/>
    <x v="34"/>
    <s v="NA"/>
    <s v="NA"/>
    <x v="1"/>
    <x v="0"/>
    <x v="1"/>
    <n v="102"/>
    <n v="0"/>
    <n v="0"/>
    <n v="0"/>
    <s v="NA"/>
    <s v="NA"/>
    <s v="NA"/>
    <n v="0"/>
    <n v="6"/>
    <n v="2009"/>
    <s v="New"/>
    <s v="Partial"/>
    <n v="113000"/>
  </r>
  <r>
    <x v="49"/>
    <n v="20"/>
    <s v="RL"/>
    <n v="66"/>
    <n v="7742"/>
    <s v="Pave"/>
    <s v="NA"/>
    <s v="Reg"/>
    <s v="Lvl"/>
    <s v="AllPub"/>
    <s v="Inside"/>
    <s v="Gtl"/>
    <s v="Sawyer"/>
    <s v="Norm"/>
    <s v="Norm"/>
    <s v="1Fam"/>
    <x v="1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x v="1"/>
    <s v="N"/>
    <s v="N"/>
    <x v="0"/>
    <x v="0"/>
    <n v="1"/>
    <n v="0"/>
    <n v="1"/>
    <n v="0"/>
    <n v="3"/>
    <n v="1"/>
    <s v="TA"/>
    <n v="6"/>
    <s v="Typ"/>
    <n v="0"/>
    <s v="NA"/>
    <x v="0"/>
    <n v="1966"/>
    <s v="Unf"/>
    <n v="1"/>
    <x v="41"/>
    <s v="TA"/>
    <s v="TA"/>
    <x v="0"/>
    <x v="0"/>
    <x v="1"/>
    <n v="0"/>
    <n v="0"/>
    <n v="0"/>
    <n v="0"/>
    <s v="NA"/>
    <s v="MnPrv"/>
    <s v="NA"/>
    <n v="0"/>
    <n v="1"/>
    <n v="2007"/>
    <s v="WD"/>
    <s v="Normal"/>
    <n v="127000"/>
  </r>
  <r>
    <x v="50"/>
    <n v="60"/>
    <s v="RL"/>
    <s v="NA"/>
    <n v="13869"/>
    <s v="Pave"/>
    <s v="NA"/>
    <s v="IR2"/>
    <s v="Lvl"/>
    <s v="AllPub"/>
    <s v="Corner"/>
    <s v="Gtl"/>
    <s v="Gilbert"/>
    <s v="Norm"/>
    <s v="Norm"/>
    <s v="1Fam"/>
    <x v="0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x v="1"/>
    <s v="Y"/>
    <s v="N"/>
    <x v="0"/>
    <x v="0"/>
    <n v="0"/>
    <n v="1"/>
    <n v="2"/>
    <n v="0"/>
    <n v="3"/>
    <n v="1"/>
    <s v="TA"/>
    <n v="6"/>
    <s v="Typ"/>
    <n v="0"/>
    <s v="NA"/>
    <x v="0"/>
    <n v="1997"/>
    <s v="Fin"/>
    <n v="2"/>
    <x v="42"/>
    <s v="TA"/>
    <s v="TA"/>
    <x v="0"/>
    <x v="0"/>
    <x v="33"/>
    <n v="0"/>
    <n v="0"/>
    <n v="0"/>
    <n v="0"/>
    <s v="NA"/>
    <s v="NA"/>
    <s v="NA"/>
    <n v="0"/>
    <n v="7"/>
    <n v="2007"/>
    <s v="WD"/>
    <s v="Normal"/>
    <n v="177000"/>
  </r>
  <r>
    <x v="51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x v="1"/>
    <s v="N"/>
    <s v="N"/>
    <x v="0"/>
    <x v="0"/>
    <n v="0"/>
    <n v="0"/>
    <n v="1"/>
    <n v="0"/>
    <n v="3"/>
    <n v="1"/>
    <s v="TA"/>
    <n v="6"/>
    <s v="Typ"/>
    <n v="1"/>
    <s v="Gd"/>
    <x v="1"/>
    <n v="1985"/>
    <s v="Unf"/>
    <n v="2"/>
    <x v="43"/>
    <s v="TA"/>
    <s v="TA"/>
    <x v="0"/>
    <x v="24"/>
    <x v="1"/>
    <n v="0"/>
    <n v="0"/>
    <n v="0"/>
    <n v="0"/>
    <s v="NA"/>
    <s v="MnPrv"/>
    <s v="Shed"/>
    <n v="400"/>
    <n v="9"/>
    <n v="2006"/>
    <s v="WD"/>
    <s v="Normal"/>
    <n v="114500"/>
  </r>
  <r>
    <x v="52"/>
    <n v="90"/>
    <s v="RM"/>
    <n v="110"/>
    <n v="8472"/>
    <s v="Grvl"/>
    <s v="NA"/>
    <s v="IR2"/>
    <s v="Bnk"/>
    <s v="AllPub"/>
    <s v="Corner"/>
    <s v="Mod"/>
    <s v="IDOTRR"/>
    <s v="RRNn"/>
    <s v="Norm"/>
    <s v="Duplex"/>
    <x v="1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x v="1"/>
    <s v="N"/>
    <s v="N"/>
    <x v="0"/>
    <x v="0"/>
    <n v="1"/>
    <n v="0"/>
    <n v="1"/>
    <n v="0"/>
    <n v="2"/>
    <n v="1"/>
    <s v="TA"/>
    <n v="5"/>
    <s v="Typ"/>
    <n v="0"/>
    <s v="NA"/>
    <x v="3"/>
    <n v="1963"/>
    <s v="Unf"/>
    <n v="2"/>
    <x v="15"/>
    <s v="TA"/>
    <s v="TA"/>
    <x v="0"/>
    <x v="25"/>
    <x v="1"/>
    <n v="0"/>
    <n v="0"/>
    <n v="0"/>
    <n v="0"/>
    <s v="NA"/>
    <s v="NA"/>
    <s v="NA"/>
    <n v="0"/>
    <n v="5"/>
    <n v="2010"/>
    <s v="WD"/>
    <s v="Normal"/>
    <n v="110000"/>
  </r>
  <r>
    <x v="53"/>
    <n v="20"/>
    <s v="RL"/>
    <n v="68"/>
    <n v="50271"/>
    <s v="Pave"/>
    <s v="NA"/>
    <s v="IR1"/>
    <s v="Low"/>
    <s v="AllPub"/>
    <s v="Inside"/>
    <s v="Gtl"/>
    <s v="Veenker"/>
    <s v="Norm"/>
    <s v="Norm"/>
    <s v="1Fam"/>
    <x v="1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x v="0"/>
    <s v="Y"/>
    <s v="Y"/>
    <x v="0"/>
    <x v="0"/>
    <n v="2"/>
    <n v="0"/>
    <n v="0"/>
    <n v="1"/>
    <n v="0"/>
    <n v="1"/>
    <s v="Gd"/>
    <n v="5"/>
    <s v="Typ"/>
    <n v="1"/>
    <s v="Gd"/>
    <x v="0"/>
    <n v="1981"/>
    <s v="Fin"/>
    <n v="3"/>
    <x v="44"/>
    <s v="TA"/>
    <s v="TA"/>
    <x v="0"/>
    <x v="26"/>
    <x v="34"/>
    <n v="0"/>
    <n v="0"/>
    <n v="0"/>
    <n v="0"/>
    <s v="NA"/>
    <s v="NA"/>
    <s v="NA"/>
    <n v="0"/>
    <n v="11"/>
    <n v="2006"/>
    <s v="WD"/>
    <s v="Normal"/>
    <n v="385000"/>
  </r>
  <r>
    <x v="54"/>
    <n v="80"/>
    <s v="RL"/>
    <n v="60"/>
    <n v="7134"/>
    <s v="Pave"/>
    <s v="NA"/>
    <s v="Reg"/>
    <s v="Bnk"/>
    <s v="AllPub"/>
    <s v="Inside"/>
    <s v="Mod"/>
    <s v="NAmes"/>
    <s v="Norm"/>
    <s v="Norm"/>
    <s v="1Fam"/>
    <x v="5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x v="1"/>
    <s v="Y"/>
    <s v="N"/>
    <x v="0"/>
    <x v="0"/>
    <n v="0"/>
    <n v="0"/>
    <n v="1"/>
    <n v="0"/>
    <n v="3"/>
    <n v="1"/>
    <s v="TA"/>
    <n v="6"/>
    <s v="Min1"/>
    <n v="1"/>
    <s v="TA"/>
    <x v="1"/>
    <n v="1962"/>
    <s v="Unf"/>
    <n v="2"/>
    <x v="20"/>
    <s v="TA"/>
    <s v="TA"/>
    <x v="0"/>
    <x v="0"/>
    <x v="20"/>
    <n v="0"/>
    <n v="0"/>
    <n v="0"/>
    <n v="0"/>
    <s v="NA"/>
    <s v="MnPrv"/>
    <s v="NA"/>
    <n v="0"/>
    <n v="2"/>
    <n v="2007"/>
    <s v="WD"/>
    <s v="Normal"/>
    <n v="130000"/>
  </r>
  <r>
    <x v="55"/>
    <n v="20"/>
    <s v="RL"/>
    <n v="100"/>
    <n v="10175"/>
    <s v="Pave"/>
    <s v="NA"/>
    <s v="IR1"/>
    <s v="Lvl"/>
    <s v="AllPub"/>
    <s v="Inside"/>
    <s v="Gtl"/>
    <s v="NAmes"/>
    <s v="Norm"/>
    <s v="Norm"/>
    <s v="1Fam"/>
    <x v="1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x v="1"/>
    <s v="Y"/>
    <s v="N"/>
    <x v="0"/>
    <x v="0"/>
    <n v="0"/>
    <n v="0"/>
    <n v="2"/>
    <n v="0"/>
    <n v="3"/>
    <n v="1"/>
    <s v="TA"/>
    <n v="7"/>
    <s v="Typ"/>
    <n v="1"/>
    <s v="Gd"/>
    <x v="0"/>
    <n v="1964"/>
    <s v="RFn"/>
    <n v="2"/>
    <x v="14"/>
    <s v="TA"/>
    <s v="TA"/>
    <x v="0"/>
    <x v="0"/>
    <x v="1"/>
    <n v="0"/>
    <n v="407"/>
    <n v="0"/>
    <n v="0"/>
    <s v="NA"/>
    <s v="NA"/>
    <s v="NA"/>
    <n v="0"/>
    <n v="7"/>
    <n v="2008"/>
    <s v="WD"/>
    <s v="Normal"/>
    <n v="180500"/>
  </r>
  <r>
    <x v="56"/>
    <n v="160"/>
    <s v="FV"/>
    <n v="24"/>
    <n v="2645"/>
    <s v="Pave"/>
    <s v="Pave"/>
    <s v="Reg"/>
    <s v="Lvl"/>
    <s v="AllPub"/>
    <s v="Inside"/>
    <s v="Gtl"/>
    <s v="Somerst"/>
    <s v="Norm"/>
    <s v="Norm"/>
    <s v="Twnhs"/>
    <x v="0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x v="0"/>
    <s v="Y"/>
    <s v="Y"/>
    <x v="0"/>
    <x v="0"/>
    <n v="1"/>
    <n v="0"/>
    <n v="2"/>
    <n v="1"/>
    <n v="3"/>
    <n v="1"/>
    <s v="Gd"/>
    <n v="7"/>
    <s v="Typ"/>
    <n v="0"/>
    <s v="NA"/>
    <x v="0"/>
    <n v="1999"/>
    <s v="Fin"/>
    <n v="2"/>
    <x v="5"/>
    <s v="TA"/>
    <s v="TA"/>
    <x v="0"/>
    <x v="27"/>
    <x v="1"/>
    <n v="0"/>
    <n v="0"/>
    <n v="0"/>
    <n v="0"/>
    <s v="NA"/>
    <s v="NA"/>
    <s v="NA"/>
    <n v="0"/>
    <n v="8"/>
    <n v="2009"/>
    <s v="WD"/>
    <s v="Abnorml"/>
    <n v="172500"/>
  </r>
  <r>
    <x v="57"/>
    <n v="60"/>
    <s v="RL"/>
    <n v="89"/>
    <n v="11645"/>
    <s v="Pave"/>
    <s v="NA"/>
    <s v="IR1"/>
    <s v="Lvl"/>
    <s v="AllPub"/>
    <s v="Corner"/>
    <s v="Gtl"/>
    <s v="CollgCr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x v="0"/>
    <s v="Y"/>
    <s v="Y"/>
    <x v="0"/>
    <x v="0"/>
    <n v="0"/>
    <n v="0"/>
    <n v="2"/>
    <n v="1"/>
    <n v="3"/>
    <n v="1"/>
    <s v="Gd"/>
    <n v="7"/>
    <s v="Typ"/>
    <n v="0"/>
    <s v="NA"/>
    <x v="0"/>
    <n v="2004"/>
    <s v="RFn"/>
    <n v="2"/>
    <x v="45"/>
    <s v="TA"/>
    <s v="TA"/>
    <x v="0"/>
    <x v="0"/>
    <x v="35"/>
    <n v="0"/>
    <n v="0"/>
    <n v="0"/>
    <n v="0"/>
    <s v="NA"/>
    <s v="NA"/>
    <s v="NA"/>
    <n v="0"/>
    <n v="8"/>
    <n v="2006"/>
    <s v="WD"/>
    <s v="Normal"/>
    <n v="196500"/>
  </r>
  <r>
    <x v="58"/>
    <n v="60"/>
    <s v="RL"/>
    <n v="66"/>
    <n v="13682"/>
    <s v="Pave"/>
    <s v="NA"/>
    <s v="IR2"/>
    <s v="HLS"/>
    <s v="AllPub"/>
    <s v="CulDSac"/>
    <s v="Gtl"/>
    <s v="StoneBr"/>
    <s v="Norm"/>
    <s v="Norm"/>
    <s v="1Fam"/>
    <x v="0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x v="0"/>
    <s v="Y"/>
    <s v="Y"/>
    <x v="1"/>
    <x v="1"/>
    <n v="0"/>
    <n v="0"/>
    <n v="3"/>
    <n v="1"/>
    <n v="3"/>
    <n v="1"/>
    <s v="Gd"/>
    <n v="10"/>
    <s v="Typ"/>
    <n v="1"/>
    <s v="Gd"/>
    <x v="2"/>
    <n v="2006"/>
    <s v="Fin"/>
    <n v="3"/>
    <x v="46"/>
    <s v="TA"/>
    <s v="TA"/>
    <x v="0"/>
    <x v="2"/>
    <x v="1"/>
    <n v="37"/>
    <n v="0"/>
    <n v="0"/>
    <n v="0"/>
    <s v="NA"/>
    <s v="NA"/>
    <s v="NA"/>
    <n v="0"/>
    <n v="10"/>
    <n v="2006"/>
    <s v="New"/>
    <s v="Partial"/>
    <n v="438780"/>
  </r>
  <r>
    <x v="59"/>
    <n v="20"/>
    <s v="RL"/>
    <n v="60"/>
    <n v="7200"/>
    <s v="Pave"/>
    <s v="NA"/>
    <s v="Reg"/>
    <s v="Bnk"/>
    <s v="AllPub"/>
    <s v="Inside"/>
    <s v="Gtl"/>
    <s v="CollgCr"/>
    <s v="Norm"/>
    <s v="Norm"/>
    <s v="1Fam"/>
    <x v="1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x v="1"/>
    <s v="N"/>
    <s v="N"/>
    <x v="0"/>
    <x v="0"/>
    <n v="0"/>
    <n v="0"/>
    <n v="1"/>
    <n v="0"/>
    <n v="2"/>
    <n v="1"/>
    <s v="TA"/>
    <n v="4"/>
    <s v="Typ"/>
    <n v="0"/>
    <s v="NA"/>
    <x v="1"/>
    <n v="1973"/>
    <s v="Unf"/>
    <n v="1"/>
    <x v="12"/>
    <s v="TA"/>
    <s v="TA"/>
    <x v="0"/>
    <x v="22"/>
    <x v="1"/>
    <n v="0"/>
    <n v="0"/>
    <n v="0"/>
    <n v="0"/>
    <s v="NA"/>
    <s v="MnPrv"/>
    <s v="NA"/>
    <n v="0"/>
    <n v="1"/>
    <n v="2008"/>
    <s v="WD"/>
    <s v="Normal"/>
    <n v="124900"/>
  </r>
  <r>
    <x v="60"/>
    <n v="20"/>
    <s v="RL"/>
    <n v="63"/>
    <n v="13072"/>
    <s v="Pave"/>
    <s v="NA"/>
    <s v="Reg"/>
    <s v="Lvl"/>
    <s v="AllPub"/>
    <s v="Inside"/>
    <s v="Gtl"/>
    <s v="SawyerW"/>
    <s v="RRAe"/>
    <s v="Norm"/>
    <s v="1Fam"/>
    <x v="1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x v="1"/>
    <s v="N"/>
    <s v="N"/>
    <x v="0"/>
    <x v="0"/>
    <n v="1"/>
    <n v="0"/>
    <n v="1"/>
    <n v="1"/>
    <n v="3"/>
    <n v="1"/>
    <s v="Gd"/>
    <n v="5"/>
    <s v="Typ"/>
    <n v="0"/>
    <s v="NA"/>
    <x v="1"/>
    <n v="2006"/>
    <s v="Unf"/>
    <n v="2"/>
    <x v="14"/>
    <s v="TA"/>
    <s v="TA"/>
    <x v="0"/>
    <x v="0"/>
    <x v="20"/>
    <n v="0"/>
    <n v="0"/>
    <n v="0"/>
    <n v="0"/>
    <s v="NA"/>
    <s v="NA"/>
    <s v="NA"/>
    <n v="0"/>
    <n v="5"/>
    <n v="2006"/>
    <s v="New"/>
    <s v="Partial"/>
    <n v="158000"/>
  </r>
  <r>
    <x v="61"/>
    <n v="75"/>
    <s v="RM"/>
    <n v="60"/>
    <n v="7200"/>
    <s v="Pave"/>
    <s v="NA"/>
    <s v="Reg"/>
    <s v="Lvl"/>
    <s v="AllPub"/>
    <s v="Inside"/>
    <s v="Gtl"/>
    <s v="IDOTRR"/>
    <s v="Norm"/>
    <s v="Norm"/>
    <s v="1Fam"/>
    <x v="6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x v="1"/>
    <s v="N"/>
    <s v="N"/>
    <x v="0"/>
    <x v="0"/>
    <n v="0"/>
    <n v="0"/>
    <n v="1"/>
    <n v="0"/>
    <n v="3"/>
    <n v="1"/>
    <s v="Fa"/>
    <n v="6"/>
    <s v="Typ"/>
    <n v="0"/>
    <s v="NA"/>
    <x v="1"/>
    <n v="1935"/>
    <s v="Unf"/>
    <n v="1"/>
    <x v="47"/>
    <s v="TA"/>
    <s v="TA"/>
    <x v="1"/>
    <x v="0"/>
    <x v="1"/>
    <n v="144"/>
    <n v="0"/>
    <n v="0"/>
    <n v="0"/>
    <s v="NA"/>
    <s v="NA"/>
    <s v="NA"/>
    <n v="0"/>
    <n v="3"/>
    <n v="2007"/>
    <s v="WD"/>
    <s v="Normal"/>
    <n v="101000"/>
  </r>
  <r>
    <x v="62"/>
    <n v="120"/>
    <s v="RL"/>
    <n v="44"/>
    <n v="6442"/>
    <s v="Pave"/>
    <s v="NA"/>
    <s v="IR1"/>
    <s v="Lvl"/>
    <s v="AllPub"/>
    <s v="Inside"/>
    <s v="Gtl"/>
    <s v="NridgHt"/>
    <s v="Norm"/>
    <s v="Norm"/>
    <s v="TwnhsE"/>
    <x v="1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x v="1"/>
    <s v="Y"/>
    <s v="N"/>
    <x v="0"/>
    <x v="0"/>
    <n v="0"/>
    <n v="0"/>
    <n v="2"/>
    <n v="0"/>
    <n v="2"/>
    <n v="1"/>
    <s v="Gd"/>
    <n v="6"/>
    <s v="Typ"/>
    <n v="1"/>
    <s v="Gd"/>
    <x v="0"/>
    <n v="2006"/>
    <s v="RFn"/>
    <n v="2"/>
    <x v="7"/>
    <s v="TA"/>
    <s v="TA"/>
    <x v="0"/>
    <x v="28"/>
    <x v="36"/>
    <n v="0"/>
    <n v="0"/>
    <n v="0"/>
    <n v="0"/>
    <s v="NA"/>
    <s v="NA"/>
    <s v="NA"/>
    <n v="0"/>
    <n v="10"/>
    <n v="2007"/>
    <s v="WD"/>
    <s v="Normal"/>
    <n v="202500"/>
  </r>
  <r>
    <x v="63"/>
    <n v="70"/>
    <s v="RM"/>
    <n v="50"/>
    <n v="10300"/>
    <s v="Pave"/>
    <s v="NA"/>
    <s v="IR1"/>
    <s v="Bnk"/>
    <s v="AllPub"/>
    <s v="Inside"/>
    <s v="Gtl"/>
    <s v="OldTown"/>
    <s v="RRAn"/>
    <s v="Feedr"/>
    <s v="1Fam"/>
    <x v="0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x v="0"/>
    <s v="Y"/>
    <s v="Y"/>
    <x v="0"/>
    <x v="0"/>
    <n v="0"/>
    <n v="0"/>
    <n v="2"/>
    <n v="0"/>
    <n v="3"/>
    <n v="1"/>
    <s v="TA"/>
    <n v="9"/>
    <s v="Typ"/>
    <n v="0"/>
    <s v="NA"/>
    <x v="1"/>
    <n v="1990"/>
    <s v="Unf"/>
    <n v="2"/>
    <x v="5"/>
    <s v="TA"/>
    <s v="TA"/>
    <x v="0"/>
    <x v="29"/>
    <x v="37"/>
    <n v="64"/>
    <n v="0"/>
    <n v="0"/>
    <n v="0"/>
    <s v="NA"/>
    <s v="GdPrv"/>
    <s v="NA"/>
    <n v="0"/>
    <n v="4"/>
    <n v="2010"/>
    <s v="WD"/>
    <s v="Normal"/>
    <n v="140000"/>
  </r>
  <r>
    <x v="64"/>
    <n v="60"/>
    <s v="RL"/>
    <s v="NA"/>
    <n v="9375"/>
    <s v="Pave"/>
    <s v="NA"/>
    <s v="Reg"/>
    <s v="Lvl"/>
    <s v="AllPub"/>
    <s v="Inside"/>
    <s v="Gtl"/>
    <s v="CollgCr"/>
    <s v="Norm"/>
    <s v="Norm"/>
    <s v="1Fam"/>
    <x v="0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x v="0"/>
    <s v="Y"/>
    <s v="Y"/>
    <x v="1"/>
    <x v="0"/>
    <n v="1"/>
    <n v="0"/>
    <n v="2"/>
    <n v="1"/>
    <n v="3"/>
    <n v="1"/>
    <s v="Gd"/>
    <n v="8"/>
    <s v="Typ"/>
    <n v="0"/>
    <s v="NA"/>
    <x v="0"/>
    <n v="1998"/>
    <s v="RFn"/>
    <n v="2"/>
    <x v="48"/>
    <s v="TA"/>
    <s v="TA"/>
    <x v="0"/>
    <x v="30"/>
    <x v="38"/>
    <n v="0"/>
    <n v="0"/>
    <n v="0"/>
    <n v="0"/>
    <s v="NA"/>
    <s v="GdPrv"/>
    <s v="NA"/>
    <n v="0"/>
    <n v="2"/>
    <n v="2009"/>
    <s v="WD"/>
    <s v="Normal"/>
    <n v="219500"/>
  </r>
  <r>
    <x v="65"/>
    <n v="60"/>
    <s v="RL"/>
    <n v="76"/>
    <n v="9591"/>
    <s v="Pave"/>
    <s v="NA"/>
    <s v="Reg"/>
    <s v="Lvl"/>
    <s v="AllPub"/>
    <s v="Inside"/>
    <s v="Gtl"/>
    <s v="NridgHt"/>
    <s v="Norm"/>
    <s v="Norm"/>
    <s v="1Fam"/>
    <x v="0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x v="0"/>
    <s v="Y"/>
    <s v="Y"/>
    <x v="1"/>
    <x v="1"/>
    <n v="0"/>
    <n v="0"/>
    <n v="2"/>
    <n v="1"/>
    <n v="4"/>
    <n v="1"/>
    <s v="Gd"/>
    <n v="9"/>
    <s v="Typ"/>
    <n v="1"/>
    <s v="Gd"/>
    <x v="2"/>
    <n v="2004"/>
    <s v="RFn"/>
    <n v="3"/>
    <x v="49"/>
    <s v="TA"/>
    <s v="TA"/>
    <x v="0"/>
    <x v="2"/>
    <x v="39"/>
    <n v="0"/>
    <n v="0"/>
    <n v="0"/>
    <n v="0"/>
    <s v="NA"/>
    <s v="NA"/>
    <s v="NA"/>
    <n v="0"/>
    <n v="10"/>
    <n v="2007"/>
    <s v="WD"/>
    <s v="Normal"/>
    <n v="317000"/>
  </r>
  <r>
    <x v="66"/>
    <n v="20"/>
    <s v="RL"/>
    <s v="NA"/>
    <n v="19900"/>
    <s v="Pave"/>
    <s v="NA"/>
    <s v="Reg"/>
    <s v="Lvl"/>
    <s v="AllPub"/>
    <s v="Inside"/>
    <s v="Gtl"/>
    <s v="NAmes"/>
    <s v="PosA"/>
    <s v="Norm"/>
    <s v="1Fam"/>
    <x v="1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x v="0"/>
    <s v="Y"/>
    <s v="Y"/>
    <x v="1"/>
    <x v="1"/>
    <n v="1"/>
    <n v="0"/>
    <n v="2"/>
    <n v="0"/>
    <n v="3"/>
    <n v="1"/>
    <s v="TA"/>
    <n v="7"/>
    <s v="Min1"/>
    <n v="1"/>
    <s v="Gd"/>
    <x v="0"/>
    <n v="1970"/>
    <s v="RFn"/>
    <n v="2"/>
    <x v="14"/>
    <s v="TA"/>
    <s v="TA"/>
    <x v="0"/>
    <x v="31"/>
    <x v="1"/>
    <n v="0"/>
    <n v="0"/>
    <n v="0"/>
    <n v="0"/>
    <s v="NA"/>
    <s v="NA"/>
    <s v="NA"/>
    <n v="0"/>
    <n v="7"/>
    <n v="2010"/>
    <s v="WD"/>
    <s v="Normal"/>
    <n v="180000"/>
  </r>
  <r>
    <x v="67"/>
    <n v="20"/>
    <s v="RL"/>
    <n v="72"/>
    <n v="10665"/>
    <s v="Pave"/>
    <s v="NA"/>
    <s v="IR1"/>
    <s v="Lvl"/>
    <s v="AllPub"/>
    <s v="Inside"/>
    <s v="Gtl"/>
    <s v="CollgCr"/>
    <s v="Norm"/>
    <s v="Norm"/>
    <s v="1Fam"/>
    <x v="1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x v="1"/>
    <s v="Y"/>
    <s v="N"/>
    <x v="0"/>
    <x v="0"/>
    <n v="1"/>
    <n v="0"/>
    <n v="2"/>
    <n v="0"/>
    <n v="3"/>
    <n v="1"/>
    <s v="Gd"/>
    <n v="7"/>
    <s v="Typ"/>
    <n v="0"/>
    <s v="NA"/>
    <x v="0"/>
    <n v="2003"/>
    <s v="RFn"/>
    <n v="2"/>
    <x v="50"/>
    <s v="TA"/>
    <s v="TA"/>
    <x v="0"/>
    <x v="32"/>
    <x v="40"/>
    <n v="0"/>
    <n v="0"/>
    <n v="0"/>
    <n v="0"/>
    <s v="NA"/>
    <s v="NA"/>
    <s v="NA"/>
    <n v="0"/>
    <n v="6"/>
    <n v="2007"/>
    <s v="WD"/>
    <s v="Normal"/>
    <n v="226000"/>
  </r>
  <r>
    <x v="68"/>
    <n v="30"/>
    <s v="RM"/>
    <n v="47"/>
    <n v="4608"/>
    <s v="Pave"/>
    <s v="NA"/>
    <s v="Reg"/>
    <s v="Lvl"/>
    <s v="AllPub"/>
    <s v="Corner"/>
    <s v="Gtl"/>
    <s v="OldTown"/>
    <s v="Artery"/>
    <s v="Norm"/>
    <s v="1Fam"/>
    <x v="1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x v="1"/>
    <s v="N"/>
    <s v="N"/>
    <x v="0"/>
    <x v="0"/>
    <n v="0"/>
    <n v="0"/>
    <n v="1"/>
    <n v="0"/>
    <n v="2"/>
    <n v="1"/>
    <s v="TA"/>
    <n v="4"/>
    <s v="Typ"/>
    <n v="0"/>
    <s v="NA"/>
    <x v="0"/>
    <n v="1945"/>
    <s v="Unf"/>
    <n v="1"/>
    <x v="51"/>
    <s v="TA"/>
    <s v="TA"/>
    <x v="0"/>
    <x v="0"/>
    <x v="1"/>
    <n v="0"/>
    <n v="0"/>
    <n v="0"/>
    <n v="0"/>
    <s v="NA"/>
    <s v="NA"/>
    <s v="NA"/>
    <n v="0"/>
    <n v="6"/>
    <n v="2010"/>
    <s v="WD"/>
    <s v="Normal"/>
    <n v="80000"/>
  </r>
  <r>
    <x v="69"/>
    <n v="50"/>
    <s v="RL"/>
    <n v="81"/>
    <n v="15593"/>
    <s v="Pave"/>
    <s v="NA"/>
    <s v="Reg"/>
    <s v="Lvl"/>
    <s v="AllPub"/>
    <s v="Corner"/>
    <s v="Gtl"/>
    <s v="ClearCr"/>
    <s v="Norm"/>
    <s v="Norm"/>
    <s v="1Fam"/>
    <x v="2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x v="0"/>
    <s v="Y"/>
    <s v="Y"/>
    <x v="1"/>
    <x v="1"/>
    <n v="0"/>
    <n v="0"/>
    <n v="2"/>
    <n v="0"/>
    <n v="3"/>
    <n v="1"/>
    <s v="TA"/>
    <n v="7"/>
    <s v="Typ"/>
    <n v="1"/>
    <s v="TA"/>
    <x v="0"/>
    <n v="1953"/>
    <s v="Fin"/>
    <n v="2"/>
    <x v="52"/>
    <s v="TA"/>
    <s v="TA"/>
    <x v="0"/>
    <x v="0"/>
    <x v="9"/>
    <n v="114"/>
    <n v="0"/>
    <n v="0"/>
    <n v="0"/>
    <s v="NA"/>
    <s v="NA"/>
    <s v="NA"/>
    <n v="0"/>
    <n v="7"/>
    <n v="2006"/>
    <s v="WD"/>
    <s v="Normal"/>
    <n v="225000"/>
  </r>
  <r>
    <x v="70"/>
    <n v="20"/>
    <s v="RL"/>
    <n v="95"/>
    <n v="13651"/>
    <s v="Pave"/>
    <s v="NA"/>
    <s v="IR1"/>
    <s v="Lvl"/>
    <s v="AllPub"/>
    <s v="Inside"/>
    <s v="Gtl"/>
    <s v="NAmes"/>
    <s v="Norm"/>
    <s v="Norm"/>
    <s v="1Fam"/>
    <x v="1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x v="0"/>
    <s v="Y"/>
    <s v="Y"/>
    <x v="1"/>
    <x v="1"/>
    <n v="1"/>
    <n v="0"/>
    <n v="2"/>
    <n v="0"/>
    <n v="3"/>
    <n v="1"/>
    <s v="TA"/>
    <n v="8"/>
    <s v="Typ"/>
    <n v="2"/>
    <s v="Gd"/>
    <x v="0"/>
    <n v="1973"/>
    <s v="Fin"/>
    <n v="2"/>
    <x v="15"/>
    <s v="TA"/>
    <s v="TA"/>
    <x v="0"/>
    <x v="33"/>
    <x v="1"/>
    <n v="0"/>
    <n v="0"/>
    <n v="0"/>
    <n v="0"/>
    <s v="NA"/>
    <s v="NA"/>
    <s v="NA"/>
    <n v="0"/>
    <n v="2"/>
    <n v="2007"/>
    <s v="WD"/>
    <s v="Normal"/>
    <n v="244000"/>
  </r>
  <r>
    <x v="71"/>
    <n v="20"/>
    <s v="RL"/>
    <n v="69"/>
    <n v="7599"/>
    <s v="Pave"/>
    <s v="NA"/>
    <s v="Reg"/>
    <s v="Lvl"/>
    <s v="AllPub"/>
    <s v="Corner"/>
    <s v="Gtl"/>
    <s v="Mitchel"/>
    <s v="Norm"/>
    <s v="Norm"/>
    <s v="1Fam"/>
    <x v="1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x v="1"/>
    <s v="N"/>
    <s v="N"/>
    <x v="0"/>
    <x v="0"/>
    <n v="1"/>
    <n v="0"/>
    <n v="1"/>
    <n v="0"/>
    <n v="2"/>
    <n v="1"/>
    <s v="TA"/>
    <n v="4"/>
    <s v="Typ"/>
    <n v="0"/>
    <s v="NA"/>
    <x v="1"/>
    <n v="1987"/>
    <s v="Unf"/>
    <n v="2"/>
    <x v="53"/>
    <s v="TA"/>
    <s v="TA"/>
    <x v="0"/>
    <x v="0"/>
    <x v="1"/>
    <n v="0"/>
    <n v="0"/>
    <n v="0"/>
    <n v="0"/>
    <s v="NA"/>
    <s v="NA"/>
    <s v="NA"/>
    <n v="0"/>
    <n v="6"/>
    <n v="2007"/>
    <s v="WD"/>
    <s v="Normal"/>
    <n v="129500"/>
  </r>
  <r>
    <x v="72"/>
    <n v="60"/>
    <s v="RL"/>
    <n v="74"/>
    <n v="10141"/>
    <s v="Pave"/>
    <s v="NA"/>
    <s v="IR1"/>
    <s v="Lvl"/>
    <s v="AllPub"/>
    <s v="Corner"/>
    <s v="Gtl"/>
    <s v="Gilbert"/>
    <s v="Norm"/>
    <s v="Norm"/>
    <s v="1Fam"/>
    <x v="0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x v="0"/>
    <s v="Y"/>
    <s v="Y"/>
    <x v="0"/>
    <x v="0"/>
    <n v="0"/>
    <n v="0"/>
    <n v="2"/>
    <n v="1"/>
    <n v="3"/>
    <n v="1"/>
    <s v="TA"/>
    <n v="7"/>
    <s v="Typ"/>
    <n v="1"/>
    <s v="TA"/>
    <x v="0"/>
    <n v="1998"/>
    <s v="Fin"/>
    <n v="2"/>
    <x v="54"/>
    <s v="TA"/>
    <s v="TA"/>
    <x v="0"/>
    <x v="0"/>
    <x v="41"/>
    <n v="0"/>
    <n v="0"/>
    <n v="291"/>
    <n v="0"/>
    <s v="NA"/>
    <s v="NA"/>
    <s v="NA"/>
    <n v="0"/>
    <n v="12"/>
    <n v="2009"/>
    <s v="WD"/>
    <s v="Normal"/>
    <n v="185000"/>
  </r>
  <r>
    <x v="73"/>
    <n v="20"/>
    <s v="RL"/>
    <n v="85"/>
    <n v="10200"/>
    <s v="Pave"/>
    <s v="NA"/>
    <s v="Reg"/>
    <s v="Lvl"/>
    <s v="AllPub"/>
    <s v="Inside"/>
    <s v="Gtl"/>
    <s v="NAmes"/>
    <s v="Norm"/>
    <s v="Norm"/>
    <s v="1Fam"/>
    <x v="1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x v="1"/>
    <s v="N"/>
    <s v="N"/>
    <x v="0"/>
    <x v="0"/>
    <n v="1"/>
    <n v="0"/>
    <n v="1"/>
    <n v="0"/>
    <n v="3"/>
    <n v="1"/>
    <s v="TA"/>
    <n v="6"/>
    <s v="Typ"/>
    <n v="0"/>
    <s v="NA"/>
    <x v="0"/>
    <n v="1989"/>
    <s v="Unf"/>
    <n v="2"/>
    <x v="55"/>
    <s v="TA"/>
    <s v="TA"/>
    <x v="0"/>
    <x v="0"/>
    <x v="1"/>
    <n v="0"/>
    <n v="0"/>
    <n v="0"/>
    <n v="0"/>
    <s v="NA"/>
    <s v="GdWo"/>
    <s v="NA"/>
    <n v="0"/>
    <n v="5"/>
    <n v="2010"/>
    <s v="WD"/>
    <s v="Normal"/>
    <n v="144900"/>
  </r>
  <r>
    <x v="74"/>
    <n v="50"/>
    <s v="RM"/>
    <n v="60"/>
    <n v="5790"/>
    <s v="Pave"/>
    <s v="NA"/>
    <s v="Reg"/>
    <s v="Lvl"/>
    <s v="AllPub"/>
    <s v="Corner"/>
    <s v="Gtl"/>
    <s v="OldTown"/>
    <s v="Norm"/>
    <s v="Norm"/>
    <s v="1Fam"/>
    <x v="0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x v="0"/>
    <s v="Y"/>
    <s v="Y"/>
    <x v="0"/>
    <x v="0"/>
    <n v="0"/>
    <n v="0"/>
    <n v="2"/>
    <n v="0"/>
    <n v="3"/>
    <n v="2"/>
    <s v="TA"/>
    <n v="8"/>
    <s v="Typ"/>
    <n v="0"/>
    <s v="NA"/>
    <x v="1"/>
    <n v="1915"/>
    <s v="Unf"/>
    <n v="1"/>
    <x v="56"/>
    <s v="TA"/>
    <s v="TA"/>
    <x v="0"/>
    <x v="0"/>
    <x v="1"/>
    <n v="202"/>
    <n v="0"/>
    <n v="0"/>
    <n v="0"/>
    <s v="NA"/>
    <s v="NA"/>
    <s v="NA"/>
    <n v="0"/>
    <n v="5"/>
    <n v="2010"/>
    <s v="WD"/>
    <s v="Normal"/>
    <n v="107400"/>
  </r>
  <r>
    <x v="75"/>
    <n v="180"/>
    <s v="RM"/>
    <n v="21"/>
    <n v="1596"/>
    <s v="Pave"/>
    <s v="NA"/>
    <s v="Reg"/>
    <s v="Lvl"/>
    <s v="AllPub"/>
    <s v="Inside"/>
    <s v="Gtl"/>
    <s v="MeadowV"/>
    <s v="Norm"/>
    <s v="Norm"/>
    <s v="Twnhs"/>
    <x v="5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x v="1"/>
    <s v="N"/>
    <s v="N"/>
    <x v="0"/>
    <x v="0"/>
    <n v="1"/>
    <n v="0"/>
    <n v="1"/>
    <n v="0"/>
    <n v="2"/>
    <n v="1"/>
    <s v="TA"/>
    <n v="5"/>
    <s v="Typ"/>
    <n v="0"/>
    <s v="NA"/>
    <x v="2"/>
    <n v="1973"/>
    <s v="Unf"/>
    <n v="1"/>
    <x v="57"/>
    <s v="TA"/>
    <s v="TA"/>
    <x v="0"/>
    <x v="28"/>
    <x v="42"/>
    <n v="0"/>
    <n v="0"/>
    <n v="0"/>
    <n v="0"/>
    <s v="NA"/>
    <s v="GdWo"/>
    <s v="NA"/>
    <n v="0"/>
    <n v="11"/>
    <n v="2009"/>
    <s v="WD"/>
    <s v="Normal"/>
    <n v="91000"/>
  </r>
  <r>
    <x v="76"/>
    <n v="20"/>
    <s v="RL"/>
    <s v="NA"/>
    <n v="8475"/>
    <s v="Pave"/>
    <s v="NA"/>
    <s v="IR1"/>
    <s v="Lvl"/>
    <s v="AllPub"/>
    <s v="Inside"/>
    <s v="Gtl"/>
    <s v="NAmes"/>
    <s v="Norm"/>
    <s v="Norm"/>
    <s v="1Fam"/>
    <x v="1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x v="1"/>
    <s v="N"/>
    <s v="N"/>
    <x v="0"/>
    <x v="0"/>
    <n v="0"/>
    <n v="0"/>
    <n v="1"/>
    <n v="0"/>
    <n v="2"/>
    <n v="1"/>
    <s v="TA"/>
    <n v="4"/>
    <s v="Typ"/>
    <n v="0"/>
    <s v="NA"/>
    <x v="1"/>
    <n v="1956"/>
    <s v="Unf"/>
    <n v="1"/>
    <x v="58"/>
    <s v="TA"/>
    <s v="TA"/>
    <x v="0"/>
    <x v="0"/>
    <x v="1"/>
    <n v="0"/>
    <n v="0"/>
    <n v="0"/>
    <n v="0"/>
    <s v="NA"/>
    <s v="NA"/>
    <s v="NA"/>
    <n v="0"/>
    <n v="4"/>
    <n v="2008"/>
    <s v="WD"/>
    <s v="Normal"/>
    <n v="135750"/>
  </r>
  <r>
    <x v="77"/>
    <n v="50"/>
    <s v="RM"/>
    <n v="50"/>
    <n v="8635"/>
    <s v="Pave"/>
    <s v="NA"/>
    <s v="Reg"/>
    <s v="Lvl"/>
    <s v="AllPub"/>
    <s v="Inside"/>
    <s v="Gtl"/>
    <s v="BrkSide"/>
    <s v="Norm"/>
    <s v="Norm"/>
    <s v="1Fam"/>
    <x v="2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x v="1"/>
    <s v="Y"/>
    <s v="N"/>
    <x v="0"/>
    <x v="0"/>
    <n v="1"/>
    <n v="0"/>
    <n v="1"/>
    <n v="0"/>
    <n v="2"/>
    <n v="1"/>
    <s v="TA"/>
    <n v="6"/>
    <s v="Min1"/>
    <n v="0"/>
    <s v="NA"/>
    <x v="1"/>
    <n v="1948"/>
    <s v="Unf"/>
    <n v="1"/>
    <x v="25"/>
    <s v="TA"/>
    <s v="TA"/>
    <x v="0"/>
    <x v="0"/>
    <x v="1"/>
    <n v="0"/>
    <n v="0"/>
    <n v="0"/>
    <n v="0"/>
    <s v="NA"/>
    <s v="MnPrv"/>
    <s v="NA"/>
    <n v="0"/>
    <n v="1"/>
    <n v="2008"/>
    <s v="WD"/>
    <s v="Normal"/>
    <n v="127000"/>
  </r>
  <r>
    <x v="78"/>
    <n v="90"/>
    <s v="RL"/>
    <n v="72"/>
    <n v="10778"/>
    <s v="Pave"/>
    <s v="NA"/>
    <s v="Reg"/>
    <s v="Lvl"/>
    <s v="AllPub"/>
    <s v="Inside"/>
    <s v="Gtl"/>
    <s v="Sawyer"/>
    <s v="Norm"/>
    <s v="Norm"/>
    <s v="Duplex"/>
    <x v="1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x v="0"/>
    <s v="Y"/>
    <s v="Y"/>
    <x v="0"/>
    <x v="0"/>
    <n v="0"/>
    <n v="0"/>
    <n v="2"/>
    <n v="0"/>
    <n v="4"/>
    <n v="2"/>
    <s v="TA"/>
    <n v="8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4"/>
    <n v="2010"/>
    <s v="WD"/>
    <s v="Normal"/>
    <n v="136500"/>
  </r>
  <r>
    <x v="79"/>
    <n v="50"/>
    <s v="RM"/>
    <n v="60"/>
    <n v="10440"/>
    <s v="Pave"/>
    <s v="Grvl"/>
    <s v="Reg"/>
    <s v="Lvl"/>
    <s v="AllPub"/>
    <s v="Corner"/>
    <s v="Gtl"/>
    <s v="OldTown"/>
    <s v="Norm"/>
    <s v="Norm"/>
    <s v="1Fam"/>
    <x v="0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x v="1"/>
    <s v="Y"/>
    <s v="N"/>
    <x v="0"/>
    <x v="0"/>
    <n v="0"/>
    <n v="0"/>
    <n v="1"/>
    <n v="1"/>
    <n v="2"/>
    <n v="1"/>
    <s v="TA"/>
    <n v="5"/>
    <s v="Typ"/>
    <n v="0"/>
    <s v="NA"/>
    <x v="1"/>
    <n v="1966"/>
    <s v="Unf"/>
    <n v="2"/>
    <x v="35"/>
    <s v="TA"/>
    <s v="TA"/>
    <x v="0"/>
    <x v="34"/>
    <x v="1"/>
    <n v="128"/>
    <n v="0"/>
    <n v="0"/>
    <n v="0"/>
    <s v="NA"/>
    <s v="MnPrv"/>
    <s v="NA"/>
    <n v="0"/>
    <n v="5"/>
    <n v="2009"/>
    <s v="WD"/>
    <s v="Normal"/>
    <n v="110000"/>
  </r>
  <r>
    <x v="80"/>
    <n v="60"/>
    <s v="RL"/>
    <n v="100"/>
    <n v="13000"/>
    <s v="Pave"/>
    <s v="NA"/>
    <s v="Reg"/>
    <s v="Lvl"/>
    <s v="AllPub"/>
    <s v="Corner"/>
    <s v="Gtl"/>
    <s v="NAmes"/>
    <s v="Norm"/>
    <s v="Norm"/>
    <s v="1Fam"/>
    <x v="0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x v="0"/>
    <s v="Y"/>
    <s v="Y"/>
    <x v="1"/>
    <x v="1"/>
    <n v="0"/>
    <n v="0"/>
    <n v="2"/>
    <n v="1"/>
    <n v="4"/>
    <n v="1"/>
    <s v="Gd"/>
    <n v="8"/>
    <s v="Typ"/>
    <n v="1"/>
    <s v="Gd"/>
    <x v="0"/>
    <n v="1968"/>
    <s v="Fin"/>
    <n v="1"/>
    <x v="59"/>
    <s v="TA"/>
    <s v="TA"/>
    <x v="0"/>
    <x v="0"/>
    <x v="34"/>
    <n v="0"/>
    <n v="0"/>
    <n v="252"/>
    <n v="0"/>
    <s v="NA"/>
    <s v="NA"/>
    <s v="NA"/>
    <n v="0"/>
    <n v="6"/>
    <n v="2009"/>
    <s v="WD"/>
    <s v="Normal"/>
    <n v="193500"/>
  </r>
  <r>
    <x v="81"/>
    <n v="120"/>
    <s v="RM"/>
    <n v="32"/>
    <n v="4500"/>
    <s v="Pave"/>
    <s v="NA"/>
    <s v="Reg"/>
    <s v="Lvl"/>
    <s v="AllPub"/>
    <s v="FR2"/>
    <s v="Gtl"/>
    <s v="Mitchel"/>
    <s v="Norm"/>
    <s v="Norm"/>
    <s v="TwnhsE"/>
    <x v="1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x v="1"/>
    <s v="Y"/>
    <s v="N"/>
    <x v="0"/>
    <x v="0"/>
    <n v="1"/>
    <n v="0"/>
    <n v="2"/>
    <n v="0"/>
    <n v="2"/>
    <n v="1"/>
    <s v="TA"/>
    <n v="5"/>
    <s v="Typ"/>
    <n v="0"/>
    <s v="NA"/>
    <x v="0"/>
    <n v="1998"/>
    <s v="Fin"/>
    <n v="2"/>
    <x v="60"/>
    <s v="TA"/>
    <s v="TA"/>
    <x v="0"/>
    <x v="0"/>
    <x v="43"/>
    <n v="0"/>
    <n v="0"/>
    <n v="0"/>
    <n v="0"/>
    <s v="NA"/>
    <s v="NA"/>
    <s v="NA"/>
    <n v="0"/>
    <n v="3"/>
    <n v="2006"/>
    <s v="WD"/>
    <s v="Normal"/>
    <n v="153500"/>
  </r>
  <r>
    <x v="82"/>
    <n v="20"/>
    <s v="RL"/>
    <n v="78"/>
    <n v="10206"/>
    <s v="Pave"/>
    <s v="NA"/>
    <s v="Reg"/>
    <s v="Lvl"/>
    <s v="AllPub"/>
    <s v="Inside"/>
    <s v="Gtl"/>
    <s v="Somerst"/>
    <s v="Norm"/>
    <s v="Norm"/>
    <s v="1Fam"/>
    <x v="1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x v="0"/>
    <s v="Y"/>
    <s v="N"/>
    <x v="0"/>
    <x v="0"/>
    <n v="0"/>
    <n v="0"/>
    <n v="2"/>
    <n v="0"/>
    <n v="3"/>
    <n v="1"/>
    <s v="Gd"/>
    <n v="6"/>
    <s v="Typ"/>
    <n v="1"/>
    <s v="Gd"/>
    <x v="0"/>
    <n v="2007"/>
    <s v="RFn"/>
    <n v="3"/>
    <x v="61"/>
    <s v="TA"/>
    <s v="TA"/>
    <x v="0"/>
    <x v="32"/>
    <x v="44"/>
    <n v="0"/>
    <n v="0"/>
    <n v="0"/>
    <n v="0"/>
    <s v="NA"/>
    <s v="NA"/>
    <s v="NA"/>
    <n v="0"/>
    <n v="10"/>
    <n v="2008"/>
    <s v="WD"/>
    <s v="Normal"/>
    <n v="245000"/>
  </r>
  <r>
    <x v="83"/>
    <n v="20"/>
    <s v="RL"/>
    <n v="80"/>
    <n v="8892"/>
    <s v="Pave"/>
    <s v="NA"/>
    <s v="IR1"/>
    <s v="Lvl"/>
    <s v="AllPub"/>
    <s v="Inside"/>
    <s v="Gtl"/>
    <s v="NAmes"/>
    <s v="Norm"/>
    <s v="Norm"/>
    <s v="1Fam"/>
    <x v="1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x v="1"/>
    <s v="N"/>
    <s v="N"/>
    <x v="0"/>
    <x v="0"/>
    <n v="0"/>
    <n v="0"/>
    <n v="1"/>
    <n v="1"/>
    <n v="3"/>
    <n v="1"/>
    <s v="TA"/>
    <n v="6"/>
    <s v="Typ"/>
    <n v="0"/>
    <s v="NA"/>
    <x v="1"/>
    <n v="1974"/>
    <s v="Unf"/>
    <n v="2"/>
    <x v="62"/>
    <s v="TA"/>
    <s v="TA"/>
    <x v="0"/>
    <x v="34"/>
    <x v="1"/>
    <n v="0"/>
    <n v="0"/>
    <n v="0"/>
    <n v="0"/>
    <s v="NA"/>
    <s v="NA"/>
    <s v="NA"/>
    <n v="0"/>
    <n v="7"/>
    <n v="2007"/>
    <s v="COD"/>
    <s v="Normal"/>
    <n v="126500"/>
  </r>
  <r>
    <x v="84"/>
    <n v="80"/>
    <s v="RL"/>
    <s v="NA"/>
    <n v="8530"/>
    <s v="Pave"/>
    <s v="NA"/>
    <s v="IR1"/>
    <s v="Lvl"/>
    <s v="AllPub"/>
    <s v="Inside"/>
    <s v="Gtl"/>
    <s v="Gilbert"/>
    <s v="Norm"/>
    <s v="Norm"/>
    <s v="1Fam"/>
    <x v="5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x v="1"/>
    <s v="Y"/>
    <s v="N"/>
    <x v="0"/>
    <x v="0"/>
    <n v="0"/>
    <n v="0"/>
    <n v="2"/>
    <n v="1"/>
    <n v="3"/>
    <n v="1"/>
    <s v="TA"/>
    <n v="7"/>
    <s v="Typ"/>
    <n v="1"/>
    <s v="TA"/>
    <x v="2"/>
    <n v="1995"/>
    <s v="Fin"/>
    <n v="2"/>
    <x v="63"/>
    <s v="TA"/>
    <s v="TA"/>
    <x v="0"/>
    <x v="28"/>
    <x v="34"/>
    <n v="0"/>
    <n v="0"/>
    <n v="0"/>
    <n v="0"/>
    <s v="NA"/>
    <s v="NA"/>
    <s v="Shed"/>
    <n v="700"/>
    <n v="5"/>
    <n v="2009"/>
    <s v="WD"/>
    <s v="Normal"/>
    <n v="168500"/>
  </r>
  <r>
    <x v="85"/>
    <n v="60"/>
    <s v="RL"/>
    <n v="121"/>
    <n v="16059"/>
    <s v="Pave"/>
    <s v="NA"/>
    <s v="Reg"/>
    <s v="Lvl"/>
    <s v="AllPub"/>
    <s v="Corner"/>
    <s v="Gtl"/>
    <s v="NoRidge"/>
    <s v="Norm"/>
    <s v="Norm"/>
    <s v="1Fam"/>
    <x v="0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x v="0"/>
    <s v="Y"/>
    <s v="Y"/>
    <x v="1"/>
    <x v="1"/>
    <n v="0"/>
    <n v="0"/>
    <n v="2"/>
    <n v="1"/>
    <n v="4"/>
    <n v="1"/>
    <s v="Gd"/>
    <n v="9"/>
    <s v="Typ"/>
    <n v="1"/>
    <s v="TA"/>
    <x v="0"/>
    <n v="1991"/>
    <s v="Unf"/>
    <n v="2"/>
    <x v="64"/>
    <s v="TA"/>
    <s v="TA"/>
    <x v="0"/>
    <x v="35"/>
    <x v="30"/>
    <n v="0"/>
    <n v="0"/>
    <n v="0"/>
    <n v="0"/>
    <s v="NA"/>
    <s v="NA"/>
    <s v="NA"/>
    <n v="0"/>
    <n v="4"/>
    <n v="2006"/>
    <s v="WD"/>
    <s v="Normal"/>
    <n v="260000"/>
  </r>
  <r>
    <x v="86"/>
    <n v="60"/>
    <s v="RL"/>
    <n v="122"/>
    <n v="11911"/>
    <s v="Pave"/>
    <s v="NA"/>
    <s v="IR2"/>
    <s v="Lvl"/>
    <s v="AllPub"/>
    <s v="Inside"/>
    <s v="Gtl"/>
    <s v="Gilbert"/>
    <s v="Norm"/>
    <s v="Norm"/>
    <s v="1Fam"/>
    <x v="0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x v="0"/>
    <s v="Y"/>
    <s v="N"/>
    <x v="0"/>
    <x v="0"/>
    <n v="0"/>
    <n v="0"/>
    <n v="2"/>
    <n v="1"/>
    <n v="3"/>
    <n v="1"/>
    <s v="Gd"/>
    <n v="6"/>
    <s v="Typ"/>
    <n v="1"/>
    <s v="Gd"/>
    <x v="2"/>
    <n v="2005"/>
    <s v="Fin"/>
    <n v="2"/>
    <x v="63"/>
    <s v="TA"/>
    <s v="TA"/>
    <x v="0"/>
    <x v="13"/>
    <x v="24"/>
    <n v="0"/>
    <n v="0"/>
    <n v="0"/>
    <n v="0"/>
    <s v="NA"/>
    <s v="NA"/>
    <s v="NA"/>
    <n v="0"/>
    <n v="3"/>
    <n v="2009"/>
    <s v="WD"/>
    <s v="Normal"/>
    <n v="174000"/>
  </r>
  <r>
    <x v="87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x v="0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x v="1"/>
    <s v="Y"/>
    <s v="N"/>
    <x v="0"/>
    <x v="0"/>
    <n v="0"/>
    <n v="0"/>
    <n v="2"/>
    <n v="1"/>
    <n v="2"/>
    <n v="1"/>
    <s v="Gd"/>
    <n v="4"/>
    <s v="Typ"/>
    <n v="0"/>
    <s v="NA"/>
    <x v="1"/>
    <n v="2009"/>
    <s v="RFn"/>
    <n v="2"/>
    <x v="43"/>
    <s v="TA"/>
    <s v="TA"/>
    <x v="0"/>
    <x v="0"/>
    <x v="45"/>
    <n v="0"/>
    <n v="0"/>
    <n v="0"/>
    <n v="0"/>
    <s v="NA"/>
    <s v="NA"/>
    <s v="NA"/>
    <n v="0"/>
    <n v="6"/>
    <n v="2009"/>
    <s v="New"/>
    <s v="Partial"/>
    <n v="164500"/>
  </r>
  <r>
    <x v="88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x v="2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x v="0"/>
    <s v="Y"/>
    <s v="N"/>
    <x v="0"/>
    <x v="0"/>
    <n v="0"/>
    <n v="0"/>
    <n v="1"/>
    <n v="0"/>
    <n v="2"/>
    <n v="1"/>
    <s v="Fa"/>
    <n v="6"/>
    <s v="Typ"/>
    <n v="0"/>
    <s v="NA"/>
    <x v="4"/>
    <s v="NA"/>
    <s v="NA"/>
    <n v="0"/>
    <x v="34"/>
    <s v="NA"/>
    <s v="NA"/>
    <x v="1"/>
    <x v="0"/>
    <x v="1"/>
    <n v="156"/>
    <n v="0"/>
    <n v="0"/>
    <n v="0"/>
    <s v="NA"/>
    <s v="MnPrv"/>
    <s v="NA"/>
    <n v="0"/>
    <n v="10"/>
    <n v="2009"/>
    <s v="ConLD"/>
    <s v="Abnorml"/>
    <n v="85000"/>
  </r>
  <r>
    <x v="89"/>
    <n v="20"/>
    <s v="RL"/>
    <n v="60"/>
    <n v="8070"/>
    <s v="Pave"/>
    <s v="NA"/>
    <s v="Reg"/>
    <s v="Lvl"/>
    <s v="AllPub"/>
    <s v="Inside"/>
    <s v="Gtl"/>
    <s v="CollgCr"/>
    <s v="Norm"/>
    <s v="Norm"/>
    <s v="1Fam"/>
    <x v="1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x v="1"/>
    <s v="N"/>
    <s v="N"/>
    <x v="0"/>
    <x v="0"/>
    <n v="1"/>
    <n v="0"/>
    <n v="1"/>
    <n v="0"/>
    <n v="3"/>
    <n v="1"/>
    <s v="TA"/>
    <n v="5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8"/>
    <n v="2007"/>
    <s v="WD"/>
    <s v="Normal"/>
    <n v="123600"/>
  </r>
  <r>
    <x v="90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x v="1"/>
    <s v="N"/>
    <s v="N"/>
    <x v="0"/>
    <x v="0"/>
    <n v="0"/>
    <n v="0"/>
    <n v="1"/>
    <n v="0"/>
    <n v="2"/>
    <n v="1"/>
    <s v="TA"/>
    <n v="4"/>
    <s v="Typ"/>
    <n v="0"/>
    <s v="NA"/>
    <x v="1"/>
    <n v="1950"/>
    <s v="Unf"/>
    <n v="2"/>
    <x v="65"/>
    <s v="TA"/>
    <s v="TA"/>
    <x v="0"/>
    <x v="0"/>
    <x v="40"/>
    <n v="0"/>
    <n v="0"/>
    <n v="0"/>
    <n v="0"/>
    <s v="NA"/>
    <s v="NA"/>
    <s v="NA"/>
    <n v="0"/>
    <n v="7"/>
    <n v="2006"/>
    <s v="WD"/>
    <s v="Normal"/>
    <n v="109900"/>
  </r>
  <r>
    <x v="91"/>
    <n v="20"/>
    <s v="RL"/>
    <n v="85"/>
    <n v="8500"/>
    <s v="Pave"/>
    <s v="NA"/>
    <s v="Reg"/>
    <s v="Lvl"/>
    <s v="AllPub"/>
    <s v="Inside"/>
    <s v="Gtl"/>
    <s v="NAmes"/>
    <s v="Norm"/>
    <s v="Norm"/>
    <s v="1Fam"/>
    <x v="1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x v="1"/>
    <s v="Y"/>
    <s v="N"/>
    <x v="0"/>
    <x v="0"/>
    <n v="0"/>
    <n v="0"/>
    <n v="1"/>
    <n v="0"/>
    <n v="2"/>
    <n v="1"/>
    <s v="TA"/>
    <n v="6"/>
    <s v="Typ"/>
    <n v="0"/>
    <s v="NA"/>
    <x v="0"/>
    <n v="1961"/>
    <s v="Unf"/>
    <n v="2"/>
    <x v="5"/>
    <s v="TA"/>
    <s v="TA"/>
    <x v="0"/>
    <x v="0"/>
    <x v="1"/>
    <n v="0"/>
    <n v="0"/>
    <n v="0"/>
    <n v="0"/>
    <s v="NA"/>
    <s v="GdWo"/>
    <s v="NA"/>
    <n v="0"/>
    <n v="12"/>
    <n v="2006"/>
    <s v="WD"/>
    <s v="Abnorml"/>
    <n v="98600"/>
  </r>
  <r>
    <x v="92"/>
    <n v="30"/>
    <s v="RL"/>
    <n v="80"/>
    <n v="13360"/>
    <s v="Pave"/>
    <s v="Grvl"/>
    <s v="IR1"/>
    <s v="HLS"/>
    <s v="AllPub"/>
    <s v="Inside"/>
    <s v="Gtl"/>
    <s v="Crawfor"/>
    <s v="Norm"/>
    <s v="Norm"/>
    <s v="1Fam"/>
    <x v="1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x v="1"/>
    <s v="N"/>
    <s v="N"/>
    <x v="0"/>
    <x v="0"/>
    <n v="1"/>
    <n v="0"/>
    <n v="1"/>
    <n v="0"/>
    <n v="2"/>
    <n v="1"/>
    <s v="TA"/>
    <n v="5"/>
    <s v="Typ"/>
    <n v="0"/>
    <s v="NA"/>
    <x v="1"/>
    <n v="1921"/>
    <s v="Unf"/>
    <n v="2"/>
    <x v="66"/>
    <s v="TA"/>
    <s v="TA"/>
    <x v="0"/>
    <x v="0"/>
    <x v="1"/>
    <n v="44"/>
    <n v="0"/>
    <n v="0"/>
    <n v="0"/>
    <s v="NA"/>
    <s v="NA"/>
    <s v="NA"/>
    <n v="0"/>
    <n v="8"/>
    <n v="2009"/>
    <s v="WD"/>
    <s v="Normal"/>
    <n v="163500"/>
  </r>
  <r>
    <x v="93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x v="6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x v="0"/>
    <s v="Y"/>
    <s v="Y"/>
    <x v="1"/>
    <x v="1"/>
    <n v="0"/>
    <n v="1"/>
    <n v="2"/>
    <n v="0"/>
    <n v="4"/>
    <n v="2"/>
    <s v="TA"/>
    <n v="9"/>
    <s v="Typ"/>
    <n v="1"/>
    <s v="Gd"/>
    <x v="1"/>
    <n v="1900"/>
    <s v="Unf"/>
    <n v="2"/>
    <x v="67"/>
    <s v="TA"/>
    <s v="TA"/>
    <x v="0"/>
    <x v="0"/>
    <x v="1"/>
    <n v="0"/>
    <n v="0"/>
    <n v="99"/>
    <n v="0"/>
    <s v="NA"/>
    <s v="NA"/>
    <s v="NA"/>
    <n v="0"/>
    <n v="11"/>
    <n v="2007"/>
    <s v="WD"/>
    <s v="Normal"/>
    <n v="133900"/>
  </r>
  <r>
    <x v="94"/>
    <n v="60"/>
    <s v="RL"/>
    <n v="69"/>
    <n v="9337"/>
    <s v="Pave"/>
    <s v="NA"/>
    <s v="IR1"/>
    <s v="Lvl"/>
    <s v="AllPub"/>
    <s v="Inside"/>
    <s v="Gtl"/>
    <s v="CollgCr"/>
    <s v="Norm"/>
    <s v="Norm"/>
    <s v="1Fam"/>
    <x v="0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x v="0"/>
    <s v="Y"/>
    <s v="Y"/>
    <x v="0"/>
    <x v="0"/>
    <n v="1"/>
    <n v="0"/>
    <n v="2"/>
    <n v="1"/>
    <n v="3"/>
    <n v="1"/>
    <s v="Gd"/>
    <n v="7"/>
    <s v="Typ"/>
    <n v="0"/>
    <s v="NA"/>
    <x v="0"/>
    <n v="1997"/>
    <s v="RFn"/>
    <n v="2"/>
    <x v="68"/>
    <s v="TA"/>
    <s v="TA"/>
    <x v="0"/>
    <x v="0"/>
    <x v="46"/>
    <n v="0"/>
    <n v="0"/>
    <n v="0"/>
    <n v="0"/>
    <s v="NA"/>
    <s v="NA"/>
    <s v="NA"/>
    <n v="0"/>
    <n v="5"/>
    <n v="2007"/>
    <s v="WD"/>
    <s v="Normal"/>
    <n v="204750"/>
  </r>
  <r>
    <x v="95"/>
    <n v="60"/>
    <s v="RL"/>
    <s v="NA"/>
    <n v="9765"/>
    <s v="Pave"/>
    <s v="NA"/>
    <s v="IR2"/>
    <s v="Lvl"/>
    <s v="AllPub"/>
    <s v="Corner"/>
    <s v="Gtl"/>
    <s v="Gilbert"/>
    <s v="Norm"/>
    <s v="Norm"/>
    <s v="1Fam"/>
    <x v="0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x v="1"/>
    <s v="Y"/>
    <s v="N"/>
    <x v="0"/>
    <x v="0"/>
    <n v="0"/>
    <n v="0"/>
    <n v="2"/>
    <n v="1"/>
    <n v="3"/>
    <n v="1"/>
    <s v="TA"/>
    <n v="6"/>
    <s v="Typ"/>
    <n v="1"/>
    <s v="TA"/>
    <x v="2"/>
    <n v="1993"/>
    <s v="Fin"/>
    <n v="2"/>
    <x v="65"/>
    <s v="TA"/>
    <s v="TA"/>
    <x v="0"/>
    <x v="36"/>
    <x v="47"/>
    <n v="0"/>
    <n v="0"/>
    <n v="0"/>
    <n v="0"/>
    <s v="NA"/>
    <s v="NA"/>
    <s v="Shed"/>
    <n v="480"/>
    <n v="4"/>
    <n v="2009"/>
    <s v="WD"/>
    <s v="Normal"/>
    <n v="185000"/>
  </r>
  <r>
    <x v="96"/>
    <n v="20"/>
    <s v="RL"/>
    <n v="78"/>
    <n v="10264"/>
    <s v="Pave"/>
    <s v="NA"/>
    <s v="IR1"/>
    <s v="Lvl"/>
    <s v="AllPub"/>
    <s v="Inside"/>
    <s v="Gtl"/>
    <s v="CollgCr"/>
    <s v="Norm"/>
    <s v="Norm"/>
    <s v="1Fam"/>
    <x v="1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x v="0"/>
    <s v="Y"/>
    <s v="N"/>
    <x v="0"/>
    <x v="0"/>
    <n v="0"/>
    <n v="0"/>
    <n v="2"/>
    <n v="0"/>
    <n v="3"/>
    <n v="1"/>
    <s v="Gd"/>
    <n v="6"/>
    <s v="Typ"/>
    <n v="0"/>
    <s v="NA"/>
    <x v="0"/>
    <n v="1999"/>
    <s v="RFn"/>
    <n v="2"/>
    <x v="69"/>
    <s v="TA"/>
    <s v="TA"/>
    <x v="0"/>
    <x v="37"/>
    <x v="40"/>
    <n v="0"/>
    <n v="0"/>
    <n v="0"/>
    <n v="0"/>
    <s v="NA"/>
    <s v="NA"/>
    <s v="NA"/>
    <n v="0"/>
    <n v="8"/>
    <n v="2006"/>
    <s v="WD"/>
    <s v="Normal"/>
    <n v="214000"/>
  </r>
  <r>
    <x v="97"/>
    <n v="20"/>
    <s v="RL"/>
    <n v="73"/>
    <n v="10921"/>
    <s v="Pave"/>
    <s v="NA"/>
    <s v="Reg"/>
    <s v="HLS"/>
    <s v="AllPub"/>
    <s v="Inside"/>
    <s v="Gtl"/>
    <s v="Edwards"/>
    <s v="Norm"/>
    <s v="Norm"/>
    <s v="1Fam"/>
    <x v="1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x v="1"/>
    <s v="N"/>
    <s v="N"/>
    <x v="0"/>
    <x v="0"/>
    <n v="1"/>
    <n v="0"/>
    <n v="1"/>
    <n v="0"/>
    <n v="3"/>
    <n v="1"/>
    <s v="TA"/>
    <n v="6"/>
    <s v="Typ"/>
    <n v="0"/>
    <s v="NA"/>
    <x v="0"/>
    <n v="1965"/>
    <s v="Fin"/>
    <n v="1"/>
    <x v="66"/>
    <s v="TA"/>
    <s v="TA"/>
    <x v="2"/>
    <x v="28"/>
    <x v="1"/>
    <n v="0"/>
    <n v="0"/>
    <n v="0"/>
    <n v="0"/>
    <s v="NA"/>
    <s v="NA"/>
    <s v="NA"/>
    <n v="0"/>
    <n v="5"/>
    <n v="2007"/>
    <s v="WD"/>
    <s v="Normal"/>
    <n v="94750"/>
  </r>
  <r>
    <x v="98"/>
    <n v="30"/>
    <s v="RL"/>
    <n v="85"/>
    <n v="10625"/>
    <s v="Pave"/>
    <s v="NA"/>
    <s v="Reg"/>
    <s v="Lvl"/>
    <s v="AllPub"/>
    <s v="Corner"/>
    <s v="Gtl"/>
    <s v="Edwards"/>
    <s v="Norm"/>
    <s v="Norm"/>
    <s v="1Fam"/>
    <x v="1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x v="1"/>
    <s v="N"/>
    <s v="N"/>
    <x v="0"/>
    <x v="0"/>
    <n v="0"/>
    <n v="0"/>
    <n v="1"/>
    <n v="0"/>
    <n v="2"/>
    <n v="1"/>
    <s v="TA"/>
    <n v="5"/>
    <s v="Typ"/>
    <n v="0"/>
    <s v="NA"/>
    <x v="5"/>
    <n v="1920"/>
    <s v="Unf"/>
    <n v="1"/>
    <x v="70"/>
    <s v="Fa"/>
    <s v="TA"/>
    <x v="0"/>
    <x v="0"/>
    <x v="1"/>
    <n v="77"/>
    <n v="0"/>
    <n v="0"/>
    <n v="0"/>
    <s v="NA"/>
    <s v="NA"/>
    <s v="Shed"/>
    <n v="400"/>
    <n v="5"/>
    <n v="2010"/>
    <s v="COD"/>
    <s v="Abnorml"/>
    <n v="83000"/>
  </r>
  <r>
    <x v="99"/>
    <n v="20"/>
    <s v="RL"/>
    <n v="77"/>
    <n v="9320"/>
    <s v="Pave"/>
    <s v="NA"/>
    <s v="IR1"/>
    <s v="Lvl"/>
    <s v="AllPub"/>
    <s v="Inside"/>
    <s v="Gtl"/>
    <s v="NAmes"/>
    <s v="Norm"/>
    <s v="Norm"/>
    <s v="1Fam"/>
    <x v="1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x v="1"/>
    <s v="Y"/>
    <s v="N"/>
    <x v="0"/>
    <x v="0"/>
    <n v="1"/>
    <n v="0"/>
    <n v="1"/>
    <n v="1"/>
    <n v="3"/>
    <n v="1"/>
    <s v="TA"/>
    <n v="6"/>
    <s v="Typ"/>
    <n v="0"/>
    <s v="NA"/>
    <x v="4"/>
    <s v="NA"/>
    <s v="NA"/>
    <n v="0"/>
    <x v="34"/>
    <s v="NA"/>
    <s v="NA"/>
    <x v="0"/>
    <x v="38"/>
    <x v="1"/>
    <n v="0"/>
    <n v="0"/>
    <n v="0"/>
    <n v="0"/>
    <s v="NA"/>
    <s v="NA"/>
    <s v="Shed"/>
    <n v="400"/>
    <n v="1"/>
    <n v="2010"/>
    <s v="WD"/>
    <s v="Normal"/>
    <n v="128950"/>
  </r>
  <r>
    <x v="100"/>
    <n v="20"/>
    <s v="RL"/>
    <s v="NA"/>
    <n v="10603"/>
    <s v="Pave"/>
    <s v="NA"/>
    <s v="IR1"/>
    <s v="Lvl"/>
    <s v="AllPub"/>
    <s v="Inside"/>
    <s v="Gtl"/>
    <s v="NWAmes"/>
    <s v="Norm"/>
    <s v="Norm"/>
    <s v="1Fam"/>
    <x v="1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x v="0"/>
    <s v="Y"/>
    <s v="Y"/>
    <x v="0"/>
    <x v="0"/>
    <n v="1"/>
    <n v="0"/>
    <n v="2"/>
    <n v="0"/>
    <n v="3"/>
    <n v="1"/>
    <s v="Gd"/>
    <n v="6"/>
    <s v="Typ"/>
    <n v="2"/>
    <s v="TA"/>
    <x v="0"/>
    <n v="1977"/>
    <s v="RFn"/>
    <n v="2"/>
    <x v="5"/>
    <s v="TA"/>
    <s v="TA"/>
    <x v="0"/>
    <x v="23"/>
    <x v="48"/>
    <n v="0"/>
    <n v="0"/>
    <n v="0"/>
    <n v="0"/>
    <s v="NA"/>
    <s v="NA"/>
    <s v="NA"/>
    <n v="0"/>
    <n v="2"/>
    <n v="2010"/>
    <s v="WD"/>
    <s v="Normal"/>
    <n v="205000"/>
  </r>
  <r>
    <x v="101"/>
    <n v="60"/>
    <s v="RL"/>
    <n v="77"/>
    <n v="9206"/>
    <s v="Pave"/>
    <s v="NA"/>
    <s v="Reg"/>
    <s v="Lvl"/>
    <s v="AllPub"/>
    <s v="Inside"/>
    <s v="Gtl"/>
    <s v="SawyerW"/>
    <s v="Norm"/>
    <s v="Norm"/>
    <s v="1Fam"/>
    <x v="0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x v="0"/>
    <s v="Y"/>
    <s v="Y"/>
    <x v="0"/>
    <x v="0"/>
    <n v="0"/>
    <n v="0"/>
    <n v="2"/>
    <n v="1"/>
    <n v="3"/>
    <n v="1"/>
    <s v="Gd"/>
    <n v="7"/>
    <s v="Typ"/>
    <n v="1"/>
    <s v="TA"/>
    <x v="0"/>
    <n v="1985"/>
    <s v="Fin"/>
    <n v="2"/>
    <x v="71"/>
    <s v="TA"/>
    <s v="TA"/>
    <x v="0"/>
    <x v="2"/>
    <x v="49"/>
    <n v="0"/>
    <n v="0"/>
    <n v="0"/>
    <n v="0"/>
    <s v="NA"/>
    <s v="NA"/>
    <s v="NA"/>
    <n v="0"/>
    <n v="6"/>
    <n v="2010"/>
    <s v="WD"/>
    <s v="Normal"/>
    <n v="178000"/>
  </r>
  <r>
    <x v="102"/>
    <n v="90"/>
    <s v="RL"/>
    <n v="64"/>
    <n v="7018"/>
    <s v="Pave"/>
    <s v="NA"/>
    <s v="Reg"/>
    <s v="Bnk"/>
    <s v="AllPub"/>
    <s v="Inside"/>
    <s v="Gtl"/>
    <s v="SawyerW"/>
    <s v="Norm"/>
    <s v="Norm"/>
    <s v="Duplex"/>
    <x v="1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x v="0"/>
    <s v="Y"/>
    <s v="N"/>
    <x v="0"/>
    <x v="0"/>
    <n v="0"/>
    <n v="0"/>
    <n v="2"/>
    <n v="0"/>
    <n v="4"/>
    <n v="2"/>
    <s v="TA"/>
    <n v="8"/>
    <s v="Typ"/>
    <n v="0"/>
    <s v="NA"/>
    <x v="0"/>
    <n v="1979"/>
    <s v="Unf"/>
    <n v="2"/>
    <x v="72"/>
    <s v="TA"/>
    <s v="TA"/>
    <x v="0"/>
    <x v="0"/>
    <x v="1"/>
    <n v="0"/>
    <n v="0"/>
    <n v="0"/>
    <n v="0"/>
    <s v="NA"/>
    <s v="NA"/>
    <s v="NA"/>
    <n v="0"/>
    <n v="6"/>
    <n v="2009"/>
    <s v="WD"/>
    <s v="Alloca"/>
    <n v="118964"/>
  </r>
  <r>
    <x v="103"/>
    <n v="20"/>
    <s v="RL"/>
    <n v="94"/>
    <n v="10402"/>
    <s v="Pave"/>
    <s v="NA"/>
    <s v="IR1"/>
    <s v="Lvl"/>
    <s v="AllPub"/>
    <s v="Corner"/>
    <s v="Gtl"/>
    <s v="CollgCr"/>
    <s v="Norm"/>
    <s v="Norm"/>
    <s v="1Fam"/>
    <x v="1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x v="1"/>
    <s v="Y"/>
    <s v="N"/>
    <x v="0"/>
    <x v="0"/>
    <n v="0"/>
    <n v="0"/>
    <n v="2"/>
    <n v="0"/>
    <n v="3"/>
    <n v="1"/>
    <s v="Gd"/>
    <n v="6"/>
    <s v="Typ"/>
    <n v="0"/>
    <s v="NA"/>
    <x v="0"/>
    <n v="2009"/>
    <s v="RFn"/>
    <n v="3"/>
    <x v="73"/>
    <s v="TA"/>
    <s v="TA"/>
    <x v="0"/>
    <x v="0"/>
    <x v="38"/>
    <n v="0"/>
    <n v="0"/>
    <n v="0"/>
    <n v="0"/>
    <s v="NA"/>
    <s v="NA"/>
    <s v="NA"/>
    <n v="0"/>
    <n v="5"/>
    <n v="2010"/>
    <s v="WD"/>
    <s v="Normal"/>
    <n v="198900"/>
  </r>
  <r>
    <x v="104"/>
    <n v="50"/>
    <s v="RM"/>
    <s v="NA"/>
    <n v="7758"/>
    <s v="Pave"/>
    <s v="NA"/>
    <s v="Reg"/>
    <s v="Lvl"/>
    <s v="AllPub"/>
    <s v="Corner"/>
    <s v="Gtl"/>
    <s v="IDOTRR"/>
    <s v="Norm"/>
    <s v="Norm"/>
    <s v="1Fam"/>
    <x v="2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x v="0"/>
    <s v="Y"/>
    <s v="Y"/>
    <x v="0"/>
    <x v="0"/>
    <n v="0"/>
    <n v="0"/>
    <n v="1"/>
    <n v="1"/>
    <n v="4"/>
    <n v="1"/>
    <s v="TA"/>
    <n v="7"/>
    <s v="Typ"/>
    <n v="2"/>
    <s v="TA"/>
    <x v="1"/>
    <n v="1951"/>
    <s v="Unf"/>
    <n v="1"/>
    <x v="25"/>
    <s v="TA"/>
    <s v="TA"/>
    <x v="0"/>
    <x v="0"/>
    <x v="1"/>
    <n v="0"/>
    <n v="0"/>
    <n v="184"/>
    <n v="0"/>
    <s v="NA"/>
    <s v="NA"/>
    <s v="NA"/>
    <n v="0"/>
    <n v="6"/>
    <n v="2007"/>
    <s v="WD"/>
    <s v="Normal"/>
    <n v="169500"/>
  </r>
  <r>
    <x v="105"/>
    <n v="60"/>
    <s v="FV"/>
    <n v="75"/>
    <n v="9375"/>
    <s v="Pave"/>
    <s v="NA"/>
    <s v="Reg"/>
    <s v="Lvl"/>
    <s v="AllPub"/>
    <s v="Inside"/>
    <s v="Gtl"/>
    <s v="Somerst"/>
    <s v="Norm"/>
    <s v="Norm"/>
    <s v="1Fam"/>
    <x v="0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x v="0"/>
    <s v="Y"/>
    <s v="Y"/>
    <x v="1"/>
    <x v="0"/>
    <n v="0"/>
    <n v="0"/>
    <n v="2"/>
    <n v="1"/>
    <n v="3"/>
    <n v="1"/>
    <s v="Gd"/>
    <n v="9"/>
    <s v="Typ"/>
    <n v="1"/>
    <s v="Gd"/>
    <x v="0"/>
    <n v="2003"/>
    <s v="RFn"/>
    <n v="2"/>
    <x v="74"/>
    <s v="TA"/>
    <s v="TA"/>
    <x v="0"/>
    <x v="8"/>
    <x v="50"/>
    <n v="0"/>
    <n v="0"/>
    <n v="0"/>
    <n v="0"/>
    <s v="NA"/>
    <s v="NA"/>
    <s v="NA"/>
    <n v="0"/>
    <n v="8"/>
    <n v="2008"/>
    <s v="WD"/>
    <s v="Normal"/>
    <n v="250000"/>
  </r>
  <r>
    <x v="106"/>
    <n v="30"/>
    <s v="RM"/>
    <n v="60"/>
    <n v="10800"/>
    <s v="Pave"/>
    <s v="Grvl"/>
    <s v="Reg"/>
    <s v="Lvl"/>
    <s v="AllPub"/>
    <s v="Inside"/>
    <s v="Gtl"/>
    <s v="OldTown"/>
    <s v="Norm"/>
    <s v="Norm"/>
    <s v="1Fam"/>
    <x v="1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x v="1"/>
    <s v="N"/>
    <s v="N"/>
    <x v="0"/>
    <x v="0"/>
    <n v="0"/>
    <n v="0"/>
    <n v="1"/>
    <n v="0"/>
    <n v="2"/>
    <n v="1"/>
    <s v="TA"/>
    <n v="6"/>
    <s v="Typ"/>
    <n v="0"/>
    <s v="NA"/>
    <x v="1"/>
    <n v="1954"/>
    <s v="Unf"/>
    <n v="1"/>
    <x v="75"/>
    <s v="Fa"/>
    <s v="Fa"/>
    <x v="1"/>
    <x v="0"/>
    <x v="1"/>
    <n v="0"/>
    <n v="0"/>
    <n v="0"/>
    <n v="0"/>
    <s v="NA"/>
    <s v="NA"/>
    <s v="Shed"/>
    <n v="450"/>
    <n v="8"/>
    <n v="2007"/>
    <s v="WD"/>
    <s v="Normal"/>
    <n v="100000"/>
  </r>
  <r>
    <x v="107"/>
    <n v="20"/>
    <s v="RM"/>
    <n v="50"/>
    <n v="6000"/>
    <s v="Pave"/>
    <s v="NA"/>
    <s v="Reg"/>
    <s v="Lvl"/>
    <s v="AllPub"/>
    <s v="Inside"/>
    <s v="Gtl"/>
    <s v="OldTown"/>
    <s v="Norm"/>
    <s v="Norm"/>
    <s v="1Fam"/>
    <x v="1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x v="1"/>
    <s v="N"/>
    <s v="N"/>
    <x v="0"/>
    <x v="0"/>
    <n v="0"/>
    <n v="0"/>
    <n v="1"/>
    <n v="0"/>
    <n v="2"/>
    <n v="1"/>
    <s v="TA"/>
    <n v="5"/>
    <s v="Typ"/>
    <n v="0"/>
    <s v="NA"/>
    <x v="1"/>
    <n v="1948"/>
    <s v="Unf"/>
    <n v="1"/>
    <x v="26"/>
    <s v="TA"/>
    <s v="TA"/>
    <x v="0"/>
    <x v="0"/>
    <x v="1"/>
    <n v="0"/>
    <n v="0"/>
    <n v="0"/>
    <n v="0"/>
    <s v="NA"/>
    <s v="NA"/>
    <s v="NA"/>
    <n v="0"/>
    <n v="4"/>
    <n v="2008"/>
    <s v="WD"/>
    <s v="Partial"/>
    <n v="115000"/>
  </r>
  <r>
    <x v="108"/>
    <n v="50"/>
    <s v="RM"/>
    <n v="85"/>
    <n v="8500"/>
    <s v="Pave"/>
    <s v="NA"/>
    <s v="Reg"/>
    <s v="Lvl"/>
    <s v="AllPub"/>
    <s v="Corner"/>
    <s v="Gtl"/>
    <s v="IDOTRR"/>
    <s v="Artery"/>
    <s v="Norm"/>
    <s v="1Fam"/>
    <x v="2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x v="0"/>
    <s v="Y"/>
    <s v="N"/>
    <x v="0"/>
    <x v="0"/>
    <n v="0"/>
    <n v="0"/>
    <n v="2"/>
    <n v="0"/>
    <n v="3"/>
    <n v="1"/>
    <s v="Fa"/>
    <n v="7"/>
    <s v="Typ"/>
    <n v="0"/>
    <s v="NA"/>
    <x v="4"/>
    <s v="NA"/>
    <s v="NA"/>
    <n v="0"/>
    <x v="34"/>
    <s v="NA"/>
    <s v="NA"/>
    <x v="1"/>
    <x v="0"/>
    <x v="1"/>
    <n v="144"/>
    <n v="0"/>
    <n v="0"/>
    <n v="0"/>
    <s v="NA"/>
    <s v="NA"/>
    <s v="NA"/>
    <n v="0"/>
    <n v="8"/>
    <n v="2007"/>
    <s v="WD"/>
    <s v="Normal"/>
    <n v="115000"/>
  </r>
  <r>
    <x v="109"/>
    <n v="20"/>
    <s v="RL"/>
    <n v="105"/>
    <n v="11751"/>
    <s v="Pave"/>
    <s v="NA"/>
    <s v="IR1"/>
    <s v="Lvl"/>
    <s v="AllPub"/>
    <s v="Inside"/>
    <s v="Gtl"/>
    <s v="NWAmes"/>
    <s v="Norm"/>
    <s v="Norm"/>
    <s v="1Fam"/>
    <x v="1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x v="0"/>
    <s v="Y"/>
    <s v="Y"/>
    <x v="0"/>
    <x v="0"/>
    <n v="0"/>
    <n v="0"/>
    <n v="2"/>
    <n v="0"/>
    <n v="3"/>
    <n v="1"/>
    <s v="TA"/>
    <n v="7"/>
    <s v="Typ"/>
    <n v="1"/>
    <s v="TA"/>
    <x v="0"/>
    <n v="1977"/>
    <s v="RFn"/>
    <n v="2"/>
    <x v="76"/>
    <s v="TA"/>
    <s v="TA"/>
    <x v="0"/>
    <x v="0"/>
    <x v="51"/>
    <n v="0"/>
    <n v="0"/>
    <n v="0"/>
    <n v="0"/>
    <s v="NA"/>
    <s v="MnPrv"/>
    <s v="NA"/>
    <n v="0"/>
    <n v="1"/>
    <n v="2010"/>
    <s v="COD"/>
    <s v="Normal"/>
    <n v="190000"/>
  </r>
  <r>
    <x v="110"/>
    <n v="50"/>
    <s v="RL"/>
    <n v="75"/>
    <n v="9525"/>
    <s v="Pave"/>
    <s v="NA"/>
    <s v="Reg"/>
    <s v="Lvl"/>
    <s v="AllPub"/>
    <s v="Inside"/>
    <s v="Gtl"/>
    <s v="Edwards"/>
    <s v="Norm"/>
    <s v="Norm"/>
    <s v="1Fam"/>
    <x v="2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x v="0"/>
    <s v="Y"/>
    <s v="Y"/>
    <x v="0"/>
    <x v="0"/>
    <n v="0"/>
    <n v="0"/>
    <n v="2"/>
    <n v="0"/>
    <n v="4"/>
    <n v="1"/>
    <s v="TA"/>
    <n v="7"/>
    <s v="Typ"/>
    <n v="0"/>
    <s v="NA"/>
    <x v="0"/>
    <n v="1954"/>
    <s v="Unf"/>
    <n v="1"/>
    <x v="77"/>
    <s v="TA"/>
    <s v="TA"/>
    <x v="0"/>
    <x v="39"/>
    <x v="1"/>
    <n v="0"/>
    <n v="0"/>
    <n v="0"/>
    <n v="0"/>
    <s v="NA"/>
    <s v="NA"/>
    <s v="NA"/>
    <n v="0"/>
    <n v="10"/>
    <n v="2006"/>
    <s v="WD"/>
    <s v="Normal"/>
    <n v="136900"/>
  </r>
  <r>
    <x v="111"/>
    <n v="80"/>
    <s v="RL"/>
    <s v="NA"/>
    <n v="7750"/>
    <s v="Pave"/>
    <s v="NA"/>
    <s v="IR1"/>
    <s v="Lvl"/>
    <s v="AllPub"/>
    <s v="Inside"/>
    <s v="Gtl"/>
    <s v="Gilbert"/>
    <s v="Norm"/>
    <s v="Norm"/>
    <s v="1Fam"/>
    <x v="5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x v="1"/>
    <s v="Y"/>
    <s v="N"/>
    <x v="0"/>
    <x v="0"/>
    <n v="0"/>
    <n v="0"/>
    <n v="2"/>
    <n v="1"/>
    <n v="3"/>
    <n v="1"/>
    <s v="TA"/>
    <n v="7"/>
    <s v="Typ"/>
    <n v="1"/>
    <s v="TA"/>
    <x v="2"/>
    <n v="2000"/>
    <s v="Fin"/>
    <n v="2"/>
    <x v="63"/>
    <s v="TA"/>
    <s v="TA"/>
    <x v="0"/>
    <x v="40"/>
    <x v="1"/>
    <n v="0"/>
    <n v="0"/>
    <n v="0"/>
    <n v="0"/>
    <s v="NA"/>
    <s v="NA"/>
    <s v="NA"/>
    <n v="0"/>
    <n v="4"/>
    <n v="2010"/>
    <s v="WD"/>
    <s v="Normal"/>
    <n v="180000"/>
  </r>
  <r>
    <x v="112"/>
    <n v="60"/>
    <s v="RL"/>
    <n v="77"/>
    <n v="9965"/>
    <s v="Pave"/>
    <s v="NA"/>
    <s v="Reg"/>
    <s v="Lvl"/>
    <s v="AllPub"/>
    <s v="Inside"/>
    <s v="Gtl"/>
    <s v="CollgCr"/>
    <s v="Norm"/>
    <s v="Norm"/>
    <s v="1Fam"/>
    <x v="0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x v="0"/>
    <s v="Y"/>
    <s v="Y"/>
    <x v="1"/>
    <x v="1"/>
    <n v="1"/>
    <n v="0"/>
    <n v="2"/>
    <n v="1"/>
    <n v="4"/>
    <n v="1"/>
    <s v="Ex"/>
    <n v="10"/>
    <s v="Typ"/>
    <n v="1"/>
    <s v="Gd"/>
    <x v="2"/>
    <n v="2007"/>
    <s v="Fin"/>
    <n v="3"/>
    <x v="78"/>
    <s v="TA"/>
    <s v="TA"/>
    <x v="0"/>
    <x v="28"/>
    <x v="52"/>
    <n v="0"/>
    <n v="0"/>
    <n v="168"/>
    <n v="0"/>
    <s v="NA"/>
    <s v="NA"/>
    <s v="NA"/>
    <n v="0"/>
    <n v="10"/>
    <n v="2007"/>
    <s v="New"/>
    <s v="Partial"/>
    <n v="383970"/>
  </r>
  <r>
    <x v="113"/>
    <n v="20"/>
    <s v="RL"/>
    <s v="NA"/>
    <n v="21000"/>
    <s v="Pave"/>
    <s v="NA"/>
    <s v="Reg"/>
    <s v="Bnk"/>
    <s v="AllPub"/>
    <s v="Corner"/>
    <s v="Gtl"/>
    <s v="Crawfor"/>
    <s v="Norm"/>
    <s v="Norm"/>
    <s v="1Fam"/>
    <x v="1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x v="0"/>
    <s v="Y"/>
    <s v="Y"/>
    <x v="1"/>
    <x v="1"/>
    <n v="1"/>
    <n v="0"/>
    <n v="2"/>
    <n v="0"/>
    <n v="3"/>
    <n v="1"/>
    <s v="Gd"/>
    <n v="7"/>
    <s v="Typ"/>
    <n v="2"/>
    <s v="Gd"/>
    <x v="5"/>
    <n v="1953"/>
    <s v="Unf"/>
    <n v="2"/>
    <x v="79"/>
    <s v="TA"/>
    <s v="TA"/>
    <x v="0"/>
    <x v="41"/>
    <x v="53"/>
    <n v="192"/>
    <n v="0"/>
    <n v="0"/>
    <n v="0"/>
    <s v="NA"/>
    <s v="MnPrv"/>
    <s v="NA"/>
    <n v="0"/>
    <n v="10"/>
    <n v="2007"/>
    <s v="COD"/>
    <s v="Abnorml"/>
    <n v="217000"/>
  </r>
  <r>
    <x v="114"/>
    <n v="70"/>
    <s v="RL"/>
    <n v="61"/>
    <n v="7259"/>
    <s v="Pave"/>
    <s v="NA"/>
    <s v="IR1"/>
    <s v="Lvl"/>
    <s v="AllPub"/>
    <s v="Inside"/>
    <s v="Mod"/>
    <s v="Crawfor"/>
    <s v="Norm"/>
    <s v="Norm"/>
    <s v="1Fam"/>
    <x v="0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x v="0"/>
    <s v="Y"/>
    <s v="Y"/>
    <x v="1"/>
    <x v="1"/>
    <n v="1"/>
    <n v="0"/>
    <n v="2"/>
    <n v="1"/>
    <n v="3"/>
    <n v="1"/>
    <s v="Gd"/>
    <n v="9"/>
    <s v="Typ"/>
    <n v="1"/>
    <s v="TA"/>
    <x v="1"/>
    <n v="1945"/>
    <s v="Unf"/>
    <n v="1"/>
    <x v="80"/>
    <s v="TA"/>
    <s v="TA"/>
    <x v="0"/>
    <x v="42"/>
    <x v="1"/>
    <n v="0"/>
    <n v="0"/>
    <n v="0"/>
    <n v="0"/>
    <s v="NA"/>
    <s v="MnPrv"/>
    <s v="NA"/>
    <n v="0"/>
    <n v="7"/>
    <n v="2007"/>
    <s v="WD"/>
    <s v="Normal"/>
    <n v="259500"/>
  </r>
  <r>
    <x v="115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x v="0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x v="1"/>
    <s v="Y"/>
    <s v="N"/>
    <x v="0"/>
    <x v="0"/>
    <n v="0"/>
    <n v="0"/>
    <n v="2"/>
    <n v="1"/>
    <n v="2"/>
    <n v="1"/>
    <s v="TA"/>
    <n v="5"/>
    <s v="Typ"/>
    <n v="1"/>
    <s v="Fa"/>
    <x v="1"/>
    <n v="1999"/>
    <s v="Unf"/>
    <n v="2"/>
    <x v="35"/>
    <s v="TA"/>
    <s v="TA"/>
    <x v="0"/>
    <x v="0"/>
    <x v="19"/>
    <n v="0"/>
    <n v="0"/>
    <n v="0"/>
    <n v="0"/>
    <s v="NA"/>
    <s v="NA"/>
    <s v="NA"/>
    <n v="0"/>
    <n v="6"/>
    <n v="2007"/>
    <s v="WD"/>
    <s v="Normal"/>
    <n v="176000"/>
  </r>
  <r>
    <x v="116"/>
    <n v="20"/>
    <s v="RL"/>
    <s v="NA"/>
    <n v="11616"/>
    <s v="Pave"/>
    <s v="NA"/>
    <s v="Reg"/>
    <s v="Lvl"/>
    <s v="AllPub"/>
    <s v="Inside"/>
    <s v="Gtl"/>
    <s v="Sawyer"/>
    <s v="Norm"/>
    <s v="Norm"/>
    <s v="1Fam"/>
    <x v="1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x v="1"/>
    <s v="N"/>
    <s v="N"/>
    <x v="0"/>
    <x v="0"/>
    <n v="0"/>
    <n v="1"/>
    <n v="1"/>
    <n v="0"/>
    <n v="3"/>
    <n v="1"/>
    <s v="TA"/>
    <n v="6"/>
    <s v="Typ"/>
    <n v="1"/>
    <s v="Po"/>
    <x v="0"/>
    <n v="1962"/>
    <s v="Unf"/>
    <n v="1"/>
    <x v="47"/>
    <s v="TA"/>
    <s v="TA"/>
    <x v="0"/>
    <x v="0"/>
    <x v="54"/>
    <n v="144"/>
    <n v="0"/>
    <n v="0"/>
    <n v="0"/>
    <s v="NA"/>
    <s v="NA"/>
    <s v="NA"/>
    <n v="0"/>
    <n v="9"/>
    <n v="2009"/>
    <s v="WD"/>
    <s v="Normal"/>
    <n v="139000"/>
  </r>
  <r>
    <x v="117"/>
    <n v="20"/>
    <s v="RL"/>
    <n v="74"/>
    <n v="8536"/>
    <s v="Pave"/>
    <s v="NA"/>
    <s v="Reg"/>
    <s v="Lvl"/>
    <s v="AllPub"/>
    <s v="Corner"/>
    <s v="Gtl"/>
    <s v="Edwards"/>
    <s v="Norm"/>
    <s v="Norm"/>
    <s v="1Fam"/>
    <x v="1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x v="1"/>
    <s v="N"/>
    <s v="N"/>
    <x v="0"/>
    <x v="0"/>
    <n v="0"/>
    <n v="0"/>
    <n v="1"/>
    <n v="1"/>
    <n v="2"/>
    <n v="1"/>
    <s v="TA"/>
    <n v="5"/>
    <s v="Typ"/>
    <n v="0"/>
    <s v="NA"/>
    <x v="0"/>
    <n v="2007"/>
    <s v="Unf"/>
    <n v="2"/>
    <x v="81"/>
    <s v="TA"/>
    <s v="TA"/>
    <x v="0"/>
    <x v="43"/>
    <x v="26"/>
    <n v="0"/>
    <n v="0"/>
    <n v="0"/>
    <n v="0"/>
    <s v="NA"/>
    <s v="NA"/>
    <s v="NA"/>
    <n v="0"/>
    <n v="4"/>
    <n v="2007"/>
    <s v="New"/>
    <s v="Partial"/>
    <n v="155000"/>
  </r>
  <r>
    <x v="118"/>
    <n v="60"/>
    <s v="RL"/>
    <n v="90"/>
    <n v="12376"/>
    <s v="Pave"/>
    <s v="NA"/>
    <s v="Reg"/>
    <s v="Lvl"/>
    <s v="AllPub"/>
    <s v="Corner"/>
    <s v="Gtl"/>
    <s v="SawyerW"/>
    <s v="Norm"/>
    <s v="Norm"/>
    <s v="1Fam"/>
    <x v="0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x v="0"/>
    <s v="Y"/>
    <s v="Y"/>
    <x v="1"/>
    <x v="1"/>
    <n v="1"/>
    <n v="0"/>
    <n v="3"/>
    <n v="0"/>
    <n v="5"/>
    <n v="1"/>
    <s v="Gd"/>
    <n v="11"/>
    <s v="Typ"/>
    <n v="2"/>
    <s v="TA"/>
    <x v="0"/>
    <n v="1990"/>
    <s v="Unf"/>
    <n v="3"/>
    <x v="82"/>
    <s v="TA"/>
    <s v="TA"/>
    <x v="0"/>
    <x v="44"/>
    <x v="1"/>
    <n v="0"/>
    <n v="0"/>
    <n v="0"/>
    <n v="0"/>
    <s v="NA"/>
    <s v="NA"/>
    <s v="NA"/>
    <n v="0"/>
    <n v="5"/>
    <n v="2010"/>
    <s v="WD"/>
    <s v="Normal"/>
    <n v="320000"/>
  </r>
  <r>
    <x v="119"/>
    <n v="60"/>
    <s v="RL"/>
    <n v="65"/>
    <n v="8461"/>
    <s v="Pave"/>
    <s v="NA"/>
    <s v="Reg"/>
    <s v="Lvl"/>
    <s v="AllPub"/>
    <s v="Inside"/>
    <s v="Gtl"/>
    <s v="CollgCr"/>
    <s v="Norm"/>
    <s v="Norm"/>
    <s v="1Fam"/>
    <x v="0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x v="1"/>
    <s v="Y"/>
    <s v="N"/>
    <x v="0"/>
    <x v="0"/>
    <n v="0"/>
    <n v="0"/>
    <n v="2"/>
    <n v="1"/>
    <n v="3"/>
    <n v="1"/>
    <s v="Gd"/>
    <n v="8"/>
    <s v="Typ"/>
    <n v="1"/>
    <s v="Gd"/>
    <x v="0"/>
    <n v="2005"/>
    <s v="Fin"/>
    <n v="2"/>
    <x v="83"/>
    <s v="TA"/>
    <s v="TA"/>
    <x v="0"/>
    <x v="0"/>
    <x v="55"/>
    <n v="0"/>
    <n v="0"/>
    <n v="0"/>
    <n v="0"/>
    <s v="NA"/>
    <s v="NA"/>
    <s v="NA"/>
    <n v="0"/>
    <n v="7"/>
    <n v="2006"/>
    <s v="New"/>
    <s v="Partial"/>
    <n v="163990"/>
  </r>
  <r>
    <x v="120"/>
    <n v="80"/>
    <s v="RL"/>
    <s v="NA"/>
    <n v="21453"/>
    <s v="Pave"/>
    <s v="NA"/>
    <s v="IR1"/>
    <s v="Low"/>
    <s v="AllPub"/>
    <s v="CulDSac"/>
    <s v="Sev"/>
    <s v="ClearCr"/>
    <s v="Norm"/>
    <s v="Norm"/>
    <s v="1Fam"/>
    <x v="5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x v="1"/>
    <s v="N"/>
    <s v="N"/>
    <x v="0"/>
    <x v="0"/>
    <n v="1"/>
    <n v="0"/>
    <n v="1"/>
    <n v="0"/>
    <n v="1"/>
    <n v="1"/>
    <s v="TA"/>
    <n v="4"/>
    <s v="Typ"/>
    <n v="2"/>
    <s v="TA"/>
    <x v="0"/>
    <n v="1969"/>
    <s v="Unf"/>
    <n v="2"/>
    <x v="84"/>
    <s v="TA"/>
    <s v="TA"/>
    <x v="0"/>
    <x v="0"/>
    <x v="56"/>
    <n v="0"/>
    <n v="130"/>
    <n v="0"/>
    <n v="0"/>
    <s v="NA"/>
    <s v="NA"/>
    <s v="NA"/>
    <n v="0"/>
    <n v="10"/>
    <n v="2006"/>
    <s v="WD"/>
    <s v="Normal"/>
    <n v="180000"/>
  </r>
  <r>
    <x v="121"/>
    <n v="50"/>
    <s v="RM"/>
    <n v="50"/>
    <n v="6060"/>
    <s v="Pave"/>
    <s v="NA"/>
    <s v="Reg"/>
    <s v="Lvl"/>
    <s v="AllPub"/>
    <s v="Inside"/>
    <s v="Gtl"/>
    <s v="IDOTRR"/>
    <s v="Norm"/>
    <s v="Norm"/>
    <s v="1Fam"/>
    <x v="2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x v="1"/>
    <s v="N"/>
    <s v="N"/>
    <x v="0"/>
    <x v="0"/>
    <n v="0"/>
    <n v="0"/>
    <n v="1"/>
    <n v="0"/>
    <n v="3"/>
    <n v="1"/>
    <s v="TA"/>
    <n v="4"/>
    <s v="Typ"/>
    <n v="0"/>
    <s v="NA"/>
    <x v="1"/>
    <n v="1979"/>
    <s v="Unf"/>
    <n v="1"/>
    <x v="85"/>
    <s v="TA"/>
    <s v="TA"/>
    <x v="2"/>
    <x v="0"/>
    <x v="1"/>
    <n v="140"/>
    <n v="0"/>
    <n v="0"/>
    <n v="0"/>
    <s v="NA"/>
    <s v="MnPrv"/>
    <s v="NA"/>
    <n v="0"/>
    <n v="6"/>
    <n v="2007"/>
    <s v="WD"/>
    <s v="Normal"/>
    <n v="100000"/>
  </r>
  <r>
    <x v="122"/>
    <n v="20"/>
    <s v="RL"/>
    <n v="75"/>
    <n v="9464"/>
    <s v="Pave"/>
    <s v="NA"/>
    <s v="Reg"/>
    <s v="Lvl"/>
    <s v="AllPub"/>
    <s v="Corner"/>
    <s v="Gtl"/>
    <s v="NAmes"/>
    <s v="Norm"/>
    <s v="Norm"/>
    <s v="1Fam"/>
    <x v="1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x v="1"/>
    <s v="N"/>
    <s v="N"/>
    <x v="0"/>
    <x v="0"/>
    <n v="0"/>
    <n v="0"/>
    <n v="1"/>
    <n v="0"/>
    <n v="3"/>
    <n v="1"/>
    <s v="TA"/>
    <n v="5"/>
    <s v="Typ"/>
    <n v="0"/>
    <s v="NA"/>
    <x v="0"/>
    <n v="1958"/>
    <s v="Unf"/>
    <n v="1"/>
    <x v="47"/>
    <s v="TA"/>
    <s v="TA"/>
    <x v="0"/>
    <x v="0"/>
    <x v="1"/>
    <n v="0"/>
    <n v="0"/>
    <n v="130"/>
    <n v="0"/>
    <s v="NA"/>
    <s v="NA"/>
    <s v="NA"/>
    <n v="0"/>
    <n v="6"/>
    <n v="2008"/>
    <s v="WD"/>
    <s v="Normal"/>
    <n v="136000"/>
  </r>
  <r>
    <x v="123"/>
    <n v="120"/>
    <s v="RL"/>
    <n v="55"/>
    <n v="7892"/>
    <s v="Pave"/>
    <s v="NA"/>
    <s v="Reg"/>
    <s v="Lvl"/>
    <s v="AllPub"/>
    <s v="Inside"/>
    <s v="Gtl"/>
    <s v="SawyerW"/>
    <s v="Norm"/>
    <s v="Norm"/>
    <s v="TwnhsE"/>
    <x v="1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x v="1"/>
    <s v="N"/>
    <s v="N"/>
    <x v="0"/>
    <x v="0"/>
    <n v="0"/>
    <n v="0"/>
    <n v="2"/>
    <n v="0"/>
    <n v="2"/>
    <n v="1"/>
    <s v="Gd"/>
    <n v="5"/>
    <s v="Typ"/>
    <n v="0"/>
    <s v="NA"/>
    <x v="0"/>
    <n v="1993"/>
    <s v="RFn"/>
    <n v="2"/>
    <x v="86"/>
    <s v="TA"/>
    <s v="TA"/>
    <x v="0"/>
    <x v="0"/>
    <x v="47"/>
    <n v="0"/>
    <n v="0"/>
    <n v="0"/>
    <n v="0"/>
    <s v="NA"/>
    <s v="NA"/>
    <s v="NA"/>
    <n v="0"/>
    <n v="3"/>
    <n v="2008"/>
    <s v="WD"/>
    <s v="Normal"/>
    <n v="153900"/>
  </r>
  <r>
    <x v="124"/>
    <n v="20"/>
    <s v="RL"/>
    <n v="48"/>
    <n v="17043"/>
    <s v="Pave"/>
    <s v="NA"/>
    <s v="IR1"/>
    <s v="Lvl"/>
    <s v="AllPub"/>
    <s v="CulDSac"/>
    <s v="Gtl"/>
    <s v="NWAmes"/>
    <s v="Norm"/>
    <s v="Norm"/>
    <s v="1Fam"/>
    <x v="1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x v="0"/>
    <s v="Y"/>
    <s v="N"/>
    <x v="0"/>
    <x v="0"/>
    <n v="0"/>
    <n v="0"/>
    <n v="2"/>
    <n v="0"/>
    <n v="3"/>
    <n v="1"/>
    <s v="TA"/>
    <n v="7"/>
    <s v="Typ"/>
    <n v="1"/>
    <s v="TA"/>
    <x v="0"/>
    <n v="1979"/>
    <s v="Unf"/>
    <n v="2"/>
    <x v="87"/>
    <s v="TA"/>
    <s v="TA"/>
    <x v="0"/>
    <x v="2"/>
    <x v="1"/>
    <n v="0"/>
    <n v="0"/>
    <n v="0"/>
    <n v="0"/>
    <s v="NA"/>
    <s v="NA"/>
    <s v="NA"/>
    <n v="0"/>
    <n v="1"/>
    <n v="2009"/>
    <s v="WD"/>
    <s v="Normal"/>
    <n v="181000"/>
  </r>
  <r>
    <x v="125"/>
    <n v="190"/>
    <s v="RM"/>
    <n v="60"/>
    <n v="6780"/>
    <s v="Pave"/>
    <s v="NA"/>
    <s v="Reg"/>
    <s v="Lvl"/>
    <s v="AllPub"/>
    <s v="Inside"/>
    <s v="Gtl"/>
    <s v="IDOTRR"/>
    <s v="Norm"/>
    <s v="Norm"/>
    <s v="2fmCon"/>
    <x v="2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x v="1"/>
    <s v="N"/>
    <s v="N"/>
    <x v="0"/>
    <x v="0"/>
    <n v="1"/>
    <n v="0"/>
    <n v="1"/>
    <n v="0"/>
    <n v="2"/>
    <n v="1"/>
    <s v="TA"/>
    <n v="5"/>
    <s v="Typ"/>
    <n v="0"/>
    <s v="NA"/>
    <x v="4"/>
    <s v="NA"/>
    <s v="NA"/>
    <n v="0"/>
    <x v="34"/>
    <s v="NA"/>
    <s v="NA"/>
    <x v="1"/>
    <x v="45"/>
    <x v="1"/>
    <n v="0"/>
    <n v="0"/>
    <n v="0"/>
    <n v="0"/>
    <s v="NA"/>
    <s v="NA"/>
    <s v="NA"/>
    <n v="0"/>
    <n v="6"/>
    <n v="2006"/>
    <s v="WD"/>
    <s v="Normal"/>
    <n v="84500"/>
  </r>
  <r>
    <x v="126"/>
    <n v="120"/>
    <s v="RL"/>
    <s v="NA"/>
    <n v="4928"/>
    <s v="Pave"/>
    <s v="NA"/>
    <s v="IR1"/>
    <s v="Lvl"/>
    <s v="AllPub"/>
    <s v="Inside"/>
    <s v="Gtl"/>
    <s v="NPkVill"/>
    <s v="Norm"/>
    <s v="Norm"/>
    <s v="TwnhsE"/>
    <x v="1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x v="1"/>
    <s v="N"/>
    <s v="N"/>
    <x v="0"/>
    <x v="0"/>
    <n v="0"/>
    <n v="0"/>
    <n v="2"/>
    <n v="0"/>
    <n v="2"/>
    <n v="1"/>
    <s v="TA"/>
    <n v="5"/>
    <s v="Typ"/>
    <n v="1"/>
    <s v="TA"/>
    <x v="0"/>
    <n v="1977"/>
    <s v="RFn"/>
    <n v="2"/>
    <x v="35"/>
    <s v="TA"/>
    <s v="TA"/>
    <x v="0"/>
    <x v="0"/>
    <x v="57"/>
    <n v="0"/>
    <n v="0"/>
    <n v="0"/>
    <n v="0"/>
    <s v="NA"/>
    <s v="NA"/>
    <s v="NA"/>
    <n v="0"/>
    <n v="2"/>
    <n v="2007"/>
    <s v="WD"/>
    <s v="Normal"/>
    <n v="128000"/>
  </r>
  <r>
    <x v="127"/>
    <n v="45"/>
    <s v="RM"/>
    <n v="55"/>
    <n v="4388"/>
    <s v="Pave"/>
    <s v="NA"/>
    <s v="IR1"/>
    <s v="Bnk"/>
    <s v="AllPub"/>
    <s v="Inside"/>
    <s v="Gtl"/>
    <s v="OldTown"/>
    <s v="Feedr"/>
    <s v="Norm"/>
    <s v="1Fam"/>
    <x v="3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x v="1"/>
    <s v="N"/>
    <s v="N"/>
    <x v="0"/>
    <x v="0"/>
    <n v="0"/>
    <n v="0"/>
    <n v="1"/>
    <n v="0"/>
    <n v="3"/>
    <n v="1"/>
    <s v="TA"/>
    <n v="5"/>
    <s v="Typ"/>
    <n v="1"/>
    <s v="TA"/>
    <x v="4"/>
    <s v="NA"/>
    <s v="NA"/>
    <n v="0"/>
    <x v="34"/>
    <s v="NA"/>
    <s v="NA"/>
    <x v="1"/>
    <x v="0"/>
    <x v="1"/>
    <n v="0"/>
    <n v="0"/>
    <n v="0"/>
    <n v="0"/>
    <s v="NA"/>
    <s v="NA"/>
    <s v="NA"/>
    <n v="0"/>
    <n v="6"/>
    <n v="2007"/>
    <s v="WD"/>
    <s v="Normal"/>
    <n v="87000"/>
  </r>
  <r>
    <x v="128"/>
    <n v="60"/>
    <s v="RL"/>
    <n v="69"/>
    <n v="7590"/>
    <s v="Pave"/>
    <s v="NA"/>
    <s v="Reg"/>
    <s v="Lvl"/>
    <s v="AllPub"/>
    <s v="Inside"/>
    <s v="Gtl"/>
    <s v="NAmes"/>
    <s v="PosN"/>
    <s v="Norm"/>
    <s v="1Fam"/>
    <x v="0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x v="1"/>
    <s v="Y"/>
    <s v="N"/>
    <x v="0"/>
    <x v="0"/>
    <n v="0"/>
    <n v="0"/>
    <n v="1"/>
    <n v="1"/>
    <n v="3"/>
    <n v="1"/>
    <s v="TA"/>
    <n v="6"/>
    <s v="Typ"/>
    <n v="1"/>
    <s v="Fa"/>
    <x v="0"/>
    <n v="1966"/>
    <s v="RFn"/>
    <n v="2"/>
    <x v="88"/>
    <s v="TA"/>
    <s v="TA"/>
    <x v="0"/>
    <x v="46"/>
    <x v="58"/>
    <n v="0"/>
    <n v="0"/>
    <n v="0"/>
    <n v="0"/>
    <s v="NA"/>
    <s v="NA"/>
    <s v="NA"/>
    <n v="0"/>
    <n v="7"/>
    <n v="2006"/>
    <s v="WD"/>
    <s v="Normal"/>
    <n v="155000"/>
  </r>
  <r>
    <x v="129"/>
    <n v="20"/>
    <s v="RL"/>
    <n v="69"/>
    <n v="8973"/>
    <s v="Pave"/>
    <s v="NA"/>
    <s v="Reg"/>
    <s v="Lvl"/>
    <s v="AllPub"/>
    <s v="Inside"/>
    <s v="Gtl"/>
    <s v="NAmes"/>
    <s v="Norm"/>
    <s v="Norm"/>
    <s v="1Fam"/>
    <x v="1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x v="1"/>
    <s v="N"/>
    <s v="N"/>
    <x v="0"/>
    <x v="0"/>
    <n v="0"/>
    <n v="1"/>
    <n v="1"/>
    <n v="1"/>
    <n v="3"/>
    <n v="1"/>
    <s v="Ex"/>
    <n v="6"/>
    <s v="Typ"/>
    <n v="0"/>
    <s v="NA"/>
    <x v="6"/>
    <n v="1998"/>
    <s v="RFn"/>
    <n v="2"/>
    <x v="89"/>
    <s v="TA"/>
    <s v="TA"/>
    <x v="0"/>
    <x v="0"/>
    <x v="59"/>
    <n v="0"/>
    <n v="180"/>
    <n v="0"/>
    <n v="0"/>
    <s v="NA"/>
    <s v="MnWw"/>
    <s v="NA"/>
    <n v="0"/>
    <n v="7"/>
    <n v="2006"/>
    <s v="WD"/>
    <s v="Abnorml"/>
    <n v="150000"/>
  </r>
  <r>
    <x v="130"/>
    <n v="60"/>
    <s v="RL"/>
    <n v="88"/>
    <n v="14200"/>
    <s v="Pave"/>
    <s v="NA"/>
    <s v="Reg"/>
    <s v="Lvl"/>
    <s v="AllPub"/>
    <s v="Corner"/>
    <s v="Gtl"/>
    <s v="NAmes"/>
    <s v="Norm"/>
    <s v="Norm"/>
    <s v="1Fam"/>
    <x v="0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x v="0"/>
    <s v="Y"/>
    <s v="Y"/>
    <x v="1"/>
    <x v="1"/>
    <n v="0"/>
    <n v="0"/>
    <n v="2"/>
    <n v="1"/>
    <n v="4"/>
    <n v="1"/>
    <s v="Gd"/>
    <n v="8"/>
    <s v="Typ"/>
    <n v="2"/>
    <s v="Gd"/>
    <x v="0"/>
    <n v="1966"/>
    <s v="Fin"/>
    <n v="2"/>
    <x v="90"/>
    <s v="TA"/>
    <s v="TA"/>
    <x v="0"/>
    <x v="47"/>
    <x v="60"/>
    <n v="0"/>
    <n v="0"/>
    <n v="0"/>
    <n v="0"/>
    <s v="NA"/>
    <s v="GdPrv"/>
    <s v="NA"/>
    <n v="0"/>
    <n v="5"/>
    <n v="2006"/>
    <s v="WD"/>
    <s v="Normal"/>
    <n v="226000"/>
  </r>
  <r>
    <x v="131"/>
    <n v="60"/>
    <s v="RL"/>
    <s v="NA"/>
    <n v="12224"/>
    <s v="Pave"/>
    <s v="NA"/>
    <s v="IR1"/>
    <s v="Lvl"/>
    <s v="AllPub"/>
    <s v="Corner"/>
    <s v="Gtl"/>
    <s v="Gilbert"/>
    <s v="Norm"/>
    <s v="Norm"/>
    <s v="1Fam"/>
    <x v="0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x v="0"/>
    <s v="Y"/>
    <s v="Y"/>
    <x v="1"/>
    <x v="0"/>
    <n v="1"/>
    <n v="0"/>
    <n v="2"/>
    <n v="1"/>
    <n v="3"/>
    <n v="1"/>
    <s v="Gd"/>
    <n v="7"/>
    <s v="Typ"/>
    <n v="1"/>
    <s v="TA"/>
    <x v="2"/>
    <n v="2000"/>
    <s v="RFn"/>
    <n v="2"/>
    <x v="83"/>
    <s v="TA"/>
    <s v="TA"/>
    <x v="0"/>
    <x v="48"/>
    <x v="61"/>
    <n v="0"/>
    <n v="0"/>
    <n v="0"/>
    <n v="0"/>
    <s v="NA"/>
    <s v="NA"/>
    <s v="NA"/>
    <n v="0"/>
    <n v="7"/>
    <n v="2009"/>
    <s v="WD"/>
    <s v="Normal"/>
    <n v="244000"/>
  </r>
  <r>
    <x v="132"/>
    <n v="20"/>
    <s v="RL"/>
    <n v="75"/>
    <n v="7388"/>
    <s v="Pave"/>
    <s v="NA"/>
    <s v="Reg"/>
    <s v="Lvl"/>
    <s v="AllPub"/>
    <s v="Corner"/>
    <s v="Gtl"/>
    <s v="NAmes"/>
    <s v="Norm"/>
    <s v="Norm"/>
    <s v="1Fam"/>
    <x v="1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x v="1"/>
    <s v="Y"/>
    <s v="N"/>
    <x v="0"/>
    <x v="0"/>
    <n v="1"/>
    <n v="0"/>
    <n v="1"/>
    <n v="0"/>
    <n v="3"/>
    <n v="1"/>
    <s v="Gd"/>
    <n v="7"/>
    <s v="Typ"/>
    <n v="0"/>
    <s v="NA"/>
    <x v="1"/>
    <n v="1974"/>
    <s v="Unf"/>
    <n v="2"/>
    <x v="91"/>
    <s v="TA"/>
    <s v="TA"/>
    <x v="0"/>
    <x v="0"/>
    <x v="1"/>
    <n v="0"/>
    <n v="0"/>
    <n v="0"/>
    <n v="0"/>
    <s v="NA"/>
    <s v="NA"/>
    <s v="NA"/>
    <n v="0"/>
    <n v="7"/>
    <n v="2007"/>
    <s v="WD"/>
    <s v="Normal"/>
    <n v="150750"/>
  </r>
  <r>
    <x v="133"/>
    <n v="20"/>
    <s v="RL"/>
    <s v="NA"/>
    <n v="6853"/>
    <s v="Pave"/>
    <s v="NA"/>
    <s v="IR1"/>
    <s v="Lvl"/>
    <s v="AllPub"/>
    <s v="Inside"/>
    <s v="Gtl"/>
    <s v="Timber"/>
    <s v="Norm"/>
    <s v="Norm"/>
    <s v="1Fam"/>
    <x v="1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x v="1"/>
    <s v="Y"/>
    <s v="N"/>
    <x v="0"/>
    <x v="0"/>
    <n v="1"/>
    <n v="0"/>
    <n v="2"/>
    <n v="0"/>
    <n v="2"/>
    <n v="1"/>
    <s v="Gd"/>
    <n v="6"/>
    <s v="Typ"/>
    <n v="0"/>
    <s v="NA"/>
    <x v="0"/>
    <n v="2001"/>
    <s v="Fin"/>
    <n v="2"/>
    <x v="92"/>
    <s v="TA"/>
    <s v="TA"/>
    <x v="0"/>
    <x v="2"/>
    <x v="62"/>
    <n v="0"/>
    <n v="0"/>
    <n v="0"/>
    <n v="0"/>
    <s v="NA"/>
    <s v="NA"/>
    <s v="NA"/>
    <n v="0"/>
    <n v="6"/>
    <n v="2009"/>
    <s v="WD"/>
    <s v="Normal"/>
    <n v="220000"/>
  </r>
  <r>
    <x v="134"/>
    <n v="20"/>
    <s v="RL"/>
    <n v="78"/>
    <n v="10335"/>
    <s v="Pave"/>
    <s v="NA"/>
    <s v="IR1"/>
    <s v="Lvl"/>
    <s v="AllPub"/>
    <s v="Inside"/>
    <s v="Gtl"/>
    <s v="Sawyer"/>
    <s v="Norm"/>
    <s v="Norm"/>
    <s v="1Fam"/>
    <x v="1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x v="0"/>
    <s v="Y"/>
    <s v="Y"/>
    <x v="0"/>
    <x v="0"/>
    <n v="0"/>
    <n v="0"/>
    <n v="2"/>
    <n v="1"/>
    <n v="3"/>
    <n v="1"/>
    <s v="TA"/>
    <n v="7"/>
    <s v="Min1"/>
    <n v="1"/>
    <s v="TA"/>
    <x v="0"/>
    <n v="1968"/>
    <s v="RFn"/>
    <n v="2"/>
    <x v="35"/>
    <s v="TA"/>
    <s v="TA"/>
    <x v="0"/>
    <x v="0"/>
    <x v="63"/>
    <n v="180"/>
    <n v="0"/>
    <n v="0"/>
    <n v="0"/>
    <s v="NA"/>
    <s v="MnPrv"/>
    <s v="NA"/>
    <n v="0"/>
    <n v="7"/>
    <n v="2006"/>
    <s v="WD"/>
    <s v="Normal"/>
    <n v="180000"/>
  </r>
  <r>
    <x v="135"/>
    <n v="20"/>
    <s v="RL"/>
    <n v="80"/>
    <n v="10400"/>
    <s v="Pave"/>
    <s v="NA"/>
    <s v="Reg"/>
    <s v="Lvl"/>
    <s v="AllPub"/>
    <s v="Inside"/>
    <s v="Gtl"/>
    <s v="NWAmes"/>
    <s v="Norm"/>
    <s v="Norm"/>
    <s v="1Fam"/>
    <x v="1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x v="0"/>
    <s v="Y"/>
    <s v="Y"/>
    <x v="0"/>
    <x v="0"/>
    <n v="0"/>
    <n v="0"/>
    <n v="2"/>
    <n v="0"/>
    <n v="3"/>
    <n v="1"/>
    <s v="TA"/>
    <n v="7"/>
    <s v="Typ"/>
    <n v="1"/>
    <s v="Gd"/>
    <x v="0"/>
    <n v="1970"/>
    <s v="Unf"/>
    <n v="2"/>
    <x v="86"/>
    <s v="TA"/>
    <s v="TA"/>
    <x v="0"/>
    <x v="49"/>
    <x v="1"/>
    <n v="0"/>
    <n v="0"/>
    <n v="0"/>
    <n v="0"/>
    <s v="NA"/>
    <s v="MnPrv"/>
    <s v="NA"/>
    <n v="0"/>
    <n v="5"/>
    <n v="2008"/>
    <s v="WD"/>
    <s v="Normal"/>
    <n v="174000"/>
  </r>
  <r>
    <x v="136"/>
    <n v="20"/>
    <s v="RL"/>
    <s v="NA"/>
    <n v="10355"/>
    <s v="Pave"/>
    <s v="NA"/>
    <s v="IR1"/>
    <s v="Lvl"/>
    <s v="AllPub"/>
    <s v="Corner"/>
    <s v="Gtl"/>
    <s v="NAmes"/>
    <s v="Norm"/>
    <s v="Norm"/>
    <s v="1Fam"/>
    <x v="1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x v="1"/>
    <s v="Y"/>
    <s v="N"/>
    <x v="0"/>
    <x v="0"/>
    <n v="0"/>
    <n v="0"/>
    <n v="2"/>
    <n v="0"/>
    <n v="3"/>
    <n v="1"/>
    <s v="TA"/>
    <n v="5"/>
    <s v="Typ"/>
    <n v="1"/>
    <s v="Fa"/>
    <x v="0"/>
    <n v="1967"/>
    <s v="RFn"/>
    <n v="1"/>
    <x v="93"/>
    <s v="TA"/>
    <s v="TA"/>
    <x v="0"/>
    <x v="0"/>
    <x v="64"/>
    <n v="0"/>
    <n v="0"/>
    <n v="0"/>
    <n v="0"/>
    <s v="NA"/>
    <s v="NA"/>
    <s v="NA"/>
    <n v="0"/>
    <n v="7"/>
    <n v="2007"/>
    <s v="WD"/>
    <s v="Normal"/>
    <n v="143000"/>
  </r>
  <r>
    <x v="137"/>
    <n v="90"/>
    <s v="RL"/>
    <n v="82"/>
    <n v="11070"/>
    <s v="Pave"/>
    <s v="NA"/>
    <s v="Reg"/>
    <s v="Lvl"/>
    <s v="AllPub"/>
    <s v="Inside"/>
    <s v="Gtl"/>
    <s v="Mitchel"/>
    <s v="Norm"/>
    <s v="Norm"/>
    <s v="Duplex"/>
    <x v="1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x v="0"/>
    <s v="Y"/>
    <s v="Y"/>
    <x v="1"/>
    <x v="0"/>
    <n v="0"/>
    <n v="0"/>
    <n v="3"/>
    <n v="0"/>
    <n v="5"/>
    <n v="2"/>
    <s v="TA"/>
    <n v="9"/>
    <s v="Typ"/>
    <n v="0"/>
    <s v="NA"/>
    <x v="6"/>
    <n v="1989"/>
    <s v="Unf"/>
    <n v="3"/>
    <x v="94"/>
    <s v="TA"/>
    <s v="TA"/>
    <x v="0"/>
    <x v="0"/>
    <x v="1"/>
    <n v="0"/>
    <n v="0"/>
    <n v="0"/>
    <n v="0"/>
    <s v="NA"/>
    <s v="NA"/>
    <s v="NA"/>
    <n v="0"/>
    <n v="7"/>
    <n v="2006"/>
    <s v="WD"/>
    <s v="Family"/>
    <n v="171000"/>
  </r>
  <r>
    <x v="138"/>
    <n v="60"/>
    <s v="RL"/>
    <n v="73"/>
    <n v="9066"/>
    <s v="Pave"/>
    <s v="NA"/>
    <s v="IR1"/>
    <s v="Lvl"/>
    <s v="AllPub"/>
    <s v="Inside"/>
    <s v="Gtl"/>
    <s v="CollgCr"/>
    <s v="Norm"/>
    <s v="Norm"/>
    <s v="1Fam"/>
    <x v="0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x v="0"/>
    <s v="Y"/>
    <s v="Y"/>
    <x v="0"/>
    <x v="0"/>
    <n v="0"/>
    <n v="0"/>
    <n v="2"/>
    <n v="1"/>
    <n v="3"/>
    <n v="1"/>
    <s v="Gd"/>
    <n v="7"/>
    <s v="Typ"/>
    <n v="2"/>
    <s v="TA"/>
    <x v="0"/>
    <n v="1999"/>
    <s v="Fin"/>
    <n v="3"/>
    <x v="95"/>
    <s v="TA"/>
    <s v="TA"/>
    <x v="0"/>
    <x v="42"/>
    <x v="65"/>
    <n v="0"/>
    <n v="0"/>
    <n v="0"/>
    <n v="0"/>
    <s v="NA"/>
    <s v="GdPrv"/>
    <s v="NA"/>
    <n v="0"/>
    <n v="12"/>
    <n v="2008"/>
    <s v="WD"/>
    <s v="Normal"/>
    <n v="230000"/>
  </r>
  <r>
    <x v="139"/>
    <n v="60"/>
    <s v="RL"/>
    <n v="65"/>
    <n v="15426"/>
    <s v="Pave"/>
    <s v="NA"/>
    <s v="IR1"/>
    <s v="Lvl"/>
    <s v="AllPub"/>
    <s v="Inside"/>
    <s v="Gtl"/>
    <s v="CollgCr"/>
    <s v="Norm"/>
    <s v="Norm"/>
    <s v="1Fam"/>
    <x v="0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x v="0"/>
    <s v="Y"/>
    <s v="Y"/>
    <x v="0"/>
    <x v="0"/>
    <n v="1"/>
    <n v="0"/>
    <n v="2"/>
    <n v="1"/>
    <n v="3"/>
    <n v="1"/>
    <s v="Gd"/>
    <n v="7"/>
    <s v="Typ"/>
    <n v="0"/>
    <s v="NA"/>
    <x v="0"/>
    <n v="1997"/>
    <s v="RFn"/>
    <n v="2"/>
    <x v="96"/>
    <s v="TA"/>
    <s v="TA"/>
    <x v="0"/>
    <x v="50"/>
    <x v="44"/>
    <n v="0"/>
    <n v="0"/>
    <n v="0"/>
    <n v="0"/>
    <s v="NA"/>
    <s v="MnPrv"/>
    <s v="NA"/>
    <n v="0"/>
    <n v="8"/>
    <n v="2009"/>
    <s v="WD"/>
    <s v="Normal"/>
    <n v="231500"/>
  </r>
  <r>
    <x v="140"/>
    <n v="20"/>
    <s v="RL"/>
    <n v="70"/>
    <n v="10500"/>
    <s v="Pave"/>
    <s v="NA"/>
    <s v="Reg"/>
    <s v="Lvl"/>
    <s v="AllPub"/>
    <s v="FR2"/>
    <s v="Gtl"/>
    <s v="NAmes"/>
    <s v="Norm"/>
    <s v="Norm"/>
    <s v="1Fam"/>
    <x v="1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x v="1"/>
    <s v="N"/>
    <s v="N"/>
    <x v="0"/>
    <x v="0"/>
    <n v="0"/>
    <n v="0"/>
    <n v="1"/>
    <n v="0"/>
    <n v="3"/>
    <n v="1"/>
    <s v="TA"/>
    <n v="5"/>
    <s v="Typ"/>
    <n v="1"/>
    <s v="Po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4"/>
    <n v="2010"/>
    <s v="ConLI"/>
    <s v="Normal"/>
    <n v="115000"/>
  </r>
  <r>
    <x v="141"/>
    <n v="20"/>
    <s v="RL"/>
    <n v="78"/>
    <n v="11645"/>
    <s v="Pave"/>
    <s v="NA"/>
    <s v="Reg"/>
    <s v="Lvl"/>
    <s v="AllPub"/>
    <s v="Inside"/>
    <s v="Gtl"/>
    <s v="CollgCr"/>
    <s v="Norm"/>
    <s v="Norm"/>
    <s v="1Fam"/>
    <x v="1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x v="0"/>
    <s v="Y"/>
    <s v="Y"/>
    <x v="0"/>
    <x v="0"/>
    <n v="1"/>
    <n v="0"/>
    <n v="2"/>
    <n v="0"/>
    <n v="3"/>
    <n v="1"/>
    <s v="Gd"/>
    <n v="7"/>
    <s v="Typ"/>
    <n v="0"/>
    <s v="NA"/>
    <x v="0"/>
    <n v="2005"/>
    <s v="Fin"/>
    <n v="2"/>
    <x v="95"/>
    <s v="TA"/>
    <s v="TA"/>
    <x v="0"/>
    <x v="9"/>
    <x v="55"/>
    <n v="0"/>
    <n v="0"/>
    <n v="0"/>
    <n v="0"/>
    <s v="NA"/>
    <s v="NA"/>
    <s v="NA"/>
    <n v="0"/>
    <n v="1"/>
    <n v="2006"/>
    <s v="WD"/>
    <s v="Normal"/>
    <n v="260000"/>
  </r>
  <r>
    <x v="142"/>
    <n v="50"/>
    <s v="RL"/>
    <n v="71"/>
    <n v="8520"/>
    <s v="Pave"/>
    <s v="NA"/>
    <s v="Reg"/>
    <s v="Lvl"/>
    <s v="AllPub"/>
    <s v="Corner"/>
    <s v="Gtl"/>
    <s v="NAmes"/>
    <s v="Artery"/>
    <s v="Norm"/>
    <s v="1Fam"/>
    <x v="2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x v="1"/>
    <s v="Y"/>
    <s v="N"/>
    <x v="0"/>
    <x v="0"/>
    <n v="0"/>
    <n v="0"/>
    <n v="2"/>
    <n v="0"/>
    <n v="4"/>
    <n v="1"/>
    <s v="TA"/>
    <n v="6"/>
    <s v="Typ"/>
    <n v="0"/>
    <s v="NA"/>
    <x v="1"/>
    <n v="2000"/>
    <s v="Unf"/>
    <n v="2"/>
    <x v="97"/>
    <s v="TA"/>
    <s v="TA"/>
    <x v="0"/>
    <x v="0"/>
    <x v="1"/>
    <n v="0"/>
    <n v="0"/>
    <n v="0"/>
    <n v="0"/>
    <s v="NA"/>
    <s v="MnPrv"/>
    <s v="NA"/>
    <n v="0"/>
    <n v="6"/>
    <n v="2010"/>
    <s v="WD"/>
    <s v="Normal"/>
    <n v="166000"/>
  </r>
  <r>
    <x v="143"/>
    <n v="20"/>
    <s v="RL"/>
    <n v="78"/>
    <n v="10335"/>
    <s v="Pave"/>
    <s v="NA"/>
    <s v="IR1"/>
    <s v="Lvl"/>
    <s v="AllPub"/>
    <s v="Inside"/>
    <s v="Gtl"/>
    <s v="CollgCr"/>
    <s v="Norm"/>
    <s v="Norm"/>
    <s v="1Fam"/>
    <x v="1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x v="0"/>
    <s v="Y"/>
    <s v="N"/>
    <x v="0"/>
    <x v="0"/>
    <n v="1"/>
    <n v="0"/>
    <n v="2"/>
    <n v="0"/>
    <n v="3"/>
    <n v="1"/>
    <s v="Gd"/>
    <n v="6"/>
    <s v="Typ"/>
    <n v="0"/>
    <s v="NA"/>
    <x v="0"/>
    <n v="1999"/>
    <s v="RFn"/>
    <n v="2"/>
    <x v="98"/>
    <s v="TA"/>
    <s v="TA"/>
    <x v="0"/>
    <x v="32"/>
    <x v="40"/>
    <n v="0"/>
    <n v="0"/>
    <n v="0"/>
    <n v="0"/>
    <s v="NA"/>
    <s v="NA"/>
    <s v="NA"/>
    <n v="0"/>
    <n v="6"/>
    <n v="2009"/>
    <s v="WD"/>
    <s v="Normal"/>
    <n v="204000"/>
  </r>
  <r>
    <x v="144"/>
    <n v="90"/>
    <s v="RM"/>
    <n v="70"/>
    <n v="9100"/>
    <s v="Pave"/>
    <s v="NA"/>
    <s v="Reg"/>
    <s v="Lvl"/>
    <s v="AllPub"/>
    <s v="Inside"/>
    <s v="Gtl"/>
    <s v="Sawyer"/>
    <s v="RRAe"/>
    <s v="Norm"/>
    <s v="Duplex"/>
    <x v="1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x v="0"/>
    <s v="Y"/>
    <s v="Y"/>
    <x v="0"/>
    <x v="0"/>
    <n v="1"/>
    <n v="0"/>
    <n v="2"/>
    <n v="0"/>
    <n v="6"/>
    <n v="2"/>
    <s v="TA"/>
    <n v="10"/>
    <s v="Typ"/>
    <n v="0"/>
    <s v="NA"/>
    <x v="1"/>
    <n v="1963"/>
    <s v="Unf"/>
    <n v="2"/>
    <x v="37"/>
    <s v="TA"/>
    <s v="TA"/>
    <x v="0"/>
    <x v="0"/>
    <x v="1"/>
    <n v="0"/>
    <n v="0"/>
    <n v="0"/>
    <n v="0"/>
    <s v="NA"/>
    <s v="NA"/>
    <s v="NA"/>
    <n v="0"/>
    <n v="11"/>
    <n v="2006"/>
    <s v="ConLI"/>
    <s v="Abnorml"/>
    <n v="125000"/>
  </r>
  <r>
    <x v="145"/>
    <n v="160"/>
    <s v="RM"/>
    <n v="24"/>
    <n v="2522"/>
    <s v="Pave"/>
    <s v="NA"/>
    <s v="Reg"/>
    <s v="Lvl"/>
    <s v="AllPub"/>
    <s v="Inside"/>
    <s v="Gtl"/>
    <s v="Edwards"/>
    <s v="Norm"/>
    <s v="Norm"/>
    <s v="Twnhs"/>
    <x v="0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x v="0"/>
    <s v="Y"/>
    <s v="Y"/>
    <x v="0"/>
    <x v="0"/>
    <n v="0"/>
    <n v="0"/>
    <n v="2"/>
    <n v="0"/>
    <n v="3"/>
    <n v="1"/>
    <s v="Gd"/>
    <n v="7"/>
    <s v="Maj1"/>
    <n v="0"/>
    <s v="NA"/>
    <x v="1"/>
    <n v="2004"/>
    <s v="Unf"/>
    <n v="2"/>
    <x v="99"/>
    <s v="TA"/>
    <s v="TA"/>
    <x v="0"/>
    <x v="0"/>
    <x v="66"/>
    <n v="0"/>
    <n v="0"/>
    <n v="0"/>
    <n v="0"/>
    <s v="NA"/>
    <s v="NA"/>
    <s v="NA"/>
    <n v="0"/>
    <n v="4"/>
    <n v="2006"/>
    <s v="WD"/>
    <s v="Normal"/>
    <n v="130000"/>
  </r>
  <r>
    <x v="146"/>
    <n v="30"/>
    <s v="RM"/>
    <n v="51"/>
    <n v="6120"/>
    <s v="Pave"/>
    <s v="NA"/>
    <s v="Reg"/>
    <s v="Lvl"/>
    <s v="AllPub"/>
    <s v="Corner"/>
    <s v="Gtl"/>
    <s v="BrkSide"/>
    <s v="Norm"/>
    <s v="Norm"/>
    <s v="1Fam"/>
    <x v="1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x v="1"/>
    <s v="N"/>
    <s v="N"/>
    <x v="0"/>
    <x v="0"/>
    <n v="1"/>
    <n v="0"/>
    <n v="1"/>
    <n v="0"/>
    <n v="2"/>
    <n v="1"/>
    <s v="TA"/>
    <n v="5"/>
    <s v="Typ"/>
    <n v="0"/>
    <s v="NA"/>
    <x v="1"/>
    <n v="1931"/>
    <s v="Unf"/>
    <n v="1"/>
    <x v="80"/>
    <s v="Fa"/>
    <s v="TA"/>
    <x v="0"/>
    <x v="10"/>
    <x v="1"/>
    <n v="0"/>
    <n v="0"/>
    <n v="0"/>
    <n v="0"/>
    <s v="NA"/>
    <s v="NA"/>
    <s v="NA"/>
    <n v="0"/>
    <n v="11"/>
    <n v="2009"/>
    <s v="WD"/>
    <s v="Normal"/>
    <n v="105000"/>
  </r>
  <r>
    <x v="147"/>
    <n v="60"/>
    <s v="RL"/>
    <s v="NA"/>
    <n v="9505"/>
    <s v="Pave"/>
    <s v="NA"/>
    <s v="IR1"/>
    <s v="Lvl"/>
    <s v="AllPub"/>
    <s v="CulDSac"/>
    <s v="Gtl"/>
    <s v="Gilbert"/>
    <s v="Norm"/>
    <s v="Norm"/>
    <s v="1Fam"/>
    <x v="0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x v="0"/>
    <s v="Y"/>
    <s v="Y"/>
    <x v="1"/>
    <x v="0"/>
    <n v="0"/>
    <n v="0"/>
    <n v="2"/>
    <n v="1"/>
    <n v="3"/>
    <n v="1"/>
    <s v="Gd"/>
    <n v="8"/>
    <s v="Typ"/>
    <n v="1"/>
    <s v="Gd"/>
    <x v="2"/>
    <n v="2001"/>
    <s v="Fin"/>
    <n v="2"/>
    <x v="100"/>
    <s v="TA"/>
    <s v="TA"/>
    <x v="0"/>
    <x v="32"/>
    <x v="61"/>
    <n v="0"/>
    <n v="0"/>
    <n v="0"/>
    <n v="0"/>
    <s v="NA"/>
    <s v="NA"/>
    <s v="NA"/>
    <n v="0"/>
    <n v="5"/>
    <n v="2010"/>
    <s v="WD"/>
    <s v="Normal"/>
    <n v="222500"/>
  </r>
  <r>
    <x v="148"/>
    <n v="20"/>
    <s v="RL"/>
    <n v="63"/>
    <n v="7500"/>
    <s v="Pave"/>
    <s v="NA"/>
    <s v="Reg"/>
    <s v="Lvl"/>
    <s v="AllPub"/>
    <s v="Inside"/>
    <s v="Gtl"/>
    <s v="SawyerW"/>
    <s v="Norm"/>
    <s v="Norm"/>
    <s v="1Fam"/>
    <x v="1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x v="1"/>
    <s v="N"/>
    <s v="N"/>
    <x v="0"/>
    <x v="0"/>
    <n v="1"/>
    <n v="0"/>
    <n v="1"/>
    <n v="0"/>
    <n v="3"/>
    <n v="1"/>
    <s v="Gd"/>
    <n v="6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4"/>
    <n v="2008"/>
    <s v="WD"/>
    <s v="Normal"/>
    <n v="141000"/>
  </r>
  <r>
    <x v="149"/>
    <n v="50"/>
    <s v="RM"/>
    <s v="NA"/>
    <n v="6240"/>
    <s v="Pave"/>
    <s v="NA"/>
    <s v="Reg"/>
    <s v="Lvl"/>
    <s v="AllPub"/>
    <s v="Inside"/>
    <s v="Gtl"/>
    <s v="BrkSide"/>
    <s v="Norm"/>
    <s v="Norm"/>
    <s v="1Fam"/>
    <x v="2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x v="1"/>
    <s v="Y"/>
    <s v="N"/>
    <x v="0"/>
    <x v="0"/>
    <n v="0"/>
    <n v="0"/>
    <n v="1"/>
    <n v="0"/>
    <n v="3"/>
    <n v="1"/>
    <s v="TA"/>
    <n v="7"/>
    <s v="Typ"/>
    <n v="0"/>
    <s v="NA"/>
    <x v="1"/>
    <n v="1936"/>
    <s v="Unf"/>
    <n v="1"/>
    <x v="25"/>
    <s v="Fa"/>
    <s v="TA"/>
    <x v="0"/>
    <x v="51"/>
    <x v="67"/>
    <n v="0"/>
    <n v="0"/>
    <n v="0"/>
    <n v="0"/>
    <s v="NA"/>
    <s v="NA"/>
    <s v="NA"/>
    <n v="0"/>
    <n v="4"/>
    <n v="2006"/>
    <s v="WD"/>
    <s v="Normal"/>
    <n v="115000"/>
  </r>
  <r>
    <x v="150"/>
    <n v="20"/>
    <s v="RL"/>
    <n v="120"/>
    <n v="10356"/>
    <s v="Pave"/>
    <s v="NA"/>
    <s v="Reg"/>
    <s v="Lvl"/>
    <s v="AllPub"/>
    <s v="Corner"/>
    <s v="Gtl"/>
    <s v="CollgCr"/>
    <s v="Norm"/>
    <s v="Norm"/>
    <s v="1Fam"/>
    <x v="1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x v="1"/>
    <s v="N"/>
    <s v="N"/>
    <x v="0"/>
    <x v="0"/>
    <n v="0"/>
    <n v="0"/>
    <n v="1"/>
    <n v="1"/>
    <n v="3"/>
    <n v="1"/>
    <s v="TA"/>
    <n v="5"/>
    <s v="Typ"/>
    <n v="0"/>
    <s v="NA"/>
    <x v="0"/>
    <n v="1975"/>
    <s v="Unf"/>
    <n v="2"/>
    <x v="35"/>
    <s v="TA"/>
    <s v="TA"/>
    <x v="0"/>
    <x v="0"/>
    <x v="1"/>
    <n v="0"/>
    <n v="0"/>
    <n v="0"/>
    <n v="0"/>
    <s v="NA"/>
    <s v="MnPrv"/>
    <s v="NA"/>
    <n v="0"/>
    <n v="1"/>
    <n v="2007"/>
    <s v="WD"/>
    <s v="Normal"/>
    <n v="122000"/>
  </r>
  <r>
    <x v="151"/>
    <n v="20"/>
    <s v="RL"/>
    <n v="107"/>
    <n v="13891"/>
    <s v="Pave"/>
    <s v="NA"/>
    <s v="Reg"/>
    <s v="Lvl"/>
    <s v="AllPub"/>
    <s v="Inside"/>
    <s v="Gtl"/>
    <s v="NridgHt"/>
    <s v="Norm"/>
    <s v="Norm"/>
    <s v="1Fam"/>
    <x v="1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x v="0"/>
    <s v="Y"/>
    <s v="Y"/>
    <x v="0"/>
    <x v="0"/>
    <n v="1"/>
    <n v="0"/>
    <n v="2"/>
    <n v="0"/>
    <n v="2"/>
    <n v="1"/>
    <s v="Gd"/>
    <n v="6"/>
    <s v="Typ"/>
    <n v="1"/>
    <s v="Gd"/>
    <x v="0"/>
    <n v="2007"/>
    <s v="RFn"/>
    <n v="3"/>
    <x v="101"/>
    <s v="TA"/>
    <s v="TA"/>
    <x v="0"/>
    <x v="0"/>
    <x v="13"/>
    <n v="0"/>
    <n v="0"/>
    <n v="0"/>
    <n v="0"/>
    <s v="NA"/>
    <s v="NA"/>
    <s v="NA"/>
    <n v="0"/>
    <n v="1"/>
    <n v="2008"/>
    <s v="New"/>
    <s v="Partial"/>
    <n v="372402"/>
  </r>
  <r>
    <x v="152"/>
    <n v="60"/>
    <s v="RL"/>
    <s v="NA"/>
    <n v="14803"/>
    <s v="Pave"/>
    <s v="NA"/>
    <s v="IR1"/>
    <s v="Lvl"/>
    <s v="AllPub"/>
    <s v="CulDSac"/>
    <s v="Gtl"/>
    <s v="NWAmes"/>
    <s v="Norm"/>
    <s v="Norm"/>
    <s v="1Fam"/>
    <x v="0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x v="0"/>
    <s v="Y"/>
    <s v="Y"/>
    <x v="1"/>
    <x v="0"/>
    <n v="0"/>
    <n v="0"/>
    <n v="2"/>
    <n v="1"/>
    <n v="4"/>
    <n v="1"/>
    <s v="TA"/>
    <n v="8"/>
    <s v="Typ"/>
    <n v="1"/>
    <s v="Gd"/>
    <x v="0"/>
    <n v="1971"/>
    <s v="RFn"/>
    <n v="2"/>
    <x v="102"/>
    <s v="TA"/>
    <s v="TA"/>
    <x v="0"/>
    <x v="0"/>
    <x v="60"/>
    <n v="0"/>
    <n v="0"/>
    <n v="0"/>
    <n v="0"/>
    <s v="NA"/>
    <s v="GdWo"/>
    <s v="NA"/>
    <n v="0"/>
    <n v="6"/>
    <n v="2006"/>
    <s v="WD"/>
    <s v="Normal"/>
    <n v="190000"/>
  </r>
  <r>
    <x v="153"/>
    <n v="20"/>
    <s v="RL"/>
    <s v="NA"/>
    <n v="13500"/>
    <s v="Pave"/>
    <s v="NA"/>
    <s v="Reg"/>
    <s v="Lvl"/>
    <s v="AllPub"/>
    <s v="Inside"/>
    <s v="Gtl"/>
    <s v="ClearCr"/>
    <s v="Norm"/>
    <s v="Norm"/>
    <s v="1Fam"/>
    <x v="1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x v="1"/>
    <s v="Y"/>
    <s v="N"/>
    <x v="0"/>
    <x v="0"/>
    <n v="1"/>
    <n v="0"/>
    <n v="1"/>
    <n v="0"/>
    <n v="1"/>
    <n v="1"/>
    <s v="TA"/>
    <n v="4"/>
    <s v="Typ"/>
    <n v="1"/>
    <s v="Gd"/>
    <x v="0"/>
    <n v="1960"/>
    <s v="RFn"/>
    <n v="2"/>
    <x v="103"/>
    <s v="TA"/>
    <s v="TA"/>
    <x v="0"/>
    <x v="52"/>
    <x v="1"/>
    <n v="0"/>
    <n v="0"/>
    <n v="0"/>
    <n v="0"/>
    <s v="NA"/>
    <s v="NA"/>
    <s v="NA"/>
    <n v="0"/>
    <n v="3"/>
    <n v="2008"/>
    <s v="WD"/>
    <s v="Normal"/>
    <n v="235000"/>
  </r>
  <r>
    <x v="154"/>
    <n v="30"/>
    <s v="RM"/>
    <n v="84"/>
    <n v="11340"/>
    <s v="Pave"/>
    <s v="NA"/>
    <s v="Reg"/>
    <s v="Lvl"/>
    <s v="AllPub"/>
    <s v="Corner"/>
    <s v="Gtl"/>
    <s v="OldTown"/>
    <s v="Norm"/>
    <s v="Norm"/>
    <s v="1Fam"/>
    <x v="1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x v="1"/>
    <s v="Y"/>
    <s v="N"/>
    <x v="0"/>
    <x v="0"/>
    <n v="0"/>
    <n v="0"/>
    <n v="1"/>
    <n v="0"/>
    <n v="4"/>
    <n v="1"/>
    <s v="TA"/>
    <n v="7"/>
    <s v="Typ"/>
    <n v="0"/>
    <s v="NA"/>
    <x v="1"/>
    <n v="1923"/>
    <s v="Unf"/>
    <n v="1"/>
    <x v="104"/>
    <s v="Fa"/>
    <s v="Fa"/>
    <x v="0"/>
    <x v="0"/>
    <x v="1"/>
    <n v="228"/>
    <n v="0"/>
    <n v="0"/>
    <n v="0"/>
    <s v="NA"/>
    <s v="NA"/>
    <s v="NA"/>
    <n v="0"/>
    <n v="3"/>
    <n v="2006"/>
    <s v="WD"/>
    <s v="Family"/>
    <n v="125000"/>
  </r>
  <r>
    <x v="155"/>
    <n v="50"/>
    <s v="RL"/>
    <n v="60"/>
    <n v="9600"/>
    <s v="Pave"/>
    <s v="NA"/>
    <s v="Reg"/>
    <s v="Lvl"/>
    <s v="AllPub"/>
    <s v="Corner"/>
    <s v="Gtl"/>
    <s v="Edwards"/>
    <s v="Artery"/>
    <s v="Norm"/>
    <s v="1Fam"/>
    <x v="2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x v="1"/>
    <s v="N"/>
    <s v="N"/>
    <x v="0"/>
    <x v="0"/>
    <n v="0"/>
    <n v="0"/>
    <n v="1"/>
    <n v="0"/>
    <n v="2"/>
    <n v="1"/>
    <s v="TA"/>
    <n v="5"/>
    <s v="Typ"/>
    <n v="0"/>
    <s v="NA"/>
    <x v="4"/>
    <s v="NA"/>
    <s v="NA"/>
    <n v="0"/>
    <x v="34"/>
    <s v="NA"/>
    <s v="NA"/>
    <x v="1"/>
    <x v="0"/>
    <x v="68"/>
    <n v="128"/>
    <n v="0"/>
    <n v="0"/>
    <n v="0"/>
    <s v="NA"/>
    <s v="NA"/>
    <s v="NA"/>
    <n v="0"/>
    <n v="4"/>
    <n v="2008"/>
    <s v="WD"/>
    <s v="Normal"/>
    <n v="79000"/>
  </r>
  <r>
    <x v="156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x v="1"/>
    <s v="N"/>
    <s v="N"/>
    <x v="0"/>
    <x v="0"/>
    <n v="0"/>
    <n v="0"/>
    <n v="1"/>
    <n v="0"/>
    <n v="2"/>
    <n v="1"/>
    <s v="TA"/>
    <n v="5"/>
    <s v="Typ"/>
    <n v="0"/>
    <s v="NA"/>
    <x v="1"/>
    <n v="1950"/>
    <s v="Unf"/>
    <n v="2"/>
    <x v="105"/>
    <s v="TA"/>
    <s v="TA"/>
    <x v="0"/>
    <x v="0"/>
    <x v="1"/>
    <n v="0"/>
    <n v="0"/>
    <n v="0"/>
    <n v="0"/>
    <s v="NA"/>
    <s v="NA"/>
    <s v="NA"/>
    <n v="0"/>
    <n v="6"/>
    <n v="2006"/>
    <s v="WD"/>
    <s v="Normal"/>
    <n v="109500"/>
  </r>
  <r>
    <x v="157"/>
    <n v="60"/>
    <s v="RL"/>
    <n v="92"/>
    <n v="12003"/>
    <s v="Pave"/>
    <s v="NA"/>
    <s v="Reg"/>
    <s v="Lvl"/>
    <s v="AllPub"/>
    <s v="Corner"/>
    <s v="Gtl"/>
    <s v="Timber"/>
    <s v="Norm"/>
    <s v="Norm"/>
    <s v="1Fam"/>
    <x v="0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x v="0"/>
    <s v="Y"/>
    <s v="Y"/>
    <x v="1"/>
    <x v="0"/>
    <n v="0"/>
    <n v="0"/>
    <n v="2"/>
    <n v="1"/>
    <n v="4"/>
    <n v="1"/>
    <s v="Ex"/>
    <n v="8"/>
    <s v="Typ"/>
    <n v="1"/>
    <s v="Gd"/>
    <x v="2"/>
    <n v="2009"/>
    <s v="Fin"/>
    <n v="3"/>
    <x v="106"/>
    <s v="TA"/>
    <s v="TA"/>
    <x v="0"/>
    <x v="0"/>
    <x v="33"/>
    <n v="0"/>
    <n v="0"/>
    <n v="0"/>
    <n v="0"/>
    <s v="NA"/>
    <s v="NA"/>
    <s v="NA"/>
    <n v="0"/>
    <n v="5"/>
    <n v="2010"/>
    <s v="New"/>
    <s v="Partial"/>
    <n v="269500"/>
  </r>
  <r>
    <x v="158"/>
    <n v="60"/>
    <s v="FV"/>
    <n v="100"/>
    <n v="12552"/>
    <s v="Pave"/>
    <s v="NA"/>
    <s v="Reg"/>
    <s v="Lvl"/>
    <s v="AllPub"/>
    <s v="Corner"/>
    <s v="Gtl"/>
    <s v="Somerst"/>
    <s v="Norm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x v="0"/>
    <s v="Y"/>
    <s v="Y"/>
    <x v="1"/>
    <x v="0"/>
    <n v="0"/>
    <n v="0"/>
    <n v="2"/>
    <n v="1"/>
    <n v="3"/>
    <n v="1"/>
    <s v="Gd"/>
    <n v="8"/>
    <s v="Typ"/>
    <n v="1"/>
    <s v="Gd"/>
    <x v="0"/>
    <n v="2004"/>
    <s v="RFn"/>
    <n v="2"/>
    <x v="107"/>
    <s v="TA"/>
    <s v="TA"/>
    <x v="0"/>
    <x v="0"/>
    <x v="69"/>
    <n v="0"/>
    <n v="0"/>
    <n v="0"/>
    <n v="0"/>
    <s v="NA"/>
    <s v="GdWo"/>
    <s v="NA"/>
    <n v="0"/>
    <n v="5"/>
    <n v="2010"/>
    <s v="WD"/>
    <s v="Normal"/>
    <n v="254900"/>
  </r>
  <r>
    <x v="159"/>
    <n v="60"/>
    <s v="RL"/>
    <n v="134"/>
    <n v="19378"/>
    <s v="Pave"/>
    <s v="NA"/>
    <s v="IR1"/>
    <s v="HLS"/>
    <s v="AllPub"/>
    <s v="Corner"/>
    <s v="Gtl"/>
    <s v="Gilbert"/>
    <s v="Norm"/>
    <s v="Norm"/>
    <s v="1Fam"/>
    <x v="0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x v="0"/>
    <s v="Y"/>
    <s v="Y"/>
    <x v="1"/>
    <x v="1"/>
    <n v="1"/>
    <n v="0"/>
    <n v="2"/>
    <n v="1"/>
    <n v="4"/>
    <n v="1"/>
    <s v="Gd"/>
    <n v="9"/>
    <s v="Typ"/>
    <n v="1"/>
    <s v="Gd"/>
    <x v="0"/>
    <n v="2006"/>
    <s v="RFn"/>
    <n v="2"/>
    <x v="14"/>
    <s v="TA"/>
    <s v="TA"/>
    <x v="0"/>
    <x v="53"/>
    <x v="70"/>
    <n v="0"/>
    <n v="168"/>
    <n v="0"/>
    <n v="0"/>
    <s v="NA"/>
    <s v="NA"/>
    <s v="NA"/>
    <n v="0"/>
    <n v="3"/>
    <n v="2006"/>
    <s v="New"/>
    <s v="Partial"/>
    <n v="320000"/>
  </r>
  <r>
    <x v="160"/>
    <n v="20"/>
    <s v="RL"/>
    <s v="NA"/>
    <n v="11120"/>
    <s v="Pave"/>
    <s v="NA"/>
    <s v="IR1"/>
    <s v="Lvl"/>
    <s v="AllPub"/>
    <s v="CulDSac"/>
    <s v="Gtl"/>
    <s v="Veenker"/>
    <s v="Norm"/>
    <s v="Norm"/>
    <s v="1Fam"/>
    <x v="1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x v="1"/>
    <s v="Y"/>
    <s v="N"/>
    <x v="0"/>
    <x v="0"/>
    <n v="0"/>
    <n v="0"/>
    <n v="2"/>
    <n v="0"/>
    <n v="3"/>
    <n v="1"/>
    <s v="TA"/>
    <n v="6"/>
    <s v="Typ"/>
    <n v="0"/>
    <s v="NA"/>
    <x v="0"/>
    <n v="1984"/>
    <s v="Unf"/>
    <n v="2"/>
    <x v="15"/>
    <s v="TA"/>
    <s v="TA"/>
    <x v="0"/>
    <x v="0"/>
    <x v="1"/>
    <n v="0"/>
    <n v="0"/>
    <n v="0"/>
    <n v="0"/>
    <s v="NA"/>
    <s v="NA"/>
    <s v="NA"/>
    <n v="0"/>
    <n v="6"/>
    <n v="2008"/>
    <s v="WD"/>
    <s v="Normal"/>
    <n v="162500"/>
  </r>
  <r>
    <x v="161"/>
    <n v="60"/>
    <s v="RL"/>
    <n v="110"/>
    <n v="13688"/>
    <s v="Pave"/>
    <s v="NA"/>
    <s v="IR1"/>
    <s v="Lvl"/>
    <s v="AllPub"/>
    <s v="Inside"/>
    <s v="Gtl"/>
    <s v="NridgHt"/>
    <s v="Norm"/>
    <s v="Norm"/>
    <s v="1Fam"/>
    <x v="0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x v="0"/>
    <s v="Y"/>
    <s v="Y"/>
    <x v="1"/>
    <x v="1"/>
    <n v="1"/>
    <n v="0"/>
    <n v="2"/>
    <n v="1"/>
    <n v="3"/>
    <n v="1"/>
    <s v="Ex"/>
    <n v="10"/>
    <s v="Typ"/>
    <n v="2"/>
    <s v="Gd"/>
    <x v="2"/>
    <n v="2003"/>
    <s v="Fin"/>
    <n v="3"/>
    <x v="108"/>
    <s v="TA"/>
    <s v="TA"/>
    <x v="0"/>
    <x v="54"/>
    <x v="1"/>
    <n v="0"/>
    <n v="0"/>
    <n v="0"/>
    <n v="0"/>
    <s v="NA"/>
    <s v="NA"/>
    <s v="NA"/>
    <n v="0"/>
    <n v="3"/>
    <n v="2008"/>
    <s v="WD"/>
    <s v="Normal"/>
    <n v="412500"/>
  </r>
  <r>
    <x v="162"/>
    <n v="20"/>
    <s v="RL"/>
    <n v="95"/>
    <n v="12182"/>
    <s v="Pave"/>
    <s v="NA"/>
    <s v="Reg"/>
    <s v="Lvl"/>
    <s v="AllPub"/>
    <s v="Corner"/>
    <s v="Gtl"/>
    <s v="NridgHt"/>
    <s v="Norm"/>
    <s v="Norm"/>
    <s v="1Fam"/>
    <x v="1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x v="0"/>
    <s v="Y"/>
    <s v="N"/>
    <x v="0"/>
    <x v="0"/>
    <n v="0"/>
    <n v="0"/>
    <n v="2"/>
    <n v="0"/>
    <n v="3"/>
    <n v="1"/>
    <s v="Gd"/>
    <n v="7"/>
    <s v="Typ"/>
    <n v="1"/>
    <s v="Gd"/>
    <x v="0"/>
    <n v="2005"/>
    <s v="RFn"/>
    <n v="2"/>
    <x v="109"/>
    <s v="TA"/>
    <s v="TA"/>
    <x v="0"/>
    <x v="0"/>
    <x v="35"/>
    <n v="0"/>
    <n v="0"/>
    <n v="0"/>
    <n v="0"/>
    <s v="NA"/>
    <s v="NA"/>
    <s v="NA"/>
    <n v="0"/>
    <n v="5"/>
    <n v="2010"/>
    <s v="New"/>
    <s v="Partial"/>
    <n v="220000"/>
  </r>
  <r>
    <x v="163"/>
    <n v="45"/>
    <s v="RL"/>
    <n v="55"/>
    <n v="5500"/>
    <s v="Pave"/>
    <s v="NA"/>
    <s v="Reg"/>
    <s v="Lvl"/>
    <s v="AllPub"/>
    <s v="Inside"/>
    <s v="Gtl"/>
    <s v="OldTown"/>
    <s v="Norm"/>
    <s v="Norm"/>
    <s v="1Fam"/>
    <x v="3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x v="1"/>
    <s v="N"/>
    <s v="N"/>
    <x v="0"/>
    <x v="0"/>
    <n v="0"/>
    <n v="0"/>
    <n v="1"/>
    <n v="0"/>
    <n v="1"/>
    <n v="1"/>
    <s v="TA"/>
    <n v="4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MnPrv"/>
    <s v="NA"/>
    <n v="0"/>
    <n v="4"/>
    <n v="2007"/>
    <s v="WD"/>
    <s v="Normal"/>
    <n v="103200"/>
  </r>
  <r>
    <x v="164"/>
    <n v="40"/>
    <s v="RM"/>
    <n v="40"/>
    <n v="5400"/>
    <s v="Pave"/>
    <s v="Pave"/>
    <s v="Reg"/>
    <s v="Lvl"/>
    <s v="AllPub"/>
    <s v="Corner"/>
    <s v="Gtl"/>
    <s v="OldTown"/>
    <s v="Norm"/>
    <s v="Norm"/>
    <s v="1Fam"/>
    <x v="1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x v="0"/>
    <s v="Y"/>
    <s v="Y"/>
    <x v="0"/>
    <x v="0"/>
    <n v="0"/>
    <n v="0"/>
    <n v="2"/>
    <n v="0"/>
    <n v="3"/>
    <n v="1"/>
    <s v="Gd"/>
    <n v="5"/>
    <s v="Typ"/>
    <n v="0"/>
    <s v="NA"/>
    <x v="1"/>
    <n v="1926"/>
    <s v="Unf"/>
    <n v="1"/>
    <x v="110"/>
    <s v="TA"/>
    <s v="TA"/>
    <x v="0"/>
    <x v="0"/>
    <x v="1"/>
    <n v="183"/>
    <n v="0"/>
    <n v="0"/>
    <n v="0"/>
    <s v="NA"/>
    <s v="NA"/>
    <s v="NA"/>
    <n v="0"/>
    <n v="10"/>
    <n v="2007"/>
    <s v="WD"/>
    <s v="Normal"/>
    <n v="152000"/>
  </r>
  <r>
    <x v="165"/>
    <n v="190"/>
    <s v="RL"/>
    <n v="62"/>
    <n v="10106"/>
    <s v="Pave"/>
    <s v="NA"/>
    <s v="Reg"/>
    <s v="Lvl"/>
    <s v="AllPub"/>
    <s v="Inside"/>
    <s v="Gtl"/>
    <s v="Edwards"/>
    <s v="Norm"/>
    <s v="Norm"/>
    <s v="2fmCon"/>
    <x v="2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x v="1"/>
    <s v="Y"/>
    <s v="N"/>
    <x v="0"/>
    <x v="0"/>
    <n v="1"/>
    <n v="0"/>
    <n v="2"/>
    <n v="0"/>
    <n v="4"/>
    <n v="2"/>
    <s v="TA"/>
    <n v="6"/>
    <s v="Typ"/>
    <n v="0"/>
    <s v="NA"/>
    <x v="4"/>
    <s v="NA"/>
    <s v="NA"/>
    <n v="0"/>
    <x v="34"/>
    <s v="NA"/>
    <s v="NA"/>
    <x v="0"/>
    <x v="8"/>
    <x v="1"/>
    <n v="0"/>
    <n v="0"/>
    <n v="0"/>
    <n v="0"/>
    <s v="NA"/>
    <s v="NA"/>
    <s v="NA"/>
    <n v="0"/>
    <n v="9"/>
    <n v="2008"/>
    <s v="WD"/>
    <s v="Normal"/>
    <n v="127500"/>
  </r>
  <r>
    <x v="166"/>
    <n v="20"/>
    <s v="RL"/>
    <s v="NA"/>
    <n v="10708"/>
    <s v="Pave"/>
    <s v="NA"/>
    <s v="IR1"/>
    <s v="Lvl"/>
    <s v="AllPub"/>
    <s v="Inside"/>
    <s v="Gtl"/>
    <s v="ClearCr"/>
    <s v="Norm"/>
    <s v="Norm"/>
    <s v="1Fam"/>
    <x v="1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x v="0"/>
    <s v="Y"/>
    <s v="Y"/>
    <x v="0"/>
    <x v="0"/>
    <n v="1"/>
    <n v="0"/>
    <n v="1"/>
    <n v="0"/>
    <n v="2"/>
    <n v="1"/>
    <s v="TA"/>
    <n v="7"/>
    <s v="Typ"/>
    <n v="3"/>
    <s v="Gd"/>
    <x v="0"/>
    <n v="1955"/>
    <s v="Fin"/>
    <n v="1"/>
    <x v="111"/>
    <s v="TA"/>
    <s v="TA"/>
    <x v="0"/>
    <x v="55"/>
    <x v="1"/>
    <n v="0"/>
    <n v="0"/>
    <n v="142"/>
    <n v="0"/>
    <s v="NA"/>
    <s v="GdWo"/>
    <s v="NA"/>
    <n v="0"/>
    <n v="11"/>
    <n v="2009"/>
    <s v="COD"/>
    <s v="Normal"/>
    <n v="190000"/>
  </r>
  <r>
    <x v="167"/>
    <n v="60"/>
    <s v="RL"/>
    <n v="86"/>
    <n v="10562"/>
    <s v="Pave"/>
    <s v="NA"/>
    <s v="Reg"/>
    <s v="Lvl"/>
    <s v="AllPub"/>
    <s v="Inside"/>
    <s v="Gtl"/>
    <s v="NridgHt"/>
    <s v="Norm"/>
    <s v="Norm"/>
    <s v="1Fam"/>
    <x v="0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x v="0"/>
    <s v="Y"/>
    <s v="Y"/>
    <x v="1"/>
    <x v="1"/>
    <n v="1"/>
    <n v="0"/>
    <n v="1"/>
    <n v="1"/>
    <n v="3"/>
    <n v="1"/>
    <s v="Ex"/>
    <n v="8"/>
    <s v="Typ"/>
    <n v="1"/>
    <s v="Gd"/>
    <x v="0"/>
    <n v="2007"/>
    <s v="Fin"/>
    <n v="3"/>
    <x v="112"/>
    <s v="TA"/>
    <s v="TA"/>
    <x v="0"/>
    <x v="56"/>
    <x v="53"/>
    <n v="0"/>
    <n v="0"/>
    <n v="0"/>
    <n v="0"/>
    <s v="NA"/>
    <s v="NA"/>
    <s v="NA"/>
    <n v="0"/>
    <n v="11"/>
    <n v="2007"/>
    <s v="New"/>
    <s v="Partial"/>
    <n v="325624"/>
  </r>
  <r>
    <x v="168"/>
    <n v="60"/>
    <s v="RL"/>
    <n v="62"/>
    <n v="8244"/>
    <s v="Pave"/>
    <s v="NA"/>
    <s v="IR1"/>
    <s v="Lvl"/>
    <s v="AllPub"/>
    <s v="Inside"/>
    <s v="Gtl"/>
    <s v="Gilbert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x v="0"/>
    <s v="Y"/>
    <s v="Y"/>
    <x v="0"/>
    <x v="0"/>
    <n v="0"/>
    <n v="0"/>
    <n v="2"/>
    <n v="1"/>
    <n v="3"/>
    <n v="1"/>
    <s v="Gd"/>
    <n v="7"/>
    <s v="Typ"/>
    <n v="1"/>
    <s v="Gd"/>
    <x v="0"/>
    <n v="2004"/>
    <s v="Fin"/>
    <n v="2"/>
    <x v="35"/>
    <s v="TA"/>
    <s v="TA"/>
    <x v="0"/>
    <x v="13"/>
    <x v="61"/>
    <n v="0"/>
    <n v="0"/>
    <n v="0"/>
    <n v="0"/>
    <s v="NA"/>
    <s v="NA"/>
    <s v="NA"/>
    <n v="0"/>
    <n v="5"/>
    <n v="2007"/>
    <s v="WD"/>
    <s v="Normal"/>
    <n v="183500"/>
  </r>
  <r>
    <x v="169"/>
    <n v="20"/>
    <s v="RL"/>
    <s v="NA"/>
    <n v="16669"/>
    <s v="Pave"/>
    <s v="NA"/>
    <s v="IR1"/>
    <s v="Lvl"/>
    <s v="AllPub"/>
    <s v="Corner"/>
    <s v="Gtl"/>
    <s v="Timber"/>
    <s v="Norm"/>
    <s v="Norm"/>
    <s v="1Fam"/>
    <x v="1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x v="0"/>
    <s v="Y"/>
    <s v="Y"/>
    <x v="0"/>
    <x v="0"/>
    <n v="0"/>
    <n v="0"/>
    <n v="2"/>
    <n v="1"/>
    <n v="2"/>
    <n v="1"/>
    <s v="TA"/>
    <n v="6"/>
    <s v="Typ"/>
    <n v="1"/>
    <s v="TA"/>
    <x v="0"/>
    <n v="1981"/>
    <s v="RFn"/>
    <n v="2"/>
    <x v="113"/>
    <s v="TA"/>
    <s v="TA"/>
    <x v="0"/>
    <x v="57"/>
    <x v="26"/>
    <n v="0"/>
    <n v="0"/>
    <n v="0"/>
    <n v="0"/>
    <s v="NA"/>
    <s v="NA"/>
    <s v="NA"/>
    <n v="0"/>
    <n v="1"/>
    <n v="2006"/>
    <s v="WD"/>
    <s v="Normal"/>
    <n v="228000"/>
  </r>
  <r>
    <x v="170"/>
    <n v="50"/>
    <s v="RM"/>
    <s v="NA"/>
    <n v="12358"/>
    <s v="Pave"/>
    <s v="NA"/>
    <s v="IR1"/>
    <s v="Lvl"/>
    <s v="AllPub"/>
    <s v="Inside"/>
    <s v="Gtl"/>
    <s v="OldTown"/>
    <s v="Feedr"/>
    <s v="Norm"/>
    <s v="1Fam"/>
    <x v="2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x v="1"/>
    <s v="Y"/>
    <s v="N"/>
    <x v="0"/>
    <x v="0"/>
    <n v="0"/>
    <n v="0"/>
    <n v="1"/>
    <n v="1"/>
    <n v="2"/>
    <n v="1"/>
    <s v="TA"/>
    <n v="7"/>
    <s v="Typ"/>
    <n v="0"/>
    <s v="NA"/>
    <x v="1"/>
    <n v="1991"/>
    <s v="Unf"/>
    <n v="2"/>
    <x v="95"/>
    <s v="TA"/>
    <s v="TA"/>
    <x v="0"/>
    <x v="58"/>
    <x v="1"/>
    <n v="0"/>
    <n v="0"/>
    <n v="0"/>
    <n v="0"/>
    <s v="NA"/>
    <s v="NA"/>
    <s v="NA"/>
    <n v="0"/>
    <n v="5"/>
    <n v="2007"/>
    <s v="WD"/>
    <s v="Normal"/>
    <n v="128500"/>
  </r>
  <r>
    <x v="171"/>
    <n v="20"/>
    <s v="RL"/>
    <n v="141"/>
    <n v="31770"/>
    <s v="Pave"/>
    <s v="NA"/>
    <s v="IR1"/>
    <s v="Lvl"/>
    <s v="AllPub"/>
    <s v="Corner"/>
    <s v="Gtl"/>
    <s v="NAmes"/>
    <s v="Norm"/>
    <s v="Norm"/>
    <s v="1Fam"/>
    <x v="1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x v="0"/>
    <s v="Y"/>
    <s v="Y"/>
    <x v="0"/>
    <x v="0"/>
    <n v="1"/>
    <n v="0"/>
    <n v="1"/>
    <n v="0"/>
    <n v="3"/>
    <n v="1"/>
    <s v="TA"/>
    <n v="7"/>
    <s v="Typ"/>
    <n v="2"/>
    <s v="Gd"/>
    <x v="0"/>
    <n v="1960"/>
    <s v="Fin"/>
    <n v="2"/>
    <x v="43"/>
    <s v="TA"/>
    <s v="TA"/>
    <x v="2"/>
    <x v="59"/>
    <x v="71"/>
    <n v="0"/>
    <n v="0"/>
    <n v="0"/>
    <n v="0"/>
    <s v="NA"/>
    <s v="NA"/>
    <s v="NA"/>
    <n v="0"/>
    <n v="5"/>
    <n v="2010"/>
    <s v="WD"/>
    <s v="Normal"/>
    <n v="215000"/>
  </r>
  <r>
    <x v="172"/>
    <n v="160"/>
    <s v="RL"/>
    <n v="44"/>
    <n v="5306"/>
    <s v="Pave"/>
    <s v="NA"/>
    <s v="IR1"/>
    <s v="Lvl"/>
    <s v="AllPub"/>
    <s v="Inside"/>
    <s v="Gtl"/>
    <s v="StoneBr"/>
    <s v="Norm"/>
    <s v="Norm"/>
    <s v="TwnhsE"/>
    <x v="0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x v="0"/>
    <s v="Y"/>
    <s v="Y"/>
    <x v="0"/>
    <x v="0"/>
    <n v="1"/>
    <n v="0"/>
    <n v="2"/>
    <n v="0"/>
    <n v="2"/>
    <n v="1"/>
    <s v="Gd"/>
    <n v="5"/>
    <s v="Typ"/>
    <n v="1"/>
    <s v="TA"/>
    <x v="0"/>
    <n v="1987"/>
    <s v="RFn"/>
    <n v="2"/>
    <x v="37"/>
    <s v="Gd"/>
    <s v="TA"/>
    <x v="0"/>
    <x v="60"/>
    <x v="3"/>
    <n v="0"/>
    <n v="0"/>
    <n v="0"/>
    <n v="0"/>
    <s v="NA"/>
    <s v="NA"/>
    <s v="NA"/>
    <n v="0"/>
    <n v="6"/>
    <n v="2006"/>
    <s v="WD"/>
    <s v="Normal"/>
    <n v="239000"/>
  </r>
  <r>
    <x v="173"/>
    <n v="20"/>
    <s v="RL"/>
    <n v="80"/>
    <n v="10197"/>
    <s v="Pave"/>
    <s v="NA"/>
    <s v="IR1"/>
    <s v="Lvl"/>
    <s v="AllPub"/>
    <s v="Inside"/>
    <s v="Gtl"/>
    <s v="NAmes"/>
    <s v="Norm"/>
    <s v="Norm"/>
    <s v="1Fam"/>
    <x v="1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x v="1"/>
    <s v="Y"/>
    <s v="N"/>
    <x v="0"/>
    <x v="0"/>
    <n v="1"/>
    <n v="0"/>
    <n v="1"/>
    <n v="1"/>
    <n v="3"/>
    <n v="1"/>
    <s v="TA"/>
    <n v="6"/>
    <s v="Typ"/>
    <n v="1"/>
    <s v="TA"/>
    <x v="0"/>
    <n v="1961"/>
    <s v="Unf"/>
    <n v="2"/>
    <x v="37"/>
    <s v="TA"/>
    <s v="TA"/>
    <x v="0"/>
    <x v="0"/>
    <x v="54"/>
    <n v="0"/>
    <n v="0"/>
    <n v="0"/>
    <n v="0"/>
    <s v="NA"/>
    <s v="NA"/>
    <s v="NA"/>
    <n v="0"/>
    <n v="6"/>
    <n v="2008"/>
    <s v="COD"/>
    <s v="Normal"/>
    <n v="163000"/>
  </r>
  <r>
    <x v="174"/>
    <n v="20"/>
    <s v="RL"/>
    <n v="47"/>
    <n v="12416"/>
    <s v="Pave"/>
    <s v="NA"/>
    <s v="IR1"/>
    <s v="Lvl"/>
    <s v="AllPub"/>
    <s v="Inside"/>
    <s v="Gtl"/>
    <s v="Timber"/>
    <s v="Norm"/>
    <s v="Norm"/>
    <s v="1Fam"/>
    <x v="1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x v="0"/>
    <s v="Y"/>
    <s v="Y"/>
    <x v="0"/>
    <x v="0"/>
    <n v="1"/>
    <n v="0"/>
    <n v="2"/>
    <n v="0"/>
    <n v="3"/>
    <n v="1"/>
    <s v="TA"/>
    <n v="7"/>
    <s v="Min2"/>
    <n v="1"/>
    <s v="TA"/>
    <x v="0"/>
    <n v="1986"/>
    <s v="Fin"/>
    <n v="2"/>
    <x v="114"/>
    <s v="TA"/>
    <s v="TA"/>
    <x v="0"/>
    <x v="2"/>
    <x v="1"/>
    <n v="0"/>
    <n v="0"/>
    <n v="0"/>
    <n v="0"/>
    <s v="NA"/>
    <s v="NA"/>
    <s v="NA"/>
    <n v="0"/>
    <n v="11"/>
    <n v="2008"/>
    <s v="WD"/>
    <s v="Normal"/>
    <n v="184000"/>
  </r>
  <r>
    <x v="175"/>
    <n v="20"/>
    <s v="RL"/>
    <n v="84"/>
    <n v="12615"/>
    <s v="Pave"/>
    <s v="NA"/>
    <s v="Reg"/>
    <s v="Lvl"/>
    <s v="AllPub"/>
    <s v="Corner"/>
    <s v="Gtl"/>
    <s v="Edwards"/>
    <s v="Norm"/>
    <s v="Norm"/>
    <s v="1Fam"/>
    <x v="1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x v="0"/>
    <s v="Y"/>
    <s v="Y"/>
    <x v="1"/>
    <x v="1"/>
    <n v="1"/>
    <n v="0"/>
    <n v="2"/>
    <n v="0"/>
    <n v="4"/>
    <n v="1"/>
    <s v="Gd"/>
    <n v="7"/>
    <s v="Typ"/>
    <n v="1"/>
    <s v="Gd"/>
    <x v="0"/>
    <n v="1950"/>
    <s v="Unf"/>
    <n v="2"/>
    <x v="14"/>
    <s v="TA"/>
    <s v="TA"/>
    <x v="0"/>
    <x v="0"/>
    <x v="40"/>
    <n v="39"/>
    <n v="0"/>
    <n v="0"/>
    <n v="0"/>
    <s v="NA"/>
    <s v="MnPrv"/>
    <s v="NA"/>
    <n v="0"/>
    <n v="6"/>
    <n v="2007"/>
    <s v="WD"/>
    <s v="Normal"/>
    <n v="243000"/>
  </r>
  <r>
    <x v="176"/>
    <n v="60"/>
    <s v="RL"/>
    <n v="97"/>
    <n v="10029"/>
    <s v="Pave"/>
    <s v="NA"/>
    <s v="IR1"/>
    <s v="Lvl"/>
    <s v="AllPub"/>
    <s v="Corner"/>
    <s v="Gtl"/>
    <s v="ClearCr"/>
    <s v="Norm"/>
    <s v="Norm"/>
    <s v="1Fam"/>
    <x v="0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x v="0"/>
    <s v="Y"/>
    <s v="Y"/>
    <x v="1"/>
    <x v="0"/>
    <n v="0"/>
    <n v="1"/>
    <n v="2"/>
    <n v="1"/>
    <n v="4"/>
    <n v="1"/>
    <s v="TA"/>
    <n v="8"/>
    <s v="Typ"/>
    <n v="1"/>
    <s v="TA"/>
    <x v="0"/>
    <n v="1988"/>
    <s v="Unf"/>
    <n v="2"/>
    <x v="115"/>
    <s v="TA"/>
    <s v="TA"/>
    <x v="0"/>
    <x v="0"/>
    <x v="72"/>
    <n v="0"/>
    <n v="0"/>
    <n v="192"/>
    <n v="0"/>
    <s v="NA"/>
    <s v="NA"/>
    <s v="NA"/>
    <n v="0"/>
    <n v="9"/>
    <n v="2007"/>
    <s v="WD"/>
    <s v="Normal"/>
    <n v="211000"/>
  </r>
  <r>
    <x v="177"/>
    <n v="50"/>
    <s v="RL"/>
    <s v="NA"/>
    <n v="13650"/>
    <s v="Pave"/>
    <s v="NA"/>
    <s v="Reg"/>
    <s v="Lvl"/>
    <s v="AllPub"/>
    <s v="Inside"/>
    <s v="Gtl"/>
    <s v="Sawyer"/>
    <s v="Norm"/>
    <s v="Norm"/>
    <s v="1Fam"/>
    <x v="2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x v="0"/>
    <s v="Y"/>
    <s v="Y"/>
    <x v="1"/>
    <x v="0"/>
    <n v="1"/>
    <n v="0"/>
    <n v="2"/>
    <n v="0"/>
    <n v="4"/>
    <n v="1"/>
    <s v="Gd"/>
    <n v="8"/>
    <s v="Typ"/>
    <n v="1"/>
    <s v="Gd"/>
    <x v="0"/>
    <n v="1958"/>
    <s v="Unf"/>
    <n v="2"/>
    <x v="116"/>
    <s v="TA"/>
    <s v="TA"/>
    <x v="0"/>
    <x v="0"/>
    <x v="1"/>
    <n v="0"/>
    <n v="0"/>
    <n v="0"/>
    <n v="0"/>
    <s v="NA"/>
    <s v="NA"/>
    <s v="NA"/>
    <n v="0"/>
    <n v="7"/>
    <n v="2006"/>
    <s v="WD"/>
    <s v="Normal"/>
    <n v="172500"/>
  </r>
  <r>
    <x v="178"/>
    <n v="20"/>
    <s v="RL"/>
    <n v="63"/>
    <n v="17423"/>
    <s v="Pave"/>
    <s v="NA"/>
    <s v="IR1"/>
    <s v="Lvl"/>
    <s v="AllPub"/>
    <s v="CulDSac"/>
    <s v="Gtl"/>
    <s v="StoneBr"/>
    <s v="Norm"/>
    <s v="Norm"/>
    <s v="1Fam"/>
    <x v="1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x v="0"/>
    <s v="Y"/>
    <s v="Y"/>
    <x v="1"/>
    <x v="1"/>
    <n v="1"/>
    <n v="0"/>
    <n v="2"/>
    <n v="0"/>
    <n v="1"/>
    <n v="1"/>
    <s v="Ex"/>
    <n v="9"/>
    <s v="Typ"/>
    <n v="1"/>
    <s v="Gd"/>
    <x v="0"/>
    <n v="2009"/>
    <s v="Fin"/>
    <n v="3"/>
    <x v="117"/>
    <s v="TA"/>
    <s v="TA"/>
    <x v="0"/>
    <x v="0"/>
    <x v="73"/>
    <n v="0"/>
    <n v="0"/>
    <n v="0"/>
    <n v="0"/>
    <s v="NA"/>
    <s v="NA"/>
    <s v="NA"/>
    <n v="0"/>
    <n v="7"/>
    <n v="2009"/>
    <s v="New"/>
    <s v="Partial"/>
    <n v="501837"/>
  </r>
  <r>
    <x v="179"/>
    <n v="30"/>
    <s v="RM"/>
    <n v="60"/>
    <n v="8520"/>
    <s v="Pave"/>
    <s v="NA"/>
    <s v="Reg"/>
    <s v="Lvl"/>
    <s v="AllPub"/>
    <s v="Inside"/>
    <s v="Gtl"/>
    <s v="OldTown"/>
    <s v="Norm"/>
    <s v="Norm"/>
    <s v="1Fam"/>
    <x v="1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x v="1"/>
    <s v="N"/>
    <s v="N"/>
    <x v="0"/>
    <x v="0"/>
    <n v="0"/>
    <n v="0"/>
    <n v="1"/>
    <n v="0"/>
    <n v="2"/>
    <n v="1"/>
    <s v="TA"/>
    <n v="5"/>
    <s v="Typ"/>
    <n v="0"/>
    <s v="NA"/>
    <x v="1"/>
    <n v="1935"/>
    <s v="Unf"/>
    <n v="2"/>
    <x v="5"/>
    <s v="Fa"/>
    <s v="TA"/>
    <x v="1"/>
    <x v="0"/>
    <x v="1"/>
    <n v="184"/>
    <n v="0"/>
    <n v="0"/>
    <n v="0"/>
    <s v="NA"/>
    <s v="NA"/>
    <s v="NA"/>
    <n v="0"/>
    <n v="7"/>
    <n v="2007"/>
    <s v="WD"/>
    <s v="Normal"/>
    <n v="100000"/>
  </r>
  <r>
    <x v="180"/>
    <n v="160"/>
    <s v="FV"/>
    <s v="NA"/>
    <n v="2117"/>
    <s v="Pave"/>
    <s v="NA"/>
    <s v="Reg"/>
    <s v="Lvl"/>
    <s v="AllPub"/>
    <s v="Inside"/>
    <s v="Gtl"/>
    <s v="Somerst"/>
    <s v="Norm"/>
    <s v="Norm"/>
    <s v="Twnhs"/>
    <x v="0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x v="0"/>
    <s v="Y"/>
    <s v="N"/>
    <x v="0"/>
    <x v="0"/>
    <n v="0"/>
    <n v="0"/>
    <n v="2"/>
    <n v="1"/>
    <n v="3"/>
    <n v="1"/>
    <s v="Gd"/>
    <n v="5"/>
    <s v="Typ"/>
    <n v="1"/>
    <s v="TA"/>
    <x v="1"/>
    <n v="2000"/>
    <s v="Unf"/>
    <n v="2"/>
    <x v="35"/>
    <s v="TA"/>
    <s v="TA"/>
    <x v="0"/>
    <x v="0"/>
    <x v="1"/>
    <n v="0"/>
    <n v="0"/>
    <n v="0"/>
    <n v="0"/>
    <s v="NA"/>
    <s v="NA"/>
    <s v="NA"/>
    <n v="0"/>
    <n v="6"/>
    <n v="2007"/>
    <s v="WD"/>
    <s v="Normal"/>
    <n v="177000"/>
  </r>
  <r>
    <x v="181"/>
    <n v="70"/>
    <s v="RL"/>
    <n v="54"/>
    <n v="7588"/>
    <s v="Pave"/>
    <s v="NA"/>
    <s v="Reg"/>
    <s v="Lvl"/>
    <s v="AllPub"/>
    <s v="Inside"/>
    <s v="Gtl"/>
    <s v="Crawfor"/>
    <s v="Norm"/>
    <s v="Norm"/>
    <s v="1Fam"/>
    <x v="0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x v="0"/>
    <s v="Y"/>
    <s v="Y"/>
    <x v="0"/>
    <x v="0"/>
    <n v="0"/>
    <n v="0"/>
    <n v="1"/>
    <n v="1"/>
    <n v="4"/>
    <n v="1"/>
    <s v="TA"/>
    <n v="9"/>
    <s v="Typ"/>
    <n v="1"/>
    <s v="Gd"/>
    <x v="1"/>
    <n v="1920"/>
    <s v="Unf"/>
    <n v="1"/>
    <x v="110"/>
    <s v="Fa"/>
    <s v="TA"/>
    <x v="0"/>
    <x v="0"/>
    <x v="1"/>
    <n v="40"/>
    <n v="0"/>
    <n v="0"/>
    <n v="0"/>
    <s v="NA"/>
    <s v="NA"/>
    <s v="NA"/>
    <n v="0"/>
    <n v="7"/>
    <n v="2006"/>
    <s v="WD"/>
    <s v="Normal"/>
    <n v="200100"/>
  </r>
  <r>
    <x v="182"/>
    <n v="20"/>
    <s v="RL"/>
    <n v="60"/>
    <n v="9060"/>
    <s v="Pave"/>
    <s v="NA"/>
    <s v="Reg"/>
    <s v="Lvl"/>
    <s v="AllPub"/>
    <s v="Inside"/>
    <s v="Gtl"/>
    <s v="Edwards"/>
    <s v="Artery"/>
    <s v="Norm"/>
    <s v="1Fam"/>
    <x v="1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x v="1"/>
    <s v="Y"/>
    <s v="N"/>
    <x v="0"/>
    <x v="0"/>
    <n v="0"/>
    <n v="0"/>
    <n v="1"/>
    <n v="0"/>
    <n v="3"/>
    <n v="1"/>
    <s v="TA"/>
    <n v="7"/>
    <s v="Typ"/>
    <n v="1"/>
    <s v="Gd"/>
    <x v="0"/>
    <n v="1957"/>
    <s v="RFn"/>
    <n v="1"/>
    <x v="118"/>
    <s v="TA"/>
    <s v="TA"/>
    <x v="0"/>
    <x v="61"/>
    <x v="1"/>
    <n v="0"/>
    <n v="180"/>
    <n v="0"/>
    <n v="0"/>
    <s v="NA"/>
    <s v="MnPrv"/>
    <s v="NA"/>
    <n v="0"/>
    <n v="6"/>
    <n v="2007"/>
    <s v="WD"/>
    <s v="Normal"/>
    <n v="120000"/>
  </r>
  <r>
    <x v="183"/>
    <n v="50"/>
    <s v="RM"/>
    <n v="63"/>
    <n v="11426"/>
    <s v="Pave"/>
    <s v="NA"/>
    <s v="Reg"/>
    <s v="Lvl"/>
    <s v="AllPub"/>
    <s v="Inside"/>
    <s v="Gtl"/>
    <s v="OldTown"/>
    <s v="Norm"/>
    <s v="Norm"/>
    <s v="1Fam"/>
    <x v="2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x v="0"/>
    <s v="Y"/>
    <s v="Y"/>
    <x v="1"/>
    <x v="0"/>
    <n v="0"/>
    <n v="0"/>
    <n v="2"/>
    <n v="1"/>
    <n v="3"/>
    <n v="1"/>
    <s v="Gd"/>
    <n v="6"/>
    <s v="Mod"/>
    <n v="0"/>
    <s v="NA"/>
    <x v="1"/>
    <n v="2003"/>
    <s v="Unf"/>
    <n v="2"/>
    <x v="7"/>
    <s v="TA"/>
    <s v="TA"/>
    <x v="1"/>
    <x v="62"/>
    <x v="74"/>
    <n v="0"/>
    <n v="0"/>
    <n v="0"/>
    <n v="0"/>
    <s v="NA"/>
    <s v="NA"/>
    <s v="NA"/>
    <n v="0"/>
    <n v="6"/>
    <n v="2008"/>
    <s v="WD"/>
    <s v="Normal"/>
    <n v="200000"/>
  </r>
  <r>
    <x v="184"/>
    <n v="50"/>
    <s v="RL"/>
    <n v="92"/>
    <n v="7438"/>
    <s v="Pave"/>
    <s v="NA"/>
    <s v="IR1"/>
    <s v="Lvl"/>
    <s v="AllPub"/>
    <s v="Inside"/>
    <s v="Gtl"/>
    <s v="BrkSide"/>
    <s v="RRAn"/>
    <s v="Feedr"/>
    <s v="1Fam"/>
    <x v="2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x v="1"/>
    <s v="Y"/>
    <s v="N"/>
    <x v="0"/>
    <x v="0"/>
    <n v="0"/>
    <n v="0"/>
    <n v="1"/>
    <n v="0"/>
    <n v="3"/>
    <n v="1"/>
    <s v="TA"/>
    <n v="5"/>
    <s v="Typ"/>
    <n v="0"/>
    <s v="NA"/>
    <x v="0"/>
    <n v="1986"/>
    <s v="Unf"/>
    <n v="2"/>
    <x v="14"/>
    <s v="TA"/>
    <s v="TA"/>
    <x v="0"/>
    <x v="63"/>
    <x v="1"/>
    <n v="0"/>
    <n v="0"/>
    <n v="0"/>
    <n v="0"/>
    <s v="NA"/>
    <s v="MnPrv"/>
    <s v="NA"/>
    <n v="0"/>
    <n v="6"/>
    <n v="2006"/>
    <s v="WD"/>
    <s v="Normal"/>
    <n v="127000"/>
  </r>
  <r>
    <x v="185"/>
    <n v="75"/>
    <s v="RM"/>
    <n v="90"/>
    <n v="22950"/>
    <s v="Pave"/>
    <s v="NA"/>
    <s v="IR2"/>
    <s v="Lvl"/>
    <s v="AllPub"/>
    <s v="Inside"/>
    <s v="Gtl"/>
    <s v="OldTown"/>
    <s v="Artery"/>
    <s v="Norm"/>
    <s v="1Fam"/>
    <x v="7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x v="0"/>
    <s v="Y"/>
    <s v="Y"/>
    <x v="1"/>
    <x v="1"/>
    <n v="0"/>
    <n v="0"/>
    <n v="2"/>
    <n v="1"/>
    <n v="4"/>
    <n v="1"/>
    <s v="Ex"/>
    <n v="12"/>
    <s v="Typ"/>
    <n v="2"/>
    <s v="TA"/>
    <x v="1"/>
    <n v="1993"/>
    <s v="Unf"/>
    <n v="3"/>
    <x v="13"/>
    <s v="Ex"/>
    <s v="TA"/>
    <x v="0"/>
    <x v="0"/>
    <x v="75"/>
    <n v="0"/>
    <n v="0"/>
    <n v="410"/>
    <n v="0"/>
    <s v="NA"/>
    <s v="GdPrv"/>
    <s v="NA"/>
    <n v="0"/>
    <n v="6"/>
    <n v="2006"/>
    <s v="WD"/>
    <s v="Normal"/>
    <n v="475000"/>
  </r>
  <r>
    <x v="186"/>
    <n v="80"/>
    <s v="RL"/>
    <s v="NA"/>
    <n v="9947"/>
    <s v="Pave"/>
    <s v="NA"/>
    <s v="IR1"/>
    <s v="Lvl"/>
    <s v="AllPub"/>
    <s v="CulDSac"/>
    <s v="Gtl"/>
    <s v="Mitchel"/>
    <s v="Norm"/>
    <s v="Norm"/>
    <s v="1Fam"/>
    <x v="5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x v="1"/>
    <s v="Y"/>
    <s v="N"/>
    <x v="0"/>
    <x v="0"/>
    <n v="1"/>
    <n v="0"/>
    <n v="2"/>
    <n v="0"/>
    <n v="3"/>
    <n v="1"/>
    <s v="Gd"/>
    <n v="6"/>
    <s v="Typ"/>
    <n v="0"/>
    <s v="NA"/>
    <x v="0"/>
    <n v="1990"/>
    <s v="Unf"/>
    <n v="2"/>
    <x v="119"/>
    <s v="TA"/>
    <s v="TA"/>
    <x v="0"/>
    <x v="23"/>
    <x v="76"/>
    <n v="0"/>
    <n v="0"/>
    <n v="0"/>
    <n v="0"/>
    <s v="NA"/>
    <s v="GdPrv"/>
    <s v="NA"/>
    <n v="0"/>
    <n v="6"/>
    <n v="2009"/>
    <s v="WD"/>
    <s v="Normal"/>
    <n v="173000"/>
  </r>
  <r>
    <x v="187"/>
    <n v="50"/>
    <s v="RL"/>
    <n v="60"/>
    <n v="10410"/>
    <s v="Pave"/>
    <s v="NA"/>
    <s v="Reg"/>
    <s v="Lvl"/>
    <s v="AllPub"/>
    <s v="Inside"/>
    <s v="Gtl"/>
    <s v="OldTown"/>
    <s v="Norm"/>
    <s v="Norm"/>
    <s v="1Fam"/>
    <x v="2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x v="0"/>
    <s v="Y"/>
    <s v="Y"/>
    <x v="0"/>
    <x v="0"/>
    <n v="0"/>
    <n v="0"/>
    <n v="2"/>
    <n v="1"/>
    <n v="3"/>
    <n v="1"/>
    <s v="TA"/>
    <n v="8"/>
    <s v="Min2"/>
    <n v="0"/>
    <s v="NA"/>
    <x v="1"/>
    <n v="1916"/>
    <s v="Unf"/>
    <n v="1"/>
    <x v="80"/>
    <s v="Fa"/>
    <s v="Fa"/>
    <x v="1"/>
    <x v="0"/>
    <x v="1"/>
    <n v="0"/>
    <n v="140"/>
    <n v="0"/>
    <n v="0"/>
    <s v="NA"/>
    <s v="MnPrv"/>
    <s v="NA"/>
    <n v="0"/>
    <n v="8"/>
    <n v="2009"/>
    <s v="WD"/>
    <s v="Normal"/>
    <n v="135000"/>
  </r>
  <r>
    <x v="188"/>
    <n v="90"/>
    <s v="RL"/>
    <n v="64"/>
    <n v="7018"/>
    <s v="Pave"/>
    <s v="NA"/>
    <s v="Reg"/>
    <s v="Bnk"/>
    <s v="AllPub"/>
    <s v="Inside"/>
    <s v="Gtl"/>
    <s v="SawyerW"/>
    <s v="Feedr"/>
    <s v="Norm"/>
    <s v="Duplex"/>
    <x v="4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x v="1"/>
    <s v="Y"/>
    <s v="N"/>
    <x v="0"/>
    <x v="0"/>
    <n v="2"/>
    <n v="0"/>
    <n v="0"/>
    <n v="2"/>
    <n v="2"/>
    <n v="2"/>
    <s v="TA"/>
    <n v="6"/>
    <s v="Typ"/>
    <n v="2"/>
    <s v="TA"/>
    <x v="1"/>
    <n v="1979"/>
    <s v="Unf"/>
    <n v="2"/>
    <x v="43"/>
    <s v="TA"/>
    <s v="TA"/>
    <x v="0"/>
    <x v="28"/>
    <x v="1"/>
    <n v="0"/>
    <n v="0"/>
    <n v="0"/>
    <n v="0"/>
    <s v="NA"/>
    <s v="NA"/>
    <s v="NA"/>
    <n v="0"/>
    <n v="6"/>
    <n v="2009"/>
    <s v="WD"/>
    <s v="Alloca"/>
    <n v="153337"/>
  </r>
  <r>
    <x v="189"/>
    <n v="120"/>
    <s v="RL"/>
    <n v="41"/>
    <n v="4923"/>
    <s v="Pave"/>
    <s v="NA"/>
    <s v="Reg"/>
    <s v="Lvl"/>
    <s v="AllPub"/>
    <s v="Inside"/>
    <s v="Gtl"/>
    <s v="StoneBr"/>
    <s v="Norm"/>
    <s v="Norm"/>
    <s v="TwnhsE"/>
    <x v="1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x v="0"/>
    <s v="Y"/>
    <s v="N"/>
    <x v="0"/>
    <x v="0"/>
    <n v="1"/>
    <n v="0"/>
    <n v="1"/>
    <n v="1"/>
    <n v="0"/>
    <n v="1"/>
    <s v="Ex"/>
    <n v="5"/>
    <s v="Typ"/>
    <n v="1"/>
    <s v="Gd"/>
    <x v="0"/>
    <n v="2001"/>
    <s v="Fin"/>
    <n v="2"/>
    <x v="120"/>
    <s v="TA"/>
    <s v="TA"/>
    <x v="0"/>
    <x v="0"/>
    <x v="53"/>
    <n v="0"/>
    <n v="0"/>
    <n v="224"/>
    <n v="0"/>
    <s v="NA"/>
    <s v="NA"/>
    <s v="NA"/>
    <n v="0"/>
    <n v="8"/>
    <n v="2008"/>
    <s v="WD"/>
    <s v="Normal"/>
    <n v="286000"/>
  </r>
  <r>
    <x v="190"/>
    <n v="70"/>
    <s v="RL"/>
    <n v="70"/>
    <n v="10570"/>
    <s v="Pave"/>
    <s v="NA"/>
    <s v="Reg"/>
    <s v="Bnk"/>
    <s v="AllPub"/>
    <s v="Inside"/>
    <s v="Mod"/>
    <s v="Crawfor"/>
    <s v="Norm"/>
    <s v="Norm"/>
    <s v="1Fam"/>
    <x v="0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x v="0"/>
    <s v="Y"/>
    <s v="Y"/>
    <x v="1"/>
    <x v="1"/>
    <n v="0"/>
    <n v="0"/>
    <n v="2"/>
    <n v="1"/>
    <n v="3"/>
    <n v="1"/>
    <s v="Gd"/>
    <n v="10"/>
    <s v="Maj1"/>
    <n v="2"/>
    <s v="TA"/>
    <x v="1"/>
    <n v="1932"/>
    <s v="Unf"/>
    <n v="2"/>
    <x v="35"/>
    <s v="TA"/>
    <s v="TA"/>
    <x v="0"/>
    <x v="0"/>
    <x v="77"/>
    <n v="0"/>
    <n v="0"/>
    <n v="0"/>
    <n v="0"/>
    <s v="NA"/>
    <s v="NA"/>
    <s v="NA"/>
    <n v="0"/>
    <n v="12"/>
    <n v="2007"/>
    <s v="WD"/>
    <s v="Normal"/>
    <n v="315000"/>
  </r>
  <r>
    <x v="191"/>
    <n v="60"/>
    <s v="RL"/>
    <s v="NA"/>
    <n v="7472"/>
    <s v="Pave"/>
    <s v="NA"/>
    <s v="IR1"/>
    <s v="Lvl"/>
    <s v="AllPub"/>
    <s v="CulDSac"/>
    <s v="Gtl"/>
    <s v="NAmes"/>
    <s v="Norm"/>
    <s v="Norm"/>
    <s v="1Fam"/>
    <x v="0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x v="1"/>
    <s v="Y"/>
    <s v="N"/>
    <x v="0"/>
    <x v="0"/>
    <n v="1"/>
    <n v="0"/>
    <n v="1"/>
    <n v="1"/>
    <n v="4"/>
    <n v="1"/>
    <s v="Gd"/>
    <n v="7"/>
    <s v="Typ"/>
    <n v="0"/>
    <s v="NA"/>
    <x v="0"/>
    <n v="1972"/>
    <s v="Fin"/>
    <n v="2"/>
    <x v="7"/>
    <s v="TA"/>
    <s v="TA"/>
    <x v="0"/>
    <x v="0"/>
    <x v="19"/>
    <n v="0"/>
    <n v="0"/>
    <n v="0"/>
    <n v="0"/>
    <s v="NA"/>
    <s v="NA"/>
    <s v="NA"/>
    <n v="0"/>
    <n v="6"/>
    <n v="2007"/>
    <s v="WD"/>
    <s v="Normal"/>
    <n v="184000"/>
  </r>
  <r>
    <x v="192"/>
    <n v="20"/>
    <s v="RL"/>
    <n v="68"/>
    <n v="9017"/>
    <s v="Pave"/>
    <s v="NA"/>
    <s v="IR1"/>
    <s v="Lvl"/>
    <s v="AllPub"/>
    <s v="Inside"/>
    <s v="Gtl"/>
    <s v="CollgCr"/>
    <s v="Norm"/>
    <s v="Norm"/>
    <s v="1Fam"/>
    <x v="1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x v="1"/>
    <s v="Y"/>
    <s v="N"/>
    <x v="0"/>
    <x v="0"/>
    <n v="1"/>
    <n v="0"/>
    <n v="2"/>
    <n v="0"/>
    <n v="3"/>
    <n v="1"/>
    <s v="Gd"/>
    <n v="6"/>
    <s v="Typ"/>
    <n v="0"/>
    <s v="NA"/>
    <x v="0"/>
    <n v="1999"/>
    <s v="Fin"/>
    <n v="2"/>
    <x v="121"/>
    <s v="TA"/>
    <s v="TA"/>
    <x v="0"/>
    <x v="0"/>
    <x v="3"/>
    <n v="0"/>
    <n v="0"/>
    <n v="0"/>
    <n v="0"/>
    <s v="NA"/>
    <s v="NA"/>
    <s v="NA"/>
    <n v="0"/>
    <n v="9"/>
    <n v="2009"/>
    <s v="WD"/>
    <s v="Normal"/>
    <n v="192000"/>
  </r>
  <r>
    <x v="193"/>
    <n v="160"/>
    <s v="RM"/>
    <n v="24"/>
    <n v="2522"/>
    <s v="Pave"/>
    <s v="NA"/>
    <s v="Reg"/>
    <s v="Lvl"/>
    <s v="AllPub"/>
    <s v="Inside"/>
    <s v="Gtl"/>
    <s v="Edwards"/>
    <s v="Norm"/>
    <s v="Norm"/>
    <s v="Twnhs"/>
    <x v="0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x v="0"/>
    <s v="Y"/>
    <s v="Y"/>
    <x v="0"/>
    <x v="0"/>
    <n v="0"/>
    <n v="0"/>
    <n v="2"/>
    <n v="0"/>
    <n v="3"/>
    <n v="1"/>
    <s v="Gd"/>
    <n v="7"/>
    <s v="Maj1"/>
    <n v="0"/>
    <s v="NA"/>
    <x v="1"/>
    <n v="2004"/>
    <s v="Unf"/>
    <n v="2"/>
    <x v="99"/>
    <s v="TA"/>
    <s v="TA"/>
    <x v="0"/>
    <x v="0"/>
    <x v="66"/>
    <n v="0"/>
    <n v="0"/>
    <n v="0"/>
    <n v="0"/>
    <s v="NA"/>
    <s v="NA"/>
    <s v="NA"/>
    <n v="0"/>
    <n v="5"/>
    <n v="2006"/>
    <s v="WD"/>
    <s v="Normal"/>
    <n v="130000"/>
  </r>
  <r>
    <x v="194"/>
    <n v="20"/>
    <s v="RL"/>
    <n v="60"/>
    <n v="7180"/>
    <s v="Pave"/>
    <s v="NA"/>
    <s v="IR1"/>
    <s v="Lvl"/>
    <s v="AllPub"/>
    <s v="Inside"/>
    <s v="Gtl"/>
    <s v="CollgCr"/>
    <s v="Norm"/>
    <s v="Norm"/>
    <s v="1Fam"/>
    <x v="1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x v="1"/>
    <s v="N"/>
    <s v="N"/>
    <x v="0"/>
    <x v="0"/>
    <n v="0"/>
    <n v="0"/>
    <n v="1"/>
    <n v="0"/>
    <n v="3"/>
    <n v="1"/>
    <s v="TA"/>
    <n v="5"/>
    <s v="Typ"/>
    <n v="0"/>
    <s v="NA"/>
    <x v="1"/>
    <n v="1989"/>
    <s v="Unf"/>
    <n v="1"/>
    <x v="12"/>
    <s v="TA"/>
    <s v="TA"/>
    <x v="0"/>
    <x v="0"/>
    <x v="1"/>
    <n v="0"/>
    <n v="0"/>
    <n v="0"/>
    <n v="0"/>
    <s v="NA"/>
    <s v="NA"/>
    <s v="NA"/>
    <n v="0"/>
    <n v="5"/>
    <n v="2008"/>
    <s v="WD"/>
    <s v="Normal"/>
    <n v="127000"/>
  </r>
  <r>
    <x v="195"/>
    <n v="160"/>
    <s v="RL"/>
    <n v="24"/>
    <n v="2280"/>
    <s v="Pave"/>
    <s v="NA"/>
    <s v="Reg"/>
    <s v="Lvl"/>
    <s v="AllPub"/>
    <s v="FR2"/>
    <s v="Gtl"/>
    <s v="NPkVill"/>
    <s v="Norm"/>
    <s v="Norm"/>
    <s v="Twnhs"/>
    <x v="0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x v="1"/>
    <s v="Y"/>
    <s v="N"/>
    <x v="0"/>
    <x v="0"/>
    <n v="0"/>
    <n v="0"/>
    <n v="2"/>
    <n v="1"/>
    <n v="3"/>
    <n v="1"/>
    <s v="TA"/>
    <n v="7"/>
    <s v="Typ"/>
    <n v="1"/>
    <s v="TA"/>
    <x v="0"/>
    <n v="1976"/>
    <s v="Unf"/>
    <n v="2"/>
    <x v="35"/>
    <s v="TA"/>
    <s v="TA"/>
    <x v="0"/>
    <x v="64"/>
    <x v="1"/>
    <n v="0"/>
    <n v="0"/>
    <n v="0"/>
    <n v="0"/>
    <s v="NA"/>
    <s v="NA"/>
    <s v="NA"/>
    <n v="0"/>
    <n v="7"/>
    <n v="2009"/>
    <s v="WD"/>
    <s v="Normal"/>
    <n v="148500"/>
  </r>
  <r>
    <x v="196"/>
    <n v="20"/>
    <s v="RL"/>
    <n v="79"/>
    <n v="9416"/>
    <s v="Pave"/>
    <s v="NA"/>
    <s v="Reg"/>
    <s v="Lvl"/>
    <s v="AllPub"/>
    <s v="Inside"/>
    <s v="Gtl"/>
    <s v="Somerst"/>
    <s v="Norm"/>
    <s v="Norm"/>
    <s v="1Fam"/>
    <x v="1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x v="0"/>
    <s v="Y"/>
    <s v="Y"/>
    <x v="0"/>
    <x v="0"/>
    <n v="1"/>
    <n v="0"/>
    <n v="2"/>
    <n v="0"/>
    <n v="3"/>
    <n v="1"/>
    <s v="Ex"/>
    <n v="8"/>
    <s v="Typ"/>
    <n v="1"/>
    <s v="Gd"/>
    <x v="0"/>
    <n v="2007"/>
    <s v="Fin"/>
    <n v="3"/>
    <x v="122"/>
    <s v="TA"/>
    <s v="TA"/>
    <x v="0"/>
    <x v="12"/>
    <x v="28"/>
    <n v="0"/>
    <n v="0"/>
    <n v="266"/>
    <n v="0"/>
    <s v="NA"/>
    <s v="NA"/>
    <s v="NA"/>
    <n v="0"/>
    <n v="9"/>
    <n v="2007"/>
    <s v="New"/>
    <s v="Partial"/>
    <n v="311872"/>
  </r>
  <r>
    <x v="197"/>
    <n v="75"/>
    <s v="RL"/>
    <n v="174"/>
    <n v="25419"/>
    <s v="Pave"/>
    <s v="NA"/>
    <s v="Reg"/>
    <s v="Lvl"/>
    <s v="AllPub"/>
    <s v="Corner"/>
    <s v="Gtl"/>
    <s v="NAmes"/>
    <s v="Artery"/>
    <s v="Norm"/>
    <s v="1Fam"/>
    <x v="0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x v="0"/>
    <s v="Y"/>
    <s v="Y"/>
    <x v="1"/>
    <x v="1"/>
    <n v="1"/>
    <n v="1"/>
    <n v="2"/>
    <n v="0"/>
    <n v="4"/>
    <n v="1"/>
    <s v="Gd"/>
    <n v="8"/>
    <s v="Typ"/>
    <n v="1"/>
    <s v="Ex"/>
    <x v="1"/>
    <n v="1918"/>
    <s v="Unf"/>
    <n v="2"/>
    <x v="123"/>
    <s v="TA"/>
    <s v="TA"/>
    <x v="0"/>
    <x v="0"/>
    <x v="78"/>
    <n v="552"/>
    <n v="0"/>
    <n v="0"/>
    <n v="512"/>
    <s v="Ex"/>
    <s v="GdPrv"/>
    <s v="NA"/>
    <n v="0"/>
    <n v="3"/>
    <n v="2006"/>
    <s v="WD"/>
    <s v="Abnorml"/>
    <n v="235000"/>
  </r>
  <r>
    <x v="198"/>
    <n v="75"/>
    <s v="RM"/>
    <n v="92"/>
    <n v="5520"/>
    <s v="Pave"/>
    <s v="NA"/>
    <s v="Reg"/>
    <s v="Lvl"/>
    <s v="AllPub"/>
    <s v="Corner"/>
    <s v="Gtl"/>
    <s v="OldTown"/>
    <s v="Norm"/>
    <s v="Norm"/>
    <s v="1Fam"/>
    <x v="7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x v="0"/>
    <s v="Y"/>
    <s v="Y"/>
    <x v="1"/>
    <x v="1"/>
    <n v="0"/>
    <n v="0"/>
    <n v="1"/>
    <n v="0"/>
    <n v="5"/>
    <n v="1"/>
    <s v="TA"/>
    <n v="8"/>
    <s v="Typ"/>
    <n v="0"/>
    <s v="NA"/>
    <x v="4"/>
    <s v="NA"/>
    <s v="NA"/>
    <n v="0"/>
    <x v="34"/>
    <s v="NA"/>
    <s v="NA"/>
    <x v="0"/>
    <x v="0"/>
    <x v="79"/>
    <n v="30"/>
    <n v="0"/>
    <n v="0"/>
    <n v="0"/>
    <s v="NA"/>
    <s v="MnPrv"/>
    <s v="NA"/>
    <n v="0"/>
    <n v="7"/>
    <n v="2009"/>
    <s v="WD"/>
    <s v="Abnorml"/>
    <n v="104000"/>
  </r>
  <r>
    <x v="199"/>
    <n v="20"/>
    <s v="RL"/>
    <n v="76"/>
    <n v="9591"/>
    <s v="Pave"/>
    <s v="NA"/>
    <s v="Reg"/>
    <s v="Lvl"/>
    <s v="AllPub"/>
    <s v="Inside"/>
    <s v="Gtl"/>
    <s v="NridgHt"/>
    <s v="Norm"/>
    <s v="Norm"/>
    <s v="1Fam"/>
    <x v="1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x v="0"/>
    <s v="Y"/>
    <s v="Y"/>
    <x v="0"/>
    <x v="0"/>
    <n v="1"/>
    <n v="0"/>
    <n v="2"/>
    <n v="0"/>
    <n v="3"/>
    <n v="1"/>
    <s v="Ex"/>
    <n v="7"/>
    <s v="Typ"/>
    <n v="1"/>
    <s v="Gd"/>
    <x v="0"/>
    <n v="2004"/>
    <s v="Fin"/>
    <n v="3"/>
    <x v="124"/>
    <s v="TA"/>
    <s v="TA"/>
    <x v="0"/>
    <x v="0"/>
    <x v="80"/>
    <n v="0"/>
    <n v="0"/>
    <n v="170"/>
    <n v="0"/>
    <s v="NA"/>
    <s v="NA"/>
    <s v="NA"/>
    <n v="0"/>
    <n v="1"/>
    <n v="2009"/>
    <s v="WD"/>
    <s v="Normal"/>
    <n v="274900"/>
  </r>
  <r>
    <x v="200"/>
    <n v="20"/>
    <s v="RM"/>
    <n v="80"/>
    <n v="8546"/>
    <s v="Pave"/>
    <s v="NA"/>
    <s v="Reg"/>
    <s v="Lvl"/>
    <s v="AllPub"/>
    <s v="Corner"/>
    <s v="Gtl"/>
    <s v="Edwards"/>
    <s v="Norm"/>
    <s v="Norm"/>
    <s v="1Fam"/>
    <x v="1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x v="1"/>
    <s v="N"/>
    <s v="N"/>
    <x v="0"/>
    <x v="0"/>
    <n v="0"/>
    <n v="0"/>
    <n v="2"/>
    <n v="0"/>
    <n v="2"/>
    <n v="1"/>
    <s v="TA"/>
    <n v="5"/>
    <s v="Typ"/>
    <n v="0"/>
    <s v="NA"/>
    <x v="0"/>
    <n v="2003"/>
    <s v="RFn"/>
    <n v="2"/>
    <x v="35"/>
    <s v="TA"/>
    <s v="TA"/>
    <x v="0"/>
    <x v="65"/>
    <x v="26"/>
    <n v="0"/>
    <n v="0"/>
    <n v="0"/>
    <n v="0"/>
    <s v="NA"/>
    <s v="NA"/>
    <s v="NA"/>
    <n v="0"/>
    <n v="3"/>
    <n v="2010"/>
    <s v="WD"/>
    <s v="Normal"/>
    <n v="140000"/>
  </r>
  <r>
    <x v="201"/>
    <n v="20"/>
    <s v="RL"/>
    <n v="75"/>
    <n v="10125"/>
    <s v="Pave"/>
    <s v="NA"/>
    <s v="Reg"/>
    <s v="Lvl"/>
    <s v="AllPub"/>
    <s v="Inside"/>
    <s v="Gtl"/>
    <s v="Mitchel"/>
    <s v="Norm"/>
    <s v="Norm"/>
    <s v="1Fam"/>
    <x v="1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x v="1"/>
    <s v="Y"/>
    <s v="N"/>
    <x v="0"/>
    <x v="0"/>
    <n v="0"/>
    <n v="1"/>
    <n v="2"/>
    <n v="0"/>
    <n v="3"/>
    <n v="1"/>
    <s v="TA"/>
    <n v="6"/>
    <s v="Typ"/>
    <n v="2"/>
    <s v="Fa"/>
    <x v="1"/>
    <n v="1980"/>
    <s v="Unf"/>
    <n v="2"/>
    <x v="125"/>
    <s v="TA"/>
    <s v="TA"/>
    <x v="0"/>
    <x v="66"/>
    <x v="81"/>
    <n v="0"/>
    <n v="0"/>
    <n v="0"/>
    <n v="0"/>
    <s v="NA"/>
    <s v="MnPrv"/>
    <s v="NA"/>
    <n v="0"/>
    <n v="2"/>
    <n v="2008"/>
    <s v="WD"/>
    <s v="Normal"/>
    <n v="171500"/>
  </r>
  <r>
    <x v="202"/>
    <n v="50"/>
    <s v="RL"/>
    <n v="50"/>
    <n v="7000"/>
    <s v="Pave"/>
    <s v="NA"/>
    <s v="Reg"/>
    <s v="Lvl"/>
    <s v="AllPub"/>
    <s v="Corner"/>
    <s v="Gtl"/>
    <s v="OldTown"/>
    <s v="Artery"/>
    <s v="Norm"/>
    <s v="1Fam"/>
    <x v="2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x v="1"/>
    <s v="Y"/>
    <s v="N"/>
    <x v="0"/>
    <x v="0"/>
    <n v="0"/>
    <n v="0"/>
    <n v="2"/>
    <n v="0"/>
    <n v="2"/>
    <n v="1"/>
    <s v="TA"/>
    <n v="6"/>
    <s v="Min1"/>
    <n v="0"/>
    <s v="NA"/>
    <x v="0"/>
    <n v="1924"/>
    <s v="Unf"/>
    <n v="1"/>
    <x v="126"/>
    <s v="TA"/>
    <s v="TA"/>
    <x v="0"/>
    <x v="0"/>
    <x v="1"/>
    <n v="126"/>
    <n v="0"/>
    <n v="0"/>
    <n v="0"/>
    <s v="NA"/>
    <s v="NA"/>
    <s v="NA"/>
    <n v="0"/>
    <n v="5"/>
    <n v="2006"/>
    <s v="COD"/>
    <s v="Normal"/>
    <n v="112000"/>
  </r>
  <r>
    <x v="203"/>
    <n v="120"/>
    <s v="RM"/>
    <s v="NA"/>
    <n v="4438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3"/>
    <s v="Typ"/>
    <n v="1"/>
    <s v="Gd"/>
    <x v="0"/>
    <n v="2004"/>
    <s v="RFn"/>
    <n v="2"/>
    <x v="65"/>
    <s v="TA"/>
    <s v="TA"/>
    <x v="0"/>
    <x v="67"/>
    <x v="1"/>
    <n v="0"/>
    <n v="0"/>
    <n v="0"/>
    <n v="0"/>
    <s v="NA"/>
    <s v="NA"/>
    <s v="NA"/>
    <n v="0"/>
    <n v="1"/>
    <n v="2008"/>
    <s v="WD"/>
    <s v="Normal"/>
    <n v="149000"/>
  </r>
  <r>
    <x v="204"/>
    <n v="50"/>
    <s v="RM"/>
    <n v="50"/>
    <n v="3500"/>
    <s v="Pave"/>
    <s v="Grvl"/>
    <s v="Reg"/>
    <s v="Lvl"/>
    <s v="AllPub"/>
    <s v="Inside"/>
    <s v="Gtl"/>
    <s v="OldTown"/>
    <s v="Norm"/>
    <s v="Norm"/>
    <s v="1Fam"/>
    <x v="2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x v="1"/>
    <s v="Y"/>
    <s v="N"/>
    <x v="0"/>
    <x v="0"/>
    <n v="0"/>
    <n v="0"/>
    <n v="1"/>
    <n v="1"/>
    <n v="2"/>
    <n v="1"/>
    <s v="TA"/>
    <n v="5"/>
    <s v="Typ"/>
    <n v="0"/>
    <s v="NA"/>
    <x v="1"/>
    <n v="1948"/>
    <s v="Unf"/>
    <n v="1"/>
    <x v="25"/>
    <s v="TA"/>
    <s v="TA"/>
    <x v="0"/>
    <x v="0"/>
    <x v="3"/>
    <n v="0"/>
    <n v="0"/>
    <n v="0"/>
    <n v="0"/>
    <s v="NA"/>
    <s v="MnWw"/>
    <s v="NA"/>
    <n v="0"/>
    <n v="4"/>
    <n v="2009"/>
    <s v="WD"/>
    <s v="Normal"/>
    <n v="110000"/>
  </r>
  <r>
    <x v="205"/>
    <n v="20"/>
    <s v="RL"/>
    <n v="99"/>
    <n v="11851"/>
    <s v="Pave"/>
    <s v="NA"/>
    <s v="Reg"/>
    <s v="Lvl"/>
    <s v="AllPub"/>
    <s v="Corner"/>
    <s v="Gtl"/>
    <s v="Gilbert"/>
    <s v="Norm"/>
    <s v="Norm"/>
    <s v="1Fam"/>
    <x v="1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x v="1"/>
    <s v="Y"/>
    <s v="N"/>
    <x v="0"/>
    <x v="0"/>
    <n v="0"/>
    <n v="0"/>
    <n v="2"/>
    <n v="0"/>
    <n v="3"/>
    <n v="1"/>
    <s v="TA"/>
    <n v="5"/>
    <s v="Typ"/>
    <n v="0"/>
    <s v="NA"/>
    <x v="0"/>
    <n v="1990"/>
    <s v="RFn"/>
    <n v="2"/>
    <x v="127"/>
    <s v="TA"/>
    <s v="TA"/>
    <x v="0"/>
    <x v="0"/>
    <x v="82"/>
    <n v="0"/>
    <n v="508"/>
    <n v="0"/>
    <n v="0"/>
    <s v="NA"/>
    <s v="NA"/>
    <s v="NA"/>
    <n v="0"/>
    <n v="5"/>
    <n v="2009"/>
    <s v="WD"/>
    <s v="Normal"/>
    <n v="180500"/>
  </r>
  <r>
    <x v="206"/>
    <n v="20"/>
    <s v="RL"/>
    <n v="40"/>
    <n v="13673"/>
    <s v="Pave"/>
    <s v="NA"/>
    <s v="IR1"/>
    <s v="Lvl"/>
    <s v="AllPub"/>
    <s v="CulDSac"/>
    <s v="Gtl"/>
    <s v="Sawyer"/>
    <s v="RRAe"/>
    <s v="Norm"/>
    <s v="1Fam"/>
    <x v="1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x v="0"/>
    <s v="Y"/>
    <s v="Y"/>
    <x v="0"/>
    <x v="0"/>
    <n v="0"/>
    <n v="0"/>
    <n v="1"/>
    <n v="1"/>
    <n v="3"/>
    <n v="1"/>
    <s v="TA"/>
    <n v="8"/>
    <s v="Min2"/>
    <n v="1"/>
    <s v="TA"/>
    <x v="0"/>
    <n v="1962"/>
    <s v="RFn"/>
    <n v="1"/>
    <x v="128"/>
    <s v="TA"/>
    <s v="TA"/>
    <x v="0"/>
    <x v="0"/>
    <x v="5"/>
    <n v="0"/>
    <n v="0"/>
    <n v="0"/>
    <n v="0"/>
    <s v="NA"/>
    <s v="NA"/>
    <s v="NA"/>
    <n v="0"/>
    <n v="3"/>
    <n v="2007"/>
    <s v="WD"/>
    <s v="Normal"/>
    <n v="143900"/>
  </r>
  <r>
    <x v="207"/>
    <n v="20"/>
    <s v="RL"/>
    <s v="NA"/>
    <n v="12493"/>
    <s v="Pave"/>
    <s v="NA"/>
    <s v="IR1"/>
    <s v="Lvl"/>
    <s v="AllPub"/>
    <s v="Inside"/>
    <s v="Gtl"/>
    <s v="NAmes"/>
    <s v="Norm"/>
    <s v="Norm"/>
    <s v="1Fam"/>
    <x v="1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x v="1"/>
    <s v="N"/>
    <s v="N"/>
    <x v="0"/>
    <x v="0"/>
    <n v="1"/>
    <n v="0"/>
    <n v="1"/>
    <n v="0"/>
    <n v="3"/>
    <n v="1"/>
    <s v="TA"/>
    <n v="6"/>
    <s v="Typ"/>
    <n v="1"/>
    <s v="Po"/>
    <x v="0"/>
    <n v="1960"/>
    <s v="RFn"/>
    <n v="1"/>
    <x v="104"/>
    <s v="TA"/>
    <s v="TA"/>
    <x v="0"/>
    <x v="68"/>
    <x v="1"/>
    <n v="0"/>
    <n v="0"/>
    <n v="0"/>
    <n v="0"/>
    <s v="NA"/>
    <s v="GdWo"/>
    <s v="NA"/>
    <n v="0"/>
    <n v="4"/>
    <n v="2008"/>
    <s v="WD"/>
    <s v="Normal"/>
    <n v="141000"/>
  </r>
  <r>
    <x v="208"/>
    <n v="60"/>
    <s v="RL"/>
    <s v="NA"/>
    <n v="14364"/>
    <s v="Pave"/>
    <s v="NA"/>
    <s v="IR1"/>
    <s v="Low"/>
    <s v="AllPub"/>
    <s v="Inside"/>
    <s v="Mod"/>
    <s v="SawyerW"/>
    <s v="Norm"/>
    <s v="Norm"/>
    <s v="1Fam"/>
    <x v="0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x v="0"/>
    <s v="Y"/>
    <s v="Y"/>
    <x v="1"/>
    <x v="0"/>
    <n v="1"/>
    <n v="0"/>
    <n v="2"/>
    <n v="1"/>
    <n v="3"/>
    <n v="1"/>
    <s v="TA"/>
    <n v="7"/>
    <s v="Typ"/>
    <n v="1"/>
    <s v="Gd"/>
    <x v="0"/>
    <n v="1988"/>
    <s v="Fin"/>
    <n v="2"/>
    <x v="129"/>
    <s v="TA"/>
    <s v="TA"/>
    <x v="0"/>
    <x v="69"/>
    <x v="83"/>
    <n v="0"/>
    <n v="0"/>
    <n v="154"/>
    <n v="0"/>
    <s v="NA"/>
    <s v="NA"/>
    <s v="NA"/>
    <n v="0"/>
    <n v="4"/>
    <n v="2007"/>
    <s v="WD"/>
    <s v="Normal"/>
    <n v="277000"/>
  </r>
  <r>
    <x v="209"/>
    <n v="20"/>
    <s v="RL"/>
    <n v="75"/>
    <n v="8250"/>
    <s v="Pave"/>
    <s v="NA"/>
    <s v="Reg"/>
    <s v="Lvl"/>
    <s v="AllPub"/>
    <s v="Inside"/>
    <s v="Gtl"/>
    <s v="NAmes"/>
    <s v="Norm"/>
    <s v="Norm"/>
    <s v="1Fam"/>
    <x v="1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x v="1"/>
    <s v="N"/>
    <s v="N"/>
    <x v="0"/>
    <x v="0"/>
    <n v="1"/>
    <n v="0"/>
    <n v="1"/>
    <n v="0"/>
    <n v="3"/>
    <n v="1"/>
    <s v="TA"/>
    <n v="6"/>
    <s v="Typ"/>
    <n v="0"/>
    <s v="NA"/>
    <x v="0"/>
    <n v="1964"/>
    <s v="RFn"/>
    <n v="2"/>
    <x v="37"/>
    <s v="TA"/>
    <s v="Gd"/>
    <x v="0"/>
    <x v="0"/>
    <x v="1"/>
    <n v="0"/>
    <n v="0"/>
    <n v="0"/>
    <n v="0"/>
    <s v="NA"/>
    <s v="MnPrv"/>
    <s v="NA"/>
    <n v="0"/>
    <n v="7"/>
    <n v="2008"/>
    <s v="WD"/>
    <s v="Normal"/>
    <n v="145000"/>
  </r>
  <r>
    <x v="210"/>
    <n v="30"/>
    <s v="RL"/>
    <n v="67"/>
    <n v="5604"/>
    <s v="Pave"/>
    <s v="NA"/>
    <s v="Reg"/>
    <s v="Lvl"/>
    <s v="AllPub"/>
    <s v="Inside"/>
    <s v="Gtl"/>
    <s v="Edwards"/>
    <s v="Norm"/>
    <s v="Norm"/>
    <s v="1Fam"/>
    <x v="1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x v="1"/>
    <s v="N"/>
    <s v="N"/>
    <x v="0"/>
    <x v="0"/>
    <n v="1"/>
    <n v="0"/>
    <n v="1"/>
    <n v="0"/>
    <n v="2"/>
    <n v="1"/>
    <s v="TA"/>
    <n v="5"/>
    <s v="Typ"/>
    <n v="0"/>
    <s v="NA"/>
    <x v="4"/>
    <s v="NA"/>
    <s v="NA"/>
    <n v="0"/>
    <x v="34"/>
    <s v="NA"/>
    <s v="NA"/>
    <x v="0"/>
    <x v="0"/>
    <x v="1"/>
    <n v="96"/>
    <n v="0"/>
    <n v="0"/>
    <n v="0"/>
    <s v="NA"/>
    <s v="NA"/>
    <s v="NA"/>
    <n v="0"/>
    <n v="4"/>
    <n v="2008"/>
    <s v="WD"/>
    <s v="Normal"/>
    <n v="98000"/>
  </r>
  <r>
    <x v="211"/>
    <n v="20"/>
    <s v="RL"/>
    <n v="83"/>
    <n v="10420"/>
    <s v="Pave"/>
    <s v="NA"/>
    <s v="Reg"/>
    <s v="Lvl"/>
    <s v="AllPub"/>
    <s v="Corner"/>
    <s v="Gtl"/>
    <s v="Edwards"/>
    <s v="Norm"/>
    <s v="Norm"/>
    <s v="1Fam"/>
    <x v="1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x v="1"/>
    <s v="Y"/>
    <s v="N"/>
    <x v="0"/>
    <x v="0"/>
    <n v="0"/>
    <n v="0"/>
    <n v="2"/>
    <n v="0"/>
    <n v="3"/>
    <n v="1"/>
    <s v="Gd"/>
    <n v="6"/>
    <s v="Typ"/>
    <n v="0"/>
    <s v="NA"/>
    <x v="0"/>
    <n v="2009"/>
    <s v="RFn"/>
    <n v="2"/>
    <x v="1"/>
    <s v="TA"/>
    <s v="TA"/>
    <x v="0"/>
    <x v="13"/>
    <x v="84"/>
    <n v="0"/>
    <n v="0"/>
    <n v="0"/>
    <n v="0"/>
    <s v="NA"/>
    <s v="NA"/>
    <s v="NA"/>
    <n v="0"/>
    <n v="3"/>
    <n v="2010"/>
    <s v="WD"/>
    <s v="Normal"/>
    <n v="186000"/>
  </r>
  <r>
    <x v="212"/>
    <n v="60"/>
    <s v="FV"/>
    <n v="72"/>
    <n v="8640"/>
    <s v="Pave"/>
    <s v="NA"/>
    <s v="Reg"/>
    <s v="Lvl"/>
    <s v="AllPub"/>
    <s v="Inside"/>
    <s v="Gtl"/>
    <s v="Somerst"/>
    <s v="Norm"/>
    <s v="Norm"/>
    <s v="1Fam"/>
    <x v="0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x v="0"/>
    <s v="Y"/>
    <s v="Y"/>
    <x v="0"/>
    <x v="0"/>
    <n v="1"/>
    <n v="0"/>
    <n v="2"/>
    <n v="1"/>
    <n v="3"/>
    <n v="1"/>
    <s v="Gd"/>
    <n v="7"/>
    <s v="Typ"/>
    <n v="1"/>
    <s v="TA"/>
    <x v="0"/>
    <n v="2009"/>
    <s v="RFn"/>
    <n v="2"/>
    <x v="130"/>
    <s v="TA"/>
    <s v="TA"/>
    <x v="0"/>
    <x v="23"/>
    <x v="58"/>
    <n v="0"/>
    <n v="0"/>
    <n v="0"/>
    <n v="0"/>
    <s v="NA"/>
    <s v="NA"/>
    <s v="NA"/>
    <n v="0"/>
    <n v="7"/>
    <n v="2009"/>
    <s v="New"/>
    <s v="Partial"/>
    <n v="252678"/>
  </r>
  <r>
    <x v="213"/>
    <n v="20"/>
    <s v="RL"/>
    <n v="43"/>
    <n v="13568"/>
    <s v="Pave"/>
    <s v="NA"/>
    <s v="IR2"/>
    <s v="Lvl"/>
    <s v="AllPub"/>
    <s v="CulDSac"/>
    <s v="Gtl"/>
    <s v="CollgCr"/>
    <s v="Norm"/>
    <s v="Norm"/>
    <s v="1Fam"/>
    <x v="1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x v="1"/>
    <s v="N"/>
    <s v="N"/>
    <x v="0"/>
    <x v="0"/>
    <n v="0"/>
    <n v="1"/>
    <n v="1"/>
    <n v="0"/>
    <n v="3"/>
    <n v="1"/>
    <s v="TA"/>
    <n v="5"/>
    <s v="Typ"/>
    <n v="0"/>
    <s v="NA"/>
    <x v="0"/>
    <n v="1996"/>
    <s v="Unf"/>
    <n v="2"/>
    <x v="14"/>
    <s v="TA"/>
    <s v="TA"/>
    <x v="0"/>
    <x v="42"/>
    <x v="1"/>
    <n v="0"/>
    <n v="0"/>
    <n v="0"/>
    <n v="0"/>
    <s v="NA"/>
    <s v="NA"/>
    <s v="NA"/>
    <n v="0"/>
    <n v="7"/>
    <n v="2006"/>
    <s v="WD"/>
    <s v="Normal"/>
    <n v="156000"/>
  </r>
  <r>
    <x v="214"/>
    <n v="60"/>
    <s v="RL"/>
    <s v="NA"/>
    <n v="10900"/>
    <s v="Pave"/>
    <s v="NA"/>
    <s v="IR1"/>
    <s v="Lvl"/>
    <s v="AllPub"/>
    <s v="FR2"/>
    <s v="Gtl"/>
    <s v="CollgCr"/>
    <s v="Norm"/>
    <s v="Norm"/>
    <s v="1Fam"/>
    <x v="0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x v="1"/>
    <s v="Y"/>
    <s v="N"/>
    <x v="0"/>
    <x v="0"/>
    <n v="0"/>
    <n v="0"/>
    <n v="1"/>
    <n v="1"/>
    <n v="3"/>
    <n v="1"/>
    <s v="TA"/>
    <n v="6"/>
    <s v="Typ"/>
    <n v="0"/>
    <s v="NA"/>
    <x v="0"/>
    <n v="1977"/>
    <s v="Fin"/>
    <n v="1"/>
    <x v="131"/>
    <s v="TA"/>
    <s v="TA"/>
    <x v="0"/>
    <x v="0"/>
    <x v="38"/>
    <n v="0"/>
    <n v="0"/>
    <n v="0"/>
    <n v="0"/>
    <s v="NA"/>
    <s v="MnPrv"/>
    <s v="Shed"/>
    <n v="450"/>
    <n v="3"/>
    <n v="2010"/>
    <s v="WD"/>
    <s v="Normal"/>
    <n v="161750"/>
  </r>
  <r>
    <x v="215"/>
    <n v="20"/>
    <s v="RL"/>
    <n v="72"/>
    <n v="10011"/>
    <s v="Pave"/>
    <s v="NA"/>
    <s v="IR1"/>
    <s v="Lvl"/>
    <s v="AllPub"/>
    <s v="Inside"/>
    <s v="Gtl"/>
    <s v="NAmes"/>
    <s v="Norm"/>
    <s v="Norm"/>
    <s v="1Fam"/>
    <x v="1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x v="1"/>
    <s v="Y"/>
    <s v="N"/>
    <x v="0"/>
    <x v="0"/>
    <n v="0"/>
    <n v="1"/>
    <n v="1"/>
    <n v="0"/>
    <n v="2"/>
    <n v="1"/>
    <s v="Gd"/>
    <n v="6"/>
    <s v="Min1"/>
    <n v="1"/>
    <s v="Fa"/>
    <x v="0"/>
    <n v="1957"/>
    <s v="Unf"/>
    <n v="1"/>
    <x v="28"/>
    <s v="TA"/>
    <s v="TA"/>
    <x v="0"/>
    <x v="0"/>
    <x v="1"/>
    <n v="0"/>
    <n v="0"/>
    <n v="0"/>
    <n v="0"/>
    <s v="NA"/>
    <s v="MnPrv"/>
    <s v="NA"/>
    <n v="0"/>
    <n v="5"/>
    <n v="2006"/>
    <s v="WD"/>
    <s v="Normal"/>
    <n v="134450"/>
  </r>
  <r>
    <x v="216"/>
    <n v="20"/>
    <s v="RL"/>
    <n v="65"/>
    <n v="8450"/>
    <s v="Pave"/>
    <s v="NA"/>
    <s v="Reg"/>
    <s v="Lvl"/>
    <s v="AllPub"/>
    <s v="Inside"/>
    <s v="Gtl"/>
    <s v="CollgCr"/>
    <s v="Norm"/>
    <s v="Norm"/>
    <s v="1Fam"/>
    <x v="1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x v="1"/>
    <s v="Y"/>
    <s v="N"/>
    <x v="0"/>
    <x v="0"/>
    <n v="1"/>
    <n v="0"/>
    <n v="2"/>
    <n v="0"/>
    <n v="3"/>
    <n v="1"/>
    <s v="Gd"/>
    <n v="8"/>
    <s v="Typ"/>
    <n v="0"/>
    <s v="NA"/>
    <x v="0"/>
    <n v="2004"/>
    <s v="Unf"/>
    <n v="2"/>
    <x v="7"/>
    <s v="TA"/>
    <s v="TA"/>
    <x v="0"/>
    <x v="70"/>
    <x v="85"/>
    <n v="0"/>
    <n v="0"/>
    <n v="0"/>
    <n v="0"/>
    <s v="NA"/>
    <s v="NA"/>
    <s v="NA"/>
    <n v="0"/>
    <n v="4"/>
    <n v="2008"/>
    <s v="WD"/>
    <s v="Normal"/>
    <n v="210000"/>
  </r>
  <r>
    <x v="217"/>
    <n v="70"/>
    <s v="RM"/>
    <n v="57"/>
    <n v="9906"/>
    <s v="Pave"/>
    <s v="Grvl"/>
    <s v="Reg"/>
    <s v="Lvl"/>
    <s v="AllPub"/>
    <s v="Inside"/>
    <s v="Gtl"/>
    <s v="OldTown"/>
    <s v="Norm"/>
    <s v="Norm"/>
    <s v="1Fam"/>
    <x v="0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x v="1"/>
    <s v="Y"/>
    <s v="N"/>
    <x v="0"/>
    <x v="0"/>
    <n v="0"/>
    <n v="0"/>
    <n v="1"/>
    <n v="0"/>
    <n v="3"/>
    <n v="1"/>
    <s v="TA"/>
    <n v="8"/>
    <s v="Typ"/>
    <n v="0"/>
    <s v="NA"/>
    <x v="1"/>
    <n v="1940"/>
    <s v="Unf"/>
    <n v="1"/>
    <x v="132"/>
    <s v="TA"/>
    <s v="TA"/>
    <x v="0"/>
    <x v="0"/>
    <x v="86"/>
    <n v="60"/>
    <n v="0"/>
    <n v="0"/>
    <n v="0"/>
    <s v="NA"/>
    <s v="NA"/>
    <s v="NA"/>
    <n v="0"/>
    <n v="9"/>
    <n v="2006"/>
    <s v="WD"/>
    <s v="Family"/>
    <n v="107000"/>
  </r>
  <r>
    <x v="218"/>
    <n v="50"/>
    <s v="RL"/>
    <s v="NA"/>
    <n v="15660"/>
    <s v="Pave"/>
    <s v="NA"/>
    <s v="IR1"/>
    <s v="Lvl"/>
    <s v="AllPub"/>
    <s v="Corner"/>
    <s v="Gtl"/>
    <s v="Crawfor"/>
    <s v="Norm"/>
    <s v="Norm"/>
    <s v="1Fam"/>
    <x v="2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x v="0"/>
    <s v="Y"/>
    <s v="Y"/>
    <x v="1"/>
    <x v="0"/>
    <n v="0"/>
    <n v="1"/>
    <n v="1"/>
    <n v="1"/>
    <n v="3"/>
    <n v="1"/>
    <s v="Gd"/>
    <n v="8"/>
    <s v="Typ"/>
    <n v="2"/>
    <s v="TA"/>
    <x v="0"/>
    <n v="1939"/>
    <s v="Unf"/>
    <n v="2"/>
    <x v="133"/>
    <s v="TA"/>
    <s v="TA"/>
    <x v="0"/>
    <x v="0"/>
    <x v="87"/>
    <n v="150"/>
    <n v="0"/>
    <n v="0"/>
    <n v="0"/>
    <s v="NA"/>
    <s v="NA"/>
    <s v="NA"/>
    <n v="0"/>
    <n v="5"/>
    <n v="2008"/>
    <s v="WD"/>
    <s v="Normal"/>
    <n v="311500"/>
  </r>
  <r>
    <x v="219"/>
    <n v="120"/>
    <s v="RL"/>
    <n v="43"/>
    <n v="3010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x v="1"/>
    <s v="Y"/>
    <s v="N"/>
    <x v="0"/>
    <x v="0"/>
    <n v="0"/>
    <n v="0"/>
    <n v="2"/>
    <n v="0"/>
    <n v="2"/>
    <n v="1"/>
    <s v="Gd"/>
    <n v="5"/>
    <s v="Typ"/>
    <n v="0"/>
    <s v="NA"/>
    <x v="0"/>
    <n v="2005"/>
    <s v="Fin"/>
    <n v="2"/>
    <x v="134"/>
    <s v="TA"/>
    <s v="TA"/>
    <x v="0"/>
    <x v="71"/>
    <x v="1"/>
    <n v="0"/>
    <n v="0"/>
    <n v="0"/>
    <n v="0"/>
    <s v="NA"/>
    <s v="NA"/>
    <s v="NA"/>
    <n v="0"/>
    <n v="3"/>
    <n v="2006"/>
    <s v="New"/>
    <s v="Partial"/>
    <n v="167240"/>
  </r>
  <r>
    <x v="220"/>
    <n v="20"/>
    <s v="RL"/>
    <n v="73"/>
    <n v="8990"/>
    <s v="Pave"/>
    <s v="NA"/>
    <s v="IR1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x v="1"/>
    <s v="Y"/>
    <s v="N"/>
    <x v="0"/>
    <x v="0"/>
    <n v="0"/>
    <n v="0"/>
    <n v="2"/>
    <n v="0"/>
    <n v="2"/>
    <n v="1"/>
    <s v="Gd"/>
    <n v="5"/>
    <s v="Typ"/>
    <n v="0"/>
    <s v="NA"/>
    <x v="0"/>
    <n v="2006"/>
    <s v="RFn"/>
    <n v="2"/>
    <x v="135"/>
    <s v="TA"/>
    <s v="TA"/>
    <x v="0"/>
    <x v="72"/>
    <x v="10"/>
    <n v="0"/>
    <n v="0"/>
    <n v="0"/>
    <n v="0"/>
    <s v="NA"/>
    <s v="NA"/>
    <s v="NA"/>
    <n v="0"/>
    <n v="4"/>
    <n v="2006"/>
    <s v="New"/>
    <s v="Partial"/>
    <n v="204900"/>
  </r>
  <r>
    <x v="221"/>
    <n v="60"/>
    <s v="RL"/>
    <s v="NA"/>
    <n v="8068"/>
    <s v="Pave"/>
    <s v="NA"/>
    <s v="IR1"/>
    <s v="Lvl"/>
    <s v="AllPub"/>
    <s v="Inside"/>
    <s v="Gtl"/>
    <s v="Gilbert"/>
    <s v="Norm"/>
    <s v="Norm"/>
    <s v="1Fam"/>
    <x v="0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x v="0"/>
    <s v="Y"/>
    <s v="Y"/>
    <x v="1"/>
    <x v="1"/>
    <n v="0"/>
    <n v="0"/>
    <n v="2"/>
    <n v="1"/>
    <n v="4"/>
    <n v="1"/>
    <s v="Gd"/>
    <n v="8"/>
    <s v="Typ"/>
    <n v="1"/>
    <s v="TA"/>
    <x v="2"/>
    <n v="2002"/>
    <s v="RFn"/>
    <n v="2"/>
    <x v="83"/>
    <s v="TA"/>
    <s v="TA"/>
    <x v="0"/>
    <x v="28"/>
    <x v="49"/>
    <n v="0"/>
    <n v="0"/>
    <n v="0"/>
    <n v="0"/>
    <s v="NA"/>
    <s v="NA"/>
    <s v="NA"/>
    <n v="0"/>
    <n v="12"/>
    <n v="2009"/>
    <s v="ConLI"/>
    <s v="Normal"/>
    <n v="200000"/>
  </r>
  <r>
    <x v="222"/>
    <n v="60"/>
    <s v="RL"/>
    <n v="85"/>
    <n v="11475"/>
    <s v="Pave"/>
    <s v="NA"/>
    <s v="Reg"/>
    <s v="Lvl"/>
    <s v="AllPub"/>
    <s v="Inside"/>
    <s v="Gtl"/>
    <s v="NWAmes"/>
    <s v="RRAn"/>
    <s v="Norm"/>
    <s v="1Fam"/>
    <x v="0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x v="0"/>
    <s v="Y"/>
    <s v="N"/>
    <x v="0"/>
    <x v="0"/>
    <n v="1"/>
    <n v="0"/>
    <n v="2"/>
    <n v="1"/>
    <n v="3"/>
    <n v="1"/>
    <s v="TA"/>
    <n v="6"/>
    <s v="Typ"/>
    <n v="1"/>
    <s v="TA"/>
    <x v="0"/>
    <n v="1975"/>
    <s v="RFn"/>
    <n v="2"/>
    <x v="100"/>
    <s v="TA"/>
    <s v="TA"/>
    <x v="0"/>
    <x v="73"/>
    <x v="88"/>
    <n v="0"/>
    <n v="0"/>
    <n v="0"/>
    <n v="0"/>
    <s v="NA"/>
    <s v="MnPrv"/>
    <s v="NA"/>
    <n v="0"/>
    <n v="2"/>
    <n v="2006"/>
    <s v="WD"/>
    <s v="Normal"/>
    <n v="179900"/>
  </r>
  <r>
    <x v="223"/>
    <n v="20"/>
    <s v="RL"/>
    <n v="70"/>
    <n v="10500"/>
    <s v="Pave"/>
    <s v="NA"/>
    <s v="Reg"/>
    <s v="Lvl"/>
    <s v="AllPub"/>
    <s v="FR2"/>
    <s v="Gtl"/>
    <s v="NAmes"/>
    <s v="Norm"/>
    <s v="Norm"/>
    <s v="1Fam"/>
    <x v="1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x v="1"/>
    <s v="N"/>
    <s v="N"/>
    <x v="0"/>
    <x v="0"/>
    <n v="0"/>
    <n v="0"/>
    <n v="1"/>
    <n v="0"/>
    <n v="2"/>
    <n v="1"/>
    <s v="TA"/>
    <n v="4"/>
    <s v="Typ"/>
    <n v="0"/>
    <s v="NA"/>
    <x v="1"/>
    <n v="1989"/>
    <s v="Unf"/>
    <n v="2"/>
    <x v="14"/>
    <s v="TA"/>
    <s v="TA"/>
    <x v="0"/>
    <x v="74"/>
    <x v="1"/>
    <n v="0"/>
    <n v="0"/>
    <n v="0"/>
    <n v="0"/>
    <s v="NA"/>
    <s v="NA"/>
    <s v="NA"/>
    <n v="0"/>
    <n v="3"/>
    <n v="2009"/>
    <s v="WD"/>
    <s v="Abnorml"/>
    <n v="97000"/>
  </r>
  <r>
    <x v="224"/>
    <n v="20"/>
    <s v="RL"/>
    <n v="103"/>
    <n v="13472"/>
    <s v="Pave"/>
    <s v="NA"/>
    <s v="Reg"/>
    <s v="Lvl"/>
    <s v="AllPub"/>
    <s v="Inside"/>
    <s v="Gtl"/>
    <s v="NridgHt"/>
    <s v="Norm"/>
    <s v="Norm"/>
    <s v="1Fam"/>
    <x v="1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x v="0"/>
    <s v="Y"/>
    <s v="Y"/>
    <x v="1"/>
    <x v="1"/>
    <n v="0"/>
    <n v="0"/>
    <n v="2"/>
    <n v="0"/>
    <n v="3"/>
    <n v="1"/>
    <s v="Ex"/>
    <n v="8"/>
    <s v="Typ"/>
    <n v="1"/>
    <s v="Ex"/>
    <x v="0"/>
    <n v="2003"/>
    <s v="Fin"/>
    <n v="3"/>
    <x v="136"/>
    <s v="TA"/>
    <s v="TA"/>
    <x v="0"/>
    <x v="75"/>
    <x v="89"/>
    <n v="0"/>
    <n v="0"/>
    <n v="0"/>
    <n v="0"/>
    <s v="NA"/>
    <s v="NA"/>
    <s v="NA"/>
    <n v="0"/>
    <n v="6"/>
    <n v="2009"/>
    <s v="WD"/>
    <s v="Normal"/>
    <n v="386250"/>
  </r>
  <r>
    <x v="225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x v="1"/>
    <s v="Y"/>
    <s v="N"/>
    <x v="0"/>
    <x v="0"/>
    <n v="0"/>
    <n v="0"/>
    <n v="2"/>
    <n v="1"/>
    <n v="3"/>
    <n v="1"/>
    <s v="TA"/>
    <n v="6"/>
    <s v="Typ"/>
    <n v="0"/>
    <s v="NA"/>
    <x v="1"/>
    <n v="1991"/>
    <s v="Unf"/>
    <n v="1"/>
    <x v="18"/>
    <s v="TA"/>
    <s v="TA"/>
    <x v="0"/>
    <x v="0"/>
    <x v="1"/>
    <n v="0"/>
    <n v="0"/>
    <n v="0"/>
    <n v="0"/>
    <s v="NA"/>
    <s v="NA"/>
    <s v="NA"/>
    <n v="0"/>
    <n v="5"/>
    <n v="2009"/>
    <s v="COD"/>
    <s v="Abnorml"/>
    <n v="112000"/>
  </r>
  <r>
    <x v="226"/>
    <n v="60"/>
    <s v="RL"/>
    <n v="82"/>
    <n v="9950"/>
    <s v="Pave"/>
    <s v="NA"/>
    <s v="IR1"/>
    <s v="Lvl"/>
    <s v="AllPub"/>
    <s v="Inside"/>
    <s v="Gtl"/>
    <s v="NoRidge"/>
    <s v="Norm"/>
    <s v="Norm"/>
    <s v="1Fam"/>
    <x v="0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x v="0"/>
    <s v="Y"/>
    <s v="Y"/>
    <x v="1"/>
    <x v="1"/>
    <n v="0"/>
    <n v="0"/>
    <n v="2"/>
    <n v="1"/>
    <n v="4"/>
    <n v="1"/>
    <s v="Gd"/>
    <n v="9"/>
    <s v="Typ"/>
    <n v="1"/>
    <s v="TA"/>
    <x v="0"/>
    <n v="1995"/>
    <s v="RFn"/>
    <n v="3"/>
    <x v="137"/>
    <s v="TA"/>
    <s v="TA"/>
    <x v="0"/>
    <x v="42"/>
    <x v="67"/>
    <n v="0"/>
    <n v="0"/>
    <n v="0"/>
    <n v="0"/>
    <s v="NA"/>
    <s v="NA"/>
    <s v="NA"/>
    <n v="0"/>
    <n v="6"/>
    <n v="2007"/>
    <s v="WD"/>
    <s v="Abnorml"/>
    <n v="290000"/>
  </r>
  <r>
    <x v="227"/>
    <n v="160"/>
    <s v="RM"/>
    <n v="21"/>
    <n v="1869"/>
    <s v="Pave"/>
    <s v="NA"/>
    <s v="Reg"/>
    <s v="Lvl"/>
    <s v="AllPub"/>
    <s v="Inside"/>
    <s v="Gtl"/>
    <s v="BrDale"/>
    <s v="Norm"/>
    <s v="Norm"/>
    <s v="Twnhs"/>
    <x v="0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x v="1"/>
    <s v="N"/>
    <s v="N"/>
    <x v="0"/>
    <x v="0"/>
    <n v="0"/>
    <n v="0"/>
    <n v="1"/>
    <n v="1"/>
    <n v="2"/>
    <n v="1"/>
    <s v="TA"/>
    <n v="5"/>
    <s v="Typ"/>
    <n v="0"/>
    <s v="NA"/>
    <x v="1"/>
    <n v="1987"/>
    <s v="Unf"/>
    <n v="1"/>
    <x v="18"/>
    <s v="TA"/>
    <s v="TA"/>
    <x v="0"/>
    <x v="0"/>
    <x v="1"/>
    <n v="0"/>
    <n v="0"/>
    <n v="0"/>
    <n v="0"/>
    <s v="NA"/>
    <s v="NA"/>
    <s v="NA"/>
    <n v="0"/>
    <n v="9"/>
    <n v="2008"/>
    <s v="WD"/>
    <s v="Normal"/>
    <n v="106000"/>
  </r>
  <r>
    <x v="228"/>
    <n v="20"/>
    <s v="RL"/>
    <n v="70"/>
    <n v="8521"/>
    <s v="Pave"/>
    <s v="NA"/>
    <s v="Reg"/>
    <s v="Lvl"/>
    <s v="AllPub"/>
    <s v="FR2"/>
    <s v="Gtl"/>
    <s v="Sawyer"/>
    <s v="Feedr"/>
    <s v="Norm"/>
    <s v="1Fam"/>
    <x v="1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x v="1"/>
    <s v="N"/>
    <s v="N"/>
    <x v="0"/>
    <x v="0"/>
    <n v="0"/>
    <n v="0"/>
    <n v="1"/>
    <n v="0"/>
    <n v="3"/>
    <n v="1"/>
    <s v="TA"/>
    <n v="5"/>
    <s v="Typ"/>
    <n v="1"/>
    <s v="Fa"/>
    <x v="1"/>
    <n v="1974"/>
    <s v="Unf"/>
    <n v="1"/>
    <x v="138"/>
    <s v="TA"/>
    <s v="TA"/>
    <x v="0"/>
    <x v="0"/>
    <x v="1"/>
    <n v="0"/>
    <n v="0"/>
    <n v="0"/>
    <n v="0"/>
    <s v="NA"/>
    <s v="MnPrv"/>
    <s v="NA"/>
    <n v="0"/>
    <n v="5"/>
    <n v="2010"/>
    <s v="WD"/>
    <s v="Normal"/>
    <n v="125000"/>
  </r>
  <r>
    <x v="229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x v="0"/>
    <s v="Y"/>
    <s v="N"/>
    <x v="0"/>
    <x v="0"/>
    <n v="0"/>
    <n v="0"/>
    <n v="2"/>
    <n v="0"/>
    <n v="2"/>
    <n v="1"/>
    <s v="Gd"/>
    <n v="7"/>
    <s v="Typ"/>
    <n v="1"/>
    <s v="TA"/>
    <x v="0"/>
    <n v="2005"/>
    <s v="Fin"/>
    <n v="2"/>
    <x v="81"/>
    <s v="TA"/>
    <s v="TA"/>
    <x v="0"/>
    <x v="76"/>
    <x v="54"/>
    <n v="0"/>
    <n v="0"/>
    <n v="0"/>
    <n v="0"/>
    <s v="NA"/>
    <s v="NA"/>
    <s v="NA"/>
    <n v="0"/>
    <n v="5"/>
    <n v="2009"/>
    <s v="WD"/>
    <s v="Normal"/>
    <n v="192500"/>
  </r>
  <r>
    <x v="230"/>
    <n v="20"/>
    <s v="RL"/>
    <n v="73"/>
    <n v="8760"/>
    <s v="Pave"/>
    <s v="NA"/>
    <s v="Reg"/>
    <s v="Lvl"/>
    <s v="AllPub"/>
    <s v="Inside"/>
    <s v="Gtl"/>
    <s v="NAmes"/>
    <s v="Norm"/>
    <s v="Norm"/>
    <s v="1Fam"/>
    <x v="1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x v="1"/>
    <s v="N"/>
    <s v="N"/>
    <x v="0"/>
    <x v="0"/>
    <n v="1"/>
    <n v="0"/>
    <n v="1"/>
    <n v="0"/>
    <n v="3"/>
    <n v="1"/>
    <s v="TA"/>
    <n v="6"/>
    <s v="Typ"/>
    <n v="0"/>
    <s v="NA"/>
    <x v="0"/>
    <n v="1959"/>
    <s v="RFn"/>
    <n v="1"/>
    <x v="104"/>
    <s v="TA"/>
    <s v="TA"/>
    <x v="0"/>
    <x v="0"/>
    <x v="1"/>
    <n v="120"/>
    <n v="0"/>
    <n v="0"/>
    <n v="0"/>
    <s v="NA"/>
    <s v="NA"/>
    <s v="NA"/>
    <n v="0"/>
    <n v="4"/>
    <n v="2010"/>
    <s v="WD"/>
    <s v="Normal"/>
    <n v="148000"/>
  </r>
  <r>
    <x v="231"/>
    <n v="60"/>
    <s v="RL"/>
    <n v="174"/>
    <n v="15138"/>
    <s v="Pave"/>
    <s v="NA"/>
    <s v="IR1"/>
    <s v="Lvl"/>
    <s v="AllPub"/>
    <s v="Inside"/>
    <s v="Gtl"/>
    <s v="NoRidge"/>
    <s v="Norm"/>
    <s v="Norm"/>
    <s v="1Fam"/>
    <x v="0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x v="0"/>
    <s v="Y"/>
    <s v="Y"/>
    <x v="1"/>
    <x v="1"/>
    <n v="1"/>
    <n v="0"/>
    <n v="2"/>
    <n v="1"/>
    <n v="4"/>
    <n v="1"/>
    <s v="Ex"/>
    <n v="9"/>
    <s v="Typ"/>
    <n v="1"/>
    <s v="TA"/>
    <x v="0"/>
    <n v="1995"/>
    <s v="Fin"/>
    <n v="3"/>
    <x v="139"/>
    <s v="TA"/>
    <s v="TA"/>
    <x v="0"/>
    <x v="0"/>
    <x v="32"/>
    <n v="202"/>
    <n v="0"/>
    <n v="0"/>
    <n v="0"/>
    <s v="NA"/>
    <s v="NA"/>
    <s v="NA"/>
    <n v="0"/>
    <n v="7"/>
    <n v="2009"/>
    <s v="WD"/>
    <s v="Normal"/>
    <n v="403000"/>
  </r>
  <r>
    <x v="232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x v="1"/>
    <s v="N"/>
    <s v="N"/>
    <x v="0"/>
    <x v="0"/>
    <n v="0"/>
    <n v="0"/>
    <n v="1"/>
    <n v="1"/>
    <n v="2"/>
    <n v="1"/>
    <s v="TA"/>
    <n v="5"/>
    <s v="Typ"/>
    <n v="1"/>
    <s v="Po"/>
    <x v="0"/>
    <n v="1972"/>
    <s v="Unf"/>
    <n v="1"/>
    <x v="47"/>
    <s v="TA"/>
    <s v="TA"/>
    <x v="0"/>
    <x v="0"/>
    <x v="1"/>
    <n v="0"/>
    <n v="0"/>
    <n v="0"/>
    <n v="0"/>
    <s v="NA"/>
    <s v="NA"/>
    <s v="NA"/>
    <n v="0"/>
    <n v="6"/>
    <n v="2006"/>
    <s v="WD"/>
    <s v="Normal"/>
    <n v="94500"/>
  </r>
  <r>
    <x v="233"/>
    <n v="20"/>
    <s v="RL"/>
    <n v="75"/>
    <n v="10650"/>
    <s v="Pave"/>
    <s v="NA"/>
    <s v="Reg"/>
    <s v="Lvl"/>
    <s v="AllPub"/>
    <s v="Corner"/>
    <s v="Gtl"/>
    <s v="CollgCr"/>
    <s v="Norm"/>
    <s v="Norm"/>
    <s v="1Fam"/>
    <x v="1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x v="1"/>
    <s v="N"/>
    <s v="N"/>
    <x v="0"/>
    <x v="0"/>
    <n v="1"/>
    <n v="0"/>
    <n v="1"/>
    <n v="0"/>
    <n v="3"/>
    <n v="1"/>
    <s v="TA"/>
    <n v="5"/>
    <s v="Typ"/>
    <n v="0"/>
    <s v="NA"/>
    <x v="0"/>
    <n v="1976"/>
    <s v="Unf"/>
    <n v="1"/>
    <x v="36"/>
    <s v="TA"/>
    <s v="TA"/>
    <x v="0"/>
    <x v="77"/>
    <x v="1"/>
    <n v="0"/>
    <n v="0"/>
    <n v="0"/>
    <n v="0"/>
    <s v="NA"/>
    <s v="MnPrv"/>
    <s v="NA"/>
    <n v="0"/>
    <n v="2"/>
    <n v="2010"/>
    <s v="WD"/>
    <s v="Normal"/>
    <n v="128200"/>
  </r>
  <r>
    <x v="234"/>
    <n v="60"/>
    <s v="RL"/>
    <s v="NA"/>
    <n v="7851"/>
    <s v="Pave"/>
    <s v="NA"/>
    <s v="Reg"/>
    <s v="Lvl"/>
    <s v="AllPub"/>
    <s v="Inside"/>
    <s v="Gtl"/>
    <s v="Gilbert"/>
    <s v="Norm"/>
    <s v="Norm"/>
    <s v="1Fam"/>
    <x v="0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x v="0"/>
    <s v="Y"/>
    <s v="Y"/>
    <x v="1"/>
    <x v="0"/>
    <n v="1"/>
    <n v="0"/>
    <n v="2"/>
    <n v="1"/>
    <n v="4"/>
    <n v="1"/>
    <s v="Gd"/>
    <n v="8"/>
    <s v="Typ"/>
    <n v="2"/>
    <s v="TA"/>
    <x v="2"/>
    <n v="2002"/>
    <s v="Fin"/>
    <n v="2"/>
    <x v="35"/>
    <s v="TA"/>
    <s v="TA"/>
    <x v="0"/>
    <x v="16"/>
    <x v="61"/>
    <n v="0"/>
    <n v="0"/>
    <n v="0"/>
    <n v="0"/>
    <s v="NA"/>
    <s v="NA"/>
    <s v="NA"/>
    <n v="0"/>
    <n v="5"/>
    <n v="2010"/>
    <s v="WD"/>
    <s v="Normal"/>
    <n v="216500"/>
  </r>
  <r>
    <x v="235"/>
    <n v="160"/>
    <s v="RM"/>
    <n v="21"/>
    <n v="1680"/>
    <s v="Pave"/>
    <s v="NA"/>
    <s v="Reg"/>
    <s v="Lvl"/>
    <s v="AllPub"/>
    <s v="Inside"/>
    <s v="Gtl"/>
    <s v="BrDale"/>
    <s v="Norm"/>
    <s v="Norm"/>
    <s v="TwnhsE"/>
    <x v="0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x v="1"/>
    <s v="N"/>
    <s v="N"/>
    <x v="0"/>
    <x v="0"/>
    <n v="0"/>
    <n v="0"/>
    <n v="1"/>
    <n v="1"/>
    <n v="2"/>
    <n v="1"/>
    <s v="TA"/>
    <n v="5"/>
    <s v="Typ"/>
    <n v="0"/>
    <s v="NA"/>
    <x v="1"/>
    <n v="1971"/>
    <s v="Unf"/>
    <n v="1"/>
    <x v="85"/>
    <s v="TA"/>
    <s v="TA"/>
    <x v="0"/>
    <x v="0"/>
    <x v="1"/>
    <n v="0"/>
    <n v="0"/>
    <n v="0"/>
    <n v="0"/>
    <s v="NA"/>
    <s v="NA"/>
    <s v="NA"/>
    <n v="0"/>
    <n v="8"/>
    <n v="2008"/>
    <s v="WD"/>
    <s v="Normal"/>
    <n v="89500"/>
  </r>
  <r>
    <x v="236"/>
    <n v="20"/>
    <s v="RL"/>
    <n v="65"/>
    <n v="8773"/>
    <s v="Pave"/>
    <s v="NA"/>
    <s v="Reg"/>
    <s v="Lvl"/>
    <s v="AllPub"/>
    <s v="FR2"/>
    <s v="Gtl"/>
    <s v="CollgCr"/>
    <s v="Norm"/>
    <s v="Norm"/>
    <s v="1Fam"/>
    <x v="1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x v="1"/>
    <s v="Y"/>
    <s v="N"/>
    <x v="0"/>
    <x v="0"/>
    <n v="0"/>
    <n v="0"/>
    <n v="2"/>
    <n v="0"/>
    <n v="3"/>
    <n v="1"/>
    <s v="Gd"/>
    <n v="6"/>
    <s v="Typ"/>
    <n v="0"/>
    <s v="NA"/>
    <x v="0"/>
    <n v="2004"/>
    <s v="RFn"/>
    <n v="2"/>
    <x v="140"/>
    <s v="TA"/>
    <s v="TA"/>
    <x v="0"/>
    <x v="65"/>
    <x v="89"/>
    <n v="0"/>
    <n v="0"/>
    <n v="0"/>
    <n v="0"/>
    <s v="NA"/>
    <s v="NA"/>
    <s v="NA"/>
    <n v="0"/>
    <n v="5"/>
    <n v="2010"/>
    <s v="WD"/>
    <s v="Normal"/>
    <n v="185500"/>
  </r>
  <r>
    <x v="237"/>
    <n v="60"/>
    <s v="RL"/>
    <s v="NA"/>
    <n v="9453"/>
    <s v="Pave"/>
    <s v="NA"/>
    <s v="IR1"/>
    <s v="Lvl"/>
    <s v="AllPub"/>
    <s v="CulDSac"/>
    <s v="Gtl"/>
    <s v="SawyerW"/>
    <s v="RRNe"/>
    <s v="Norm"/>
    <s v="1Fam"/>
    <x v="0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x v="0"/>
    <s v="Y"/>
    <s v="Y"/>
    <x v="0"/>
    <x v="0"/>
    <n v="0"/>
    <n v="0"/>
    <n v="2"/>
    <n v="1"/>
    <n v="3"/>
    <n v="1"/>
    <s v="Gd"/>
    <n v="7"/>
    <s v="Typ"/>
    <n v="0"/>
    <s v="NA"/>
    <x v="0"/>
    <n v="1993"/>
    <s v="RFn"/>
    <n v="2"/>
    <x v="141"/>
    <s v="TA"/>
    <s v="TA"/>
    <x v="0"/>
    <x v="78"/>
    <x v="35"/>
    <n v="0"/>
    <n v="238"/>
    <n v="0"/>
    <n v="0"/>
    <s v="NA"/>
    <s v="NA"/>
    <s v="NA"/>
    <n v="0"/>
    <n v="2"/>
    <n v="2010"/>
    <s v="WD"/>
    <s v="Normal"/>
    <n v="194500"/>
  </r>
  <r>
    <x v="238"/>
    <n v="20"/>
    <s v="RL"/>
    <n v="93"/>
    <n v="12030"/>
    <s v="Pave"/>
    <s v="NA"/>
    <s v="Reg"/>
    <s v="Lvl"/>
    <s v="AllPub"/>
    <s v="Inside"/>
    <s v="Gtl"/>
    <s v="NridgHt"/>
    <s v="Norm"/>
    <s v="Norm"/>
    <s v="1Fam"/>
    <x v="1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x v="0"/>
    <s v="Y"/>
    <s v="Y"/>
    <x v="0"/>
    <x v="0"/>
    <n v="0"/>
    <n v="0"/>
    <n v="2"/>
    <n v="0"/>
    <n v="3"/>
    <n v="1"/>
    <s v="Gd"/>
    <n v="7"/>
    <s v="Typ"/>
    <n v="0"/>
    <s v="NA"/>
    <x v="0"/>
    <n v="2007"/>
    <s v="Fin"/>
    <n v="3"/>
    <x v="142"/>
    <s v="TA"/>
    <s v="TA"/>
    <x v="0"/>
    <x v="23"/>
    <x v="72"/>
    <n v="0"/>
    <n v="0"/>
    <n v="0"/>
    <n v="0"/>
    <s v="NA"/>
    <s v="NA"/>
    <s v="NA"/>
    <n v="0"/>
    <n v="12"/>
    <n v="2007"/>
    <s v="New"/>
    <s v="Partial"/>
    <n v="318000"/>
  </r>
  <r>
    <x v="239"/>
    <n v="50"/>
    <s v="RL"/>
    <n v="52"/>
    <n v="8741"/>
    <s v="Pave"/>
    <s v="NA"/>
    <s v="Reg"/>
    <s v="Lvl"/>
    <s v="AllPub"/>
    <s v="Inside"/>
    <s v="Gtl"/>
    <s v="Edwards"/>
    <s v="Norm"/>
    <s v="Norm"/>
    <s v="1Fam"/>
    <x v="2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x v="1"/>
    <s v="Y"/>
    <s v="N"/>
    <x v="0"/>
    <x v="0"/>
    <n v="0"/>
    <n v="0"/>
    <n v="1"/>
    <n v="1"/>
    <n v="3"/>
    <n v="1"/>
    <s v="TA"/>
    <n v="7"/>
    <s v="Typ"/>
    <n v="1"/>
    <s v="Gd"/>
    <x v="1"/>
    <n v="1949"/>
    <s v="Unf"/>
    <n v="1"/>
    <x v="51"/>
    <s v="TA"/>
    <s v="TA"/>
    <x v="0"/>
    <x v="0"/>
    <x v="90"/>
    <n v="0"/>
    <n v="0"/>
    <n v="0"/>
    <n v="0"/>
    <s v="NA"/>
    <s v="MnPrv"/>
    <s v="NA"/>
    <n v="0"/>
    <n v="4"/>
    <n v="2010"/>
    <s v="WD"/>
    <s v="Normal"/>
    <n v="113000"/>
  </r>
  <r>
    <x v="240"/>
    <n v="20"/>
    <s v="FV"/>
    <n v="75"/>
    <n v="9000"/>
    <s v="Pave"/>
    <s v="NA"/>
    <s v="Reg"/>
    <s v="Lvl"/>
    <s v="AllPub"/>
    <s v="Inside"/>
    <s v="Gtl"/>
    <s v="Somerst"/>
    <s v="Norm"/>
    <s v="Norm"/>
    <s v="1Fam"/>
    <x v="1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x v="0"/>
    <s v="Y"/>
    <s v="N"/>
    <x v="0"/>
    <x v="0"/>
    <n v="1"/>
    <n v="0"/>
    <n v="2"/>
    <n v="0"/>
    <n v="3"/>
    <n v="1"/>
    <s v="Gd"/>
    <n v="7"/>
    <s v="Typ"/>
    <n v="0"/>
    <s v="NA"/>
    <x v="0"/>
    <n v="2008"/>
    <s v="RFn"/>
    <n v="2"/>
    <x v="89"/>
    <s v="TA"/>
    <s v="TA"/>
    <x v="0"/>
    <x v="32"/>
    <x v="91"/>
    <n v="0"/>
    <n v="0"/>
    <n v="0"/>
    <n v="0"/>
    <s v="NA"/>
    <s v="NA"/>
    <s v="NA"/>
    <n v="0"/>
    <n v="4"/>
    <n v="2010"/>
    <s v="WD"/>
    <s v="Normal"/>
    <n v="262500"/>
  </r>
  <r>
    <x v="241"/>
    <n v="30"/>
    <s v="RM"/>
    <n v="40"/>
    <n v="3880"/>
    <s v="Pave"/>
    <s v="NA"/>
    <s v="Reg"/>
    <s v="Lvl"/>
    <s v="AllPub"/>
    <s v="Inside"/>
    <s v="Gtl"/>
    <s v="OldTown"/>
    <s v="Norm"/>
    <s v="Norm"/>
    <s v="1Fam"/>
    <x v="1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x v="1"/>
    <s v="N"/>
    <s v="N"/>
    <x v="0"/>
    <x v="0"/>
    <n v="0"/>
    <n v="0"/>
    <n v="1"/>
    <n v="0"/>
    <n v="2"/>
    <n v="1"/>
    <s v="Gd"/>
    <n v="4"/>
    <s v="Typ"/>
    <n v="0"/>
    <s v="NA"/>
    <x v="4"/>
    <s v="NA"/>
    <s v="NA"/>
    <n v="0"/>
    <x v="34"/>
    <s v="NA"/>
    <s v="NA"/>
    <x v="0"/>
    <x v="79"/>
    <x v="2"/>
    <n v="0"/>
    <n v="0"/>
    <n v="0"/>
    <n v="0"/>
    <s v="NA"/>
    <s v="NA"/>
    <s v="NA"/>
    <n v="0"/>
    <n v="8"/>
    <n v="2007"/>
    <s v="WD"/>
    <s v="Normal"/>
    <n v="110500"/>
  </r>
  <r>
    <x v="242"/>
    <n v="50"/>
    <s v="RM"/>
    <n v="63"/>
    <n v="5000"/>
    <s v="Pave"/>
    <s v="NA"/>
    <s v="Reg"/>
    <s v="Lvl"/>
    <s v="AllPub"/>
    <s v="Corner"/>
    <s v="Gtl"/>
    <s v="OldTown"/>
    <s v="Norm"/>
    <s v="Norm"/>
    <s v="1Fam"/>
    <x v="2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x v="1"/>
    <s v="Y"/>
    <s v="N"/>
    <x v="0"/>
    <x v="0"/>
    <n v="0"/>
    <n v="0"/>
    <n v="1"/>
    <n v="0"/>
    <n v="3"/>
    <n v="1"/>
    <s v="TA"/>
    <n v="6"/>
    <s v="Typ"/>
    <n v="0"/>
    <s v="NA"/>
    <x v="0"/>
    <n v="1940"/>
    <s v="Unf"/>
    <n v="1"/>
    <x v="12"/>
    <s v="Fa"/>
    <s v="TA"/>
    <x v="0"/>
    <x v="0"/>
    <x v="1"/>
    <n v="77"/>
    <n v="0"/>
    <n v="0"/>
    <n v="0"/>
    <s v="NA"/>
    <s v="NA"/>
    <s v="NA"/>
    <n v="0"/>
    <n v="4"/>
    <n v="2006"/>
    <s v="WD"/>
    <s v="Normal"/>
    <n v="79000"/>
  </r>
  <r>
    <x v="243"/>
    <n v="160"/>
    <s v="RL"/>
    <n v="75"/>
    <n v="10762"/>
    <s v="Pave"/>
    <s v="NA"/>
    <s v="Reg"/>
    <s v="Lvl"/>
    <s v="AllPub"/>
    <s v="Corner"/>
    <s v="Gtl"/>
    <s v="SawyerW"/>
    <s v="Norm"/>
    <s v="Norm"/>
    <s v="TwnhsE"/>
    <x v="0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x v="1"/>
    <s v="Y"/>
    <s v="N"/>
    <x v="0"/>
    <x v="0"/>
    <n v="0"/>
    <n v="0"/>
    <n v="1"/>
    <n v="1"/>
    <n v="3"/>
    <n v="1"/>
    <s v="TA"/>
    <n v="6"/>
    <s v="Typ"/>
    <n v="1"/>
    <s v="TA"/>
    <x v="0"/>
    <n v="1980"/>
    <s v="RFn"/>
    <n v="1"/>
    <x v="47"/>
    <s v="TA"/>
    <s v="TA"/>
    <x v="0"/>
    <x v="0"/>
    <x v="92"/>
    <n v="0"/>
    <n v="0"/>
    <n v="0"/>
    <n v="0"/>
    <s v="NA"/>
    <s v="NA"/>
    <s v="NA"/>
    <n v="0"/>
    <n v="4"/>
    <n v="2009"/>
    <s v="WD"/>
    <s v="Normal"/>
    <n v="120000"/>
  </r>
  <r>
    <x v="244"/>
    <n v="60"/>
    <s v="RL"/>
    <s v="NA"/>
    <n v="8880"/>
    <s v="Pave"/>
    <s v="NA"/>
    <s v="IR1"/>
    <s v="Lvl"/>
    <s v="AllPub"/>
    <s v="Inside"/>
    <s v="Gtl"/>
    <s v="SawyerW"/>
    <s v="Norm"/>
    <s v="Norm"/>
    <s v="1Fam"/>
    <x v="0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x v="0"/>
    <s v="Y"/>
    <s v="Y"/>
    <x v="1"/>
    <x v="1"/>
    <n v="1"/>
    <n v="0"/>
    <n v="2"/>
    <n v="1"/>
    <n v="3"/>
    <n v="1"/>
    <s v="Gd"/>
    <n v="8"/>
    <s v="Typ"/>
    <n v="2"/>
    <s v="Fa"/>
    <x v="0"/>
    <n v="1994"/>
    <s v="RFn"/>
    <n v="2"/>
    <x v="143"/>
    <s v="TA"/>
    <s v="TA"/>
    <x v="0"/>
    <x v="0"/>
    <x v="56"/>
    <n v="0"/>
    <n v="0"/>
    <n v="0"/>
    <n v="0"/>
    <s v="NA"/>
    <s v="NA"/>
    <s v="NA"/>
    <n v="0"/>
    <n v="5"/>
    <n v="2010"/>
    <s v="WD"/>
    <s v="Normal"/>
    <n v="205000"/>
  </r>
  <r>
    <x v="245"/>
    <n v="20"/>
    <s v="RL"/>
    <n v="80"/>
    <n v="10400"/>
    <s v="Pave"/>
    <s v="NA"/>
    <s v="Reg"/>
    <s v="Lvl"/>
    <s v="AllPub"/>
    <s v="Inside"/>
    <s v="Gtl"/>
    <s v="NWAmes"/>
    <s v="Norm"/>
    <s v="Norm"/>
    <s v="1Fam"/>
    <x v="1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x v="0"/>
    <s v="Y"/>
    <s v="Y"/>
    <x v="0"/>
    <x v="0"/>
    <n v="0"/>
    <n v="1"/>
    <n v="2"/>
    <n v="0"/>
    <n v="3"/>
    <n v="1"/>
    <s v="TA"/>
    <n v="6"/>
    <s v="Typ"/>
    <n v="1"/>
    <s v="TA"/>
    <x v="0"/>
    <n v="1988"/>
    <s v="Fin"/>
    <n v="2"/>
    <x v="144"/>
    <s v="TA"/>
    <s v="TA"/>
    <x v="0"/>
    <x v="80"/>
    <x v="93"/>
    <n v="0"/>
    <n v="0"/>
    <n v="0"/>
    <n v="0"/>
    <s v="NA"/>
    <s v="NA"/>
    <s v="NA"/>
    <n v="0"/>
    <n v="6"/>
    <n v="2006"/>
    <s v="WD"/>
    <s v="Normal"/>
    <n v="241500"/>
  </r>
  <r>
    <x v="246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x v="0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x v="0"/>
    <s v="Y"/>
    <s v="Y"/>
    <x v="1"/>
    <x v="0"/>
    <n v="0"/>
    <n v="0"/>
    <n v="2"/>
    <n v="0"/>
    <n v="4"/>
    <n v="2"/>
    <s v="Fa"/>
    <n v="9"/>
    <s v="Typ"/>
    <n v="0"/>
    <s v="NA"/>
    <x v="1"/>
    <n v="1910"/>
    <s v="Unf"/>
    <n v="1"/>
    <x v="35"/>
    <s v="Po"/>
    <s v="Po"/>
    <x v="0"/>
    <x v="0"/>
    <x v="73"/>
    <n v="112"/>
    <n v="0"/>
    <n v="0"/>
    <n v="0"/>
    <s v="NA"/>
    <s v="NA"/>
    <s v="NA"/>
    <n v="0"/>
    <n v="4"/>
    <n v="2006"/>
    <s v="WD"/>
    <s v="Normal"/>
    <n v="137000"/>
  </r>
  <r>
    <x v="247"/>
    <n v="20"/>
    <s v="RL"/>
    <n v="75"/>
    <n v="11310"/>
    <s v="Pave"/>
    <s v="NA"/>
    <s v="Reg"/>
    <s v="Lvl"/>
    <s v="AllPub"/>
    <s v="Inside"/>
    <s v="Gtl"/>
    <s v="NAmes"/>
    <s v="Norm"/>
    <s v="Norm"/>
    <s v="1Fam"/>
    <x v="1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x v="1"/>
    <s v="Y"/>
    <s v="N"/>
    <x v="0"/>
    <x v="0"/>
    <n v="0"/>
    <n v="0"/>
    <n v="1"/>
    <n v="0"/>
    <n v="2"/>
    <n v="1"/>
    <s v="TA"/>
    <n v="5"/>
    <s v="Typ"/>
    <n v="1"/>
    <s v="TA"/>
    <x v="0"/>
    <n v="1954"/>
    <s v="Unf"/>
    <n v="2"/>
    <x v="116"/>
    <s v="TA"/>
    <s v="TA"/>
    <x v="0"/>
    <x v="0"/>
    <x v="5"/>
    <n v="0"/>
    <n v="0"/>
    <n v="0"/>
    <n v="0"/>
    <s v="NA"/>
    <s v="NA"/>
    <s v="NA"/>
    <n v="0"/>
    <n v="6"/>
    <n v="2006"/>
    <s v="WD"/>
    <s v="Normal"/>
    <n v="140000"/>
  </r>
  <r>
    <x v="248"/>
    <n v="60"/>
    <s v="RL"/>
    <n v="72"/>
    <n v="11317"/>
    <s v="Pave"/>
    <s v="NA"/>
    <s v="Reg"/>
    <s v="Lvl"/>
    <s v="AllPub"/>
    <s v="Inside"/>
    <s v="Gtl"/>
    <s v="CollgCr"/>
    <s v="Norm"/>
    <s v="Norm"/>
    <s v="1Fam"/>
    <x v="0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x v="0"/>
    <s v="Y"/>
    <s v="Y"/>
    <x v="0"/>
    <x v="0"/>
    <n v="0"/>
    <n v="0"/>
    <n v="2"/>
    <n v="1"/>
    <n v="3"/>
    <n v="1"/>
    <s v="Gd"/>
    <n v="8"/>
    <s v="Typ"/>
    <n v="0"/>
    <s v="NA"/>
    <x v="0"/>
    <n v="2003"/>
    <s v="RFn"/>
    <n v="2"/>
    <x v="127"/>
    <s v="TA"/>
    <s v="TA"/>
    <x v="0"/>
    <x v="32"/>
    <x v="48"/>
    <n v="0"/>
    <n v="0"/>
    <n v="0"/>
    <n v="0"/>
    <s v="NA"/>
    <s v="NA"/>
    <s v="NA"/>
    <n v="0"/>
    <n v="9"/>
    <n v="2007"/>
    <s v="WD"/>
    <s v="Normal"/>
    <n v="180000"/>
  </r>
  <r>
    <x v="249"/>
    <n v="50"/>
    <s v="RL"/>
    <s v="NA"/>
    <n v="159000"/>
    <s v="Pave"/>
    <s v="NA"/>
    <s v="IR2"/>
    <s v="Low"/>
    <s v="AllPub"/>
    <s v="CulDSac"/>
    <s v="Sev"/>
    <s v="ClearCr"/>
    <s v="Norm"/>
    <s v="Norm"/>
    <s v="1Fam"/>
    <x v="2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x v="0"/>
    <s v="Y"/>
    <s v="Y"/>
    <x v="1"/>
    <x v="1"/>
    <n v="0"/>
    <n v="1"/>
    <n v="2"/>
    <n v="0"/>
    <n v="4"/>
    <n v="1"/>
    <s v="Gd"/>
    <n v="7"/>
    <s v="Typ"/>
    <n v="2"/>
    <s v="TA"/>
    <x v="0"/>
    <n v="1958"/>
    <s v="Fin"/>
    <n v="2"/>
    <x v="145"/>
    <s v="TA"/>
    <s v="TA"/>
    <x v="0"/>
    <x v="0"/>
    <x v="85"/>
    <n v="0"/>
    <n v="0"/>
    <n v="0"/>
    <n v="0"/>
    <s v="NA"/>
    <s v="NA"/>
    <s v="Shed"/>
    <n v="500"/>
    <n v="6"/>
    <n v="2007"/>
    <s v="WD"/>
    <s v="Normal"/>
    <n v="277000"/>
  </r>
  <r>
    <x v="250"/>
    <n v="30"/>
    <s v="RL"/>
    <n v="55"/>
    <n v="5350"/>
    <s v="Pave"/>
    <s v="NA"/>
    <s v="IR1"/>
    <s v="Lvl"/>
    <s v="AllPub"/>
    <s v="Inside"/>
    <s v="Gtl"/>
    <s v="BrkSide"/>
    <s v="Norm"/>
    <s v="Norm"/>
    <s v="1Fam"/>
    <x v="1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x v="1"/>
    <s v="Y"/>
    <s v="N"/>
    <x v="0"/>
    <x v="0"/>
    <n v="0"/>
    <n v="0"/>
    <n v="1"/>
    <n v="0"/>
    <n v="3"/>
    <n v="1"/>
    <s v="Fa"/>
    <n v="6"/>
    <s v="Mod"/>
    <n v="0"/>
    <s v="NA"/>
    <x v="4"/>
    <s v="NA"/>
    <s v="NA"/>
    <n v="0"/>
    <x v="34"/>
    <s v="NA"/>
    <s v="NA"/>
    <x v="0"/>
    <x v="81"/>
    <x v="1"/>
    <n v="0"/>
    <n v="0"/>
    <n v="0"/>
    <n v="0"/>
    <s v="NA"/>
    <s v="GdWo"/>
    <s v="Shed"/>
    <n v="450"/>
    <n v="5"/>
    <n v="2010"/>
    <s v="WD"/>
    <s v="Normal"/>
    <n v="76500"/>
  </r>
  <r>
    <x v="251"/>
    <n v="120"/>
    <s v="RM"/>
    <n v="44"/>
    <n v="4750"/>
    <s v="Pave"/>
    <s v="NA"/>
    <s v="IR1"/>
    <s v="HLS"/>
    <s v="AllPub"/>
    <s v="Inside"/>
    <s v="Mod"/>
    <s v="Crawfor"/>
    <s v="Norm"/>
    <s v="Norm"/>
    <s v="TwnhsE"/>
    <x v="1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x v="0"/>
    <s v="Y"/>
    <s v="Y"/>
    <x v="0"/>
    <x v="0"/>
    <n v="1"/>
    <n v="1"/>
    <n v="2"/>
    <n v="0"/>
    <n v="2"/>
    <n v="1"/>
    <s v="Gd"/>
    <n v="5"/>
    <s v="Typ"/>
    <n v="1"/>
    <s v="Gd"/>
    <x v="0"/>
    <n v="2006"/>
    <s v="Fin"/>
    <n v="2"/>
    <x v="146"/>
    <s v="TA"/>
    <s v="TA"/>
    <x v="0"/>
    <x v="82"/>
    <x v="1"/>
    <n v="0"/>
    <n v="0"/>
    <n v="153"/>
    <n v="0"/>
    <s v="NA"/>
    <s v="NA"/>
    <s v="NA"/>
    <n v="0"/>
    <n v="12"/>
    <n v="2007"/>
    <s v="WD"/>
    <s v="Family"/>
    <n v="235000"/>
  </r>
  <r>
    <x v="252"/>
    <n v="60"/>
    <s v="RL"/>
    <n v="65"/>
    <n v="8366"/>
    <s v="Pave"/>
    <s v="NA"/>
    <s v="IR1"/>
    <s v="Lvl"/>
    <s v="AllPub"/>
    <s v="Inside"/>
    <s v="Gtl"/>
    <s v="SawyerW"/>
    <s v="Norm"/>
    <s v="Norm"/>
    <s v="1Fam"/>
    <x v="0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x v="0"/>
    <s v="Y"/>
    <s v="Y"/>
    <x v="0"/>
    <x v="0"/>
    <n v="0"/>
    <n v="0"/>
    <n v="2"/>
    <n v="1"/>
    <n v="3"/>
    <n v="1"/>
    <s v="Gd"/>
    <n v="6"/>
    <s v="Typ"/>
    <n v="0"/>
    <s v="NA"/>
    <x v="0"/>
    <n v="2004"/>
    <s v="RFn"/>
    <n v="2"/>
    <x v="147"/>
    <s v="TA"/>
    <s v="TA"/>
    <x v="0"/>
    <x v="83"/>
    <x v="50"/>
    <n v="0"/>
    <n v="0"/>
    <n v="0"/>
    <n v="0"/>
    <s v="NA"/>
    <s v="NA"/>
    <s v="NA"/>
    <n v="0"/>
    <n v="12"/>
    <n v="2008"/>
    <s v="WD"/>
    <s v="Normal"/>
    <n v="173000"/>
  </r>
  <r>
    <x v="253"/>
    <n v="80"/>
    <s v="RL"/>
    <n v="85"/>
    <n v="9350"/>
    <s v="Pave"/>
    <s v="NA"/>
    <s v="Reg"/>
    <s v="Lvl"/>
    <s v="AllPub"/>
    <s v="Inside"/>
    <s v="Gtl"/>
    <s v="NAmes"/>
    <s v="Norm"/>
    <s v="Norm"/>
    <s v="1Fam"/>
    <x v="5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x v="1"/>
    <s v="Y"/>
    <s v="N"/>
    <x v="0"/>
    <x v="0"/>
    <n v="0"/>
    <n v="1"/>
    <n v="2"/>
    <n v="0"/>
    <n v="3"/>
    <n v="1"/>
    <s v="Gd"/>
    <n v="7"/>
    <s v="Min1"/>
    <n v="0"/>
    <s v="NA"/>
    <x v="0"/>
    <n v="1964"/>
    <s v="RFn"/>
    <n v="1"/>
    <x v="148"/>
    <s v="TA"/>
    <s v="TA"/>
    <x v="0"/>
    <x v="84"/>
    <x v="1"/>
    <n v="0"/>
    <n v="0"/>
    <n v="0"/>
    <n v="0"/>
    <s v="NA"/>
    <s v="MnPrv"/>
    <s v="NA"/>
    <n v="0"/>
    <n v="10"/>
    <n v="2007"/>
    <s v="CWD"/>
    <s v="Normal"/>
    <n v="158000"/>
  </r>
  <r>
    <x v="254"/>
    <n v="20"/>
    <s v="RL"/>
    <n v="70"/>
    <n v="8400"/>
    <s v="Pave"/>
    <s v="NA"/>
    <s v="Reg"/>
    <s v="Lvl"/>
    <s v="AllPub"/>
    <s v="Inside"/>
    <s v="Gtl"/>
    <s v="NAmes"/>
    <s v="Norm"/>
    <s v="Norm"/>
    <s v="1Fam"/>
    <x v="1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x v="1"/>
    <s v="Y"/>
    <s v="N"/>
    <x v="0"/>
    <x v="0"/>
    <n v="1"/>
    <n v="0"/>
    <n v="1"/>
    <n v="0"/>
    <n v="3"/>
    <n v="1"/>
    <s v="TA"/>
    <n v="5"/>
    <s v="Typ"/>
    <n v="0"/>
    <s v="NA"/>
    <x v="0"/>
    <n v="1957"/>
    <s v="RFn"/>
    <n v="1"/>
    <x v="16"/>
    <s v="TA"/>
    <s v="TA"/>
    <x v="0"/>
    <x v="85"/>
    <x v="1"/>
    <n v="0"/>
    <n v="0"/>
    <n v="0"/>
    <n v="0"/>
    <s v="NA"/>
    <s v="NA"/>
    <s v="NA"/>
    <n v="0"/>
    <n v="6"/>
    <n v="2010"/>
    <s v="WD"/>
    <s v="Normal"/>
    <n v="145000"/>
  </r>
  <r>
    <x v="255"/>
    <n v="60"/>
    <s v="RL"/>
    <n v="66"/>
    <n v="8738"/>
    <s v="Pave"/>
    <s v="NA"/>
    <s v="IR1"/>
    <s v="Lvl"/>
    <s v="AllPub"/>
    <s v="Inside"/>
    <s v="Gtl"/>
    <s v="Gilbert"/>
    <s v="Norm"/>
    <s v="Norm"/>
    <s v="1Fam"/>
    <x v="0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x v="0"/>
    <s v="Y"/>
    <s v="Y"/>
    <x v="1"/>
    <x v="1"/>
    <n v="0"/>
    <n v="0"/>
    <n v="2"/>
    <n v="1"/>
    <n v="4"/>
    <n v="1"/>
    <s v="Gd"/>
    <n v="8"/>
    <s v="Typ"/>
    <n v="1"/>
    <s v="TA"/>
    <x v="2"/>
    <n v="1999"/>
    <s v="Fin"/>
    <n v="2"/>
    <x v="149"/>
    <s v="TA"/>
    <s v="TA"/>
    <x v="0"/>
    <x v="2"/>
    <x v="1"/>
    <n v="0"/>
    <n v="0"/>
    <n v="0"/>
    <n v="0"/>
    <s v="NA"/>
    <s v="NA"/>
    <s v="NA"/>
    <n v="0"/>
    <n v="2"/>
    <n v="2006"/>
    <s v="WD"/>
    <s v="Normal"/>
    <n v="230000"/>
  </r>
  <r>
    <x v="256"/>
    <n v="60"/>
    <s v="FV"/>
    <n v="64"/>
    <n v="8791"/>
    <s v="Pave"/>
    <s v="NA"/>
    <s v="IR1"/>
    <s v="Lvl"/>
    <s v="AllPub"/>
    <s v="Inside"/>
    <s v="Gtl"/>
    <s v="Somerst"/>
    <s v="Norm"/>
    <s v="Norm"/>
    <s v="1Fam"/>
    <x v="0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x v="0"/>
    <s v="Y"/>
    <s v="Y"/>
    <x v="0"/>
    <x v="0"/>
    <n v="0"/>
    <n v="0"/>
    <n v="2"/>
    <n v="1"/>
    <n v="3"/>
    <n v="1"/>
    <s v="Gd"/>
    <n v="7"/>
    <s v="Typ"/>
    <n v="0"/>
    <s v="NA"/>
    <x v="0"/>
    <n v="2003"/>
    <s v="RFn"/>
    <n v="2"/>
    <x v="150"/>
    <s v="TA"/>
    <s v="TA"/>
    <x v="0"/>
    <x v="74"/>
    <x v="18"/>
    <n v="0"/>
    <n v="0"/>
    <n v="0"/>
    <n v="0"/>
    <s v="NA"/>
    <s v="NA"/>
    <s v="NA"/>
    <n v="0"/>
    <n v="5"/>
    <n v="2008"/>
    <s v="WD"/>
    <s v="Normal"/>
    <n v="207500"/>
  </r>
  <r>
    <x v="257"/>
    <n v="20"/>
    <s v="RL"/>
    <n v="68"/>
    <n v="8814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x v="0"/>
    <s v="Y"/>
    <s v="Y"/>
    <x v="0"/>
    <x v="0"/>
    <n v="1"/>
    <n v="0"/>
    <n v="2"/>
    <n v="1"/>
    <n v="3"/>
    <n v="1"/>
    <s v="Gd"/>
    <n v="8"/>
    <s v="Typ"/>
    <n v="1"/>
    <s v="Gd"/>
    <x v="0"/>
    <n v="2006"/>
    <s v="RFn"/>
    <n v="2"/>
    <x v="95"/>
    <s v="TA"/>
    <s v="TA"/>
    <x v="0"/>
    <x v="82"/>
    <x v="16"/>
    <n v="0"/>
    <n v="0"/>
    <n v="0"/>
    <n v="0"/>
    <s v="NA"/>
    <s v="NA"/>
    <s v="NA"/>
    <n v="0"/>
    <n v="3"/>
    <n v="2009"/>
    <s v="WD"/>
    <s v="Abnorml"/>
    <n v="220000"/>
  </r>
  <r>
    <x v="258"/>
    <n v="60"/>
    <s v="RL"/>
    <n v="80"/>
    <n v="12435"/>
    <s v="Pave"/>
    <s v="NA"/>
    <s v="Reg"/>
    <s v="Lvl"/>
    <s v="AllPub"/>
    <s v="Inside"/>
    <s v="Gtl"/>
    <s v="CollgCr"/>
    <s v="Norm"/>
    <s v="Norm"/>
    <s v="1Fam"/>
    <x v="0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x v="0"/>
    <s v="Y"/>
    <s v="Y"/>
    <x v="0"/>
    <x v="0"/>
    <n v="0"/>
    <n v="0"/>
    <n v="2"/>
    <n v="1"/>
    <n v="3"/>
    <n v="1"/>
    <s v="Gd"/>
    <n v="7"/>
    <s v="Typ"/>
    <n v="1"/>
    <s v="TA"/>
    <x v="0"/>
    <n v="2001"/>
    <s v="RFn"/>
    <n v="2"/>
    <x v="103"/>
    <s v="TA"/>
    <s v="TA"/>
    <x v="0"/>
    <x v="0"/>
    <x v="63"/>
    <n v="0"/>
    <n v="245"/>
    <n v="0"/>
    <n v="0"/>
    <s v="NA"/>
    <s v="NA"/>
    <s v="NA"/>
    <n v="0"/>
    <n v="5"/>
    <n v="2008"/>
    <s v="WD"/>
    <s v="Normal"/>
    <n v="231500"/>
  </r>
  <r>
    <x v="259"/>
    <n v="20"/>
    <s v="RM"/>
    <n v="70"/>
    <n v="12702"/>
    <s v="Pave"/>
    <s v="NA"/>
    <s v="Reg"/>
    <s v="Lvl"/>
    <s v="AllPub"/>
    <s v="Inside"/>
    <s v="Gtl"/>
    <s v="OldTown"/>
    <s v="Norm"/>
    <s v="Norm"/>
    <s v="1Fam"/>
    <x v="1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x v="1"/>
    <s v="N"/>
    <s v="N"/>
    <x v="0"/>
    <x v="0"/>
    <n v="0"/>
    <n v="0"/>
    <n v="1"/>
    <n v="0"/>
    <n v="2"/>
    <n v="1"/>
    <s v="TA"/>
    <n v="4"/>
    <s v="Typ"/>
    <n v="0"/>
    <s v="NA"/>
    <x v="1"/>
    <n v="1956"/>
    <s v="Unf"/>
    <n v="1"/>
    <x v="36"/>
    <s v="TA"/>
    <s v="TA"/>
    <x v="0"/>
    <x v="0"/>
    <x v="50"/>
    <n v="0"/>
    <n v="0"/>
    <n v="0"/>
    <n v="0"/>
    <s v="NA"/>
    <s v="NA"/>
    <s v="NA"/>
    <n v="0"/>
    <n v="12"/>
    <n v="2008"/>
    <s v="WD"/>
    <s v="Normal"/>
    <n v="97000"/>
  </r>
  <r>
    <x v="260"/>
    <n v="80"/>
    <s v="RL"/>
    <n v="120"/>
    <n v="19296"/>
    <s v="Pave"/>
    <s v="NA"/>
    <s v="Reg"/>
    <s v="Lvl"/>
    <s v="AllPub"/>
    <s v="Corner"/>
    <s v="Gtl"/>
    <s v="NAmes"/>
    <s v="Artery"/>
    <s v="Norm"/>
    <s v="1Fam"/>
    <x v="5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x v="1"/>
    <s v="Y"/>
    <s v="N"/>
    <x v="0"/>
    <x v="0"/>
    <n v="1"/>
    <n v="0"/>
    <n v="1"/>
    <n v="0"/>
    <n v="3"/>
    <n v="1"/>
    <s v="TA"/>
    <n v="6"/>
    <s v="Typ"/>
    <n v="1"/>
    <s v="TA"/>
    <x v="0"/>
    <n v="1991"/>
    <s v="Unf"/>
    <n v="2"/>
    <x v="151"/>
    <s v="TA"/>
    <s v="TA"/>
    <x v="0"/>
    <x v="0"/>
    <x v="1"/>
    <n v="252"/>
    <n v="0"/>
    <n v="0"/>
    <n v="0"/>
    <s v="NA"/>
    <s v="GdWo"/>
    <s v="NA"/>
    <n v="0"/>
    <n v="5"/>
    <n v="2009"/>
    <s v="WD"/>
    <s v="Normal"/>
    <n v="176000"/>
  </r>
  <r>
    <x v="261"/>
    <n v="60"/>
    <s v="RL"/>
    <n v="69"/>
    <n v="9588"/>
    <s v="Pave"/>
    <s v="NA"/>
    <s v="IR1"/>
    <s v="Lvl"/>
    <s v="AllPub"/>
    <s v="Inside"/>
    <s v="Gtl"/>
    <s v="CollgCr"/>
    <s v="Norm"/>
    <s v="Norm"/>
    <s v="1Fam"/>
    <x v="0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x v="0"/>
    <s v="Y"/>
    <s v="Y"/>
    <x v="1"/>
    <x v="1"/>
    <n v="0"/>
    <n v="0"/>
    <n v="2"/>
    <n v="1"/>
    <n v="3"/>
    <n v="1"/>
    <s v="Ex"/>
    <n v="10"/>
    <s v="Typ"/>
    <n v="1"/>
    <s v="Gd"/>
    <x v="2"/>
    <n v="2007"/>
    <s v="Fin"/>
    <n v="3"/>
    <x v="152"/>
    <s v="TA"/>
    <s v="TA"/>
    <x v="0"/>
    <x v="0"/>
    <x v="94"/>
    <n v="0"/>
    <n v="0"/>
    <n v="0"/>
    <n v="0"/>
    <s v="NA"/>
    <s v="NA"/>
    <s v="NA"/>
    <n v="0"/>
    <n v="11"/>
    <n v="2007"/>
    <s v="New"/>
    <s v="Partial"/>
    <n v="276000"/>
  </r>
  <r>
    <x v="262"/>
    <n v="80"/>
    <s v="RL"/>
    <n v="88"/>
    <n v="8471"/>
    <s v="Pave"/>
    <s v="NA"/>
    <s v="IR1"/>
    <s v="Lvl"/>
    <s v="AllPub"/>
    <s v="Corner"/>
    <s v="Gtl"/>
    <s v="Sawyer"/>
    <s v="Norm"/>
    <s v="Norm"/>
    <s v="1Fam"/>
    <x v="5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x v="1"/>
    <s v="Y"/>
    <s v="N"/>
    <x v="0"/>
    <x v="0"/>
    <n v="1"/>
    <n v="0"/>
    <n v="1"/>
    <n v="0"/>
    <n v="3"/>
    <n v="1"/>
    <s v="TA"/>
    <n v="6"/>
    <s v="Typ"/>
    <n v="1"/>
    <s v="TA"/>
    <x v="0"/>
    <n v="1978"/>
    <s v="Unf"/>
    <n v="2"/>
    <x v="153"/>
    <s v="TA"/>
    <s v="TA"/>
    <x v="0"/>
    <x v="86"/>
    <x v="95"/>
    <n v="0"/>
    <n v="0"/>
    <n v="0"/>
    <n v="0"/>
    <s v="NA"/>
    <s v="GdWo"/>
    <s v="NA"/>
    <n v="0"/>
    <n v="7"/>
    <n v="2006"/>
    <s v="WD"/>
    <s v="Normal"/>
    <n v="151000"/>
  </r>
  <r>
    <x v="263"/>
    <n v="50"/>
    <s v="RM"/>
    <n v="50"/>
    <n v="5500"/>
    <s v="Pave"/>
    <s v="NA"/>
    <s v="Reg"/>
    <s v="Lvl"/>
    <s v="AllPub"/>
    <s v="Corner"/>
    <s v="Gtl"/>
    <s v="OldTown"/>
    <s v="Norm"/>
    <s v="Norm"/>
    <s v="1Fam"/>
    <x v="2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x v="1"/>
    <s v="Y"/>
    <s v="N"/>
    <x v="0"/>
    <x v="0"/>
    <n v="1"/>
    <n v="0"/>
    <n v="1"/>
    <n v="0"/>
    <n v="3"/>
    <n v="1"/>
    <s v="TA"/>
    <n v="6"/>
    <s v="Typ"/>
    <n v="0"/>
    <s v="NA"/>
    <x v="1"/>
    <n v="1974"/>
    <s v="Unf"/>
    <n v="2"/>
    <x v="7"/>
    <s v="TA"/>
    <s v="TA"/>
    <x v="0"/>
    <x v="0"/>
    <x v="1"/>
    <n v="0"/>
    <n v="0"/>
    <n v="0"/>
    <n v="0"/>
    <s v="NA"/>
    <s v="NA"/>
    <s v="NA"/>
    <n v="0"/>
    <n v="4"/>
    <n v="2010"/>
    <s v="WD"/>
    <s v="Normal"/>
    <n v="130000"/>
  </r>
  <r>
    <x v="264"/>
    <n v="30"/>
    <s v="RM"/>
    <n v="30"/>
    <n v="5232"/>
    <s v="Pave"/>
    <s v="Grvl"/>
    <s v="IR3"/>
    <s v="Bnk"/>
    <s v="AllPub"/>
    <s v="Inside"/>
    <s v="Gtl"/>
    <s v="OldTown"/>
    <s v="Artery"/>
    <s v="Norm"/>
    <s v="1Fam"/>
    <x v="1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x v="1"/>
    <s v="N"/>
    <s v="N"/>
    <x v="0"/>
    <x v="0"/>
    <n v="0"/>
    <n v="0"/>
    <n v="1"/>
    <n v="0"/>
    <n v="2"/>
    <n v="1"/>
    <s v="TA"/>
    <n v="4"/>
    <s v="Typ"/>
    <n v="0"/>
    <s v="NA"/>
    <x v="1"/>
    <n v="1965"/>
    <s v="Unf"/>
    <n v="2"/>
    <x v="37"/>
    <s v="TA"/>
    <s v="TA"/>
    <x v="1"/>
    <x v="0"/>
    <x v="1"/>
    <n v="0"/>
    <n v="0"/>
    <n v="0"/>
    <n v="0"/>
    <s v="NA"/>
    <s v="NA"/>
    <s v="NA"/>
    <n v="0"/>
    <n v="6"/>
    <n v="2008"/>
    <s v="WD"/>
    <s v="Normal"/>
    <n v="73000"/>
  </r>
  <r>
    <x v="265"/>
    <n v="20"/>
    <s v="RL"/>
    <n v="78"/>
    <n v="12090"/>
    <s v="Pave"/>
    <s v="NA"/>
    <s v="IR1"/>
    <s v="Lvl"/>
    <s v="AllPub"/>
    <s v="Inside"/>
    <s v="Gtl"/>
    <s v="NWAmes"/>
    <s v="Norm"/>
    <s v="Norm"/>
    <s v="1Fam"/>
    <x v="1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x v="1"/>
    <s v="Y"/>
    <s v="N"/>
    <x v="0"/>
    <x v="0"/>
    <n v="0"/>
    <n v="0"/>
    <n v="2"/>
    <n v="0"/>
    <n v="3"/>
    <n v="1"/>
    <s v="Gd"/>
    <n v="7"/>
    <s v="Typ"/>
    <n v="1"/>
    <s v="TA"/>
    <x v="0"/>
    <n v="1981"/>
    <s v="Fin"/>
    <n v="2"/>
    <x v="14"/>
    <s v="TA"/>
    <s v="TA"/>
    <x v="0"/>
    <x v="50"/>
    <x v="1"/>
    <n v="0"/>
    <n v="0"/>
    <n v="0"/>
    <n v="0"/>
    <s v="NA"/>
    <s v="GdPrv"/>
    <s v="NA"/>
    <n v="0"/>
    <n v="6"/>
    <n v="2008"/>
    <s v="WD"/>
    <s v="Normal"/>
    <n v="175500"/>
  </r>
  <r>
    <x v="266"/>
    <n v="60"/>
    <s v="RL"/>
    <n v="70"/>
    <n v="11207"/>
    <s v="Pave"/>
    <s v="NA"/>
    <s v="IR1"/>
    <s v="HLS"/>
    <s v="AllPub"/>
    <s v="FR2"/>
    <s v="Gtl"/>
    <s v="Gilbert"/>
    <s v="Norm"/>
    <s v="Norm"/>
    <s v="1Fam"/>
    <x v="0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x v="0"/>
    <s v="Y"/>
    <s v="N"/>
    <x v="0"/>
    <x v="0"/>
    <n v="1"/>
    <n v="0"/>
    <n v="2"/>
    <n v="1"/>
    <n v="3"/>
    <n v="1"/>
    <s v="TA"/>
    <n v="8"/>
    <s v="Typ"/>
    <n v="1"/>
    <s v="TA"/>
    <x v="0"/>
    <n v="1997"/>
    <s v="Fin"/>
    <n v="2"/>
    <x v="154"/>
    <s v="TA"/>
    <s v="TA"/>
    <x v="0"/>
    <x v="87"/>
    <x v="33"/>
    <n v="0"/>
    <n v="0"/>
    <n v="0"/>
    <n v="0"/>
    <s v="NA"/>
    <s v="NA"/>
    <s v="NA"/>
    <n v="0"/>
    <n v="6"/>
    <n v="2006"/>
    <s v="WD"/>
    <s v="Normal"/>
    <n v="185000"/>
  </r>
  <r>
    <x v="267"/>
    <n v="75"/>
    <s v="RL"/>
    <n v="60"/>
    <n v="8400"/>
    <s v="Pave"/>
    <s v="NA"/>
    <s v="Reg"/>
    <s v="Bnk"/>
    <s v="AllPub"/>
    <s v="Inside"/>
    <s v="Mod"/>
    <s v="SWISU"/>
    <s v="Norm"/>
    <s v="Norm"/>
    <s v="1Fam"/>
    <x v="7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x v="0"/>
    <s v="Y"/>
    <s v="Y"/>
    <x v="1"/>
    <x v="1"/>
    <n v="0"/>
    <n v="0"/>
    <n v="2"/>
    <n v="1"/>
    <n v="4"/>
    <n v="1"/>
    <s v="Gd"/>
    <n v="8"/>
    <s v="Typ"/>
    <n v="1"/>
    <s v="Gd"/>
    <x v="1"/>
    <n v="1939"/>
    <s v="Unf"/>
    <n v="1"/>
    <x v="25"/>
    <s v="TA"/>
    <s v="TA"/>
    <x v="0"/>
    <x v="88"/>
    <x v="55"/>
    <n v="0"/>
    <n v="0"/>
    <n v="0"/>
    <n v="0"/>
    <s v="NA"/>
    <s v="NA"/>
    <s v="NA"/>
    <n v="0"/>
    <n v="7"/>
    <n v="2008"/>
    <s v="WD"/>
    <s v="Normal"/>
    <n v="179500"/>
  </r>
  <r>
    <x v="268"/>
    <n v="30"/>
    <s v="RM"/>
    <n v="71"/>
    <n v="6900"/>
    <s v="Pave"/>
    <s v="NA"/>
    <s v="Reg"/>
    <s v="Lvl"/>
    <s v="AllPub"/>
    <s v="Inside"/>
    <s v="Gtl"/>
    <s v="IDOTRR"/>
    <s v="Norm"/>
    <s v="Norm"/>
    <s v="1Fam"/>
    <x v="1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x v="1"/>
    <s v="N"/>
    <s v="N"/>
    <x v="0"/>
    <x v="0"/>
    <n v="0"/>
    <n v="0"/>
    <n v="1"/>
    <n v="0"/>
    <n v="2"/>
    <n v="1"/>
    <s v="TA"/>
    <n v="4"/>
    <s v="Typ"/>
    <n v="1"/>
    <s v="Gd"/>
    <x v="1"/>
    <n v="1966"/>
    <s v="Fin"/>
    <n v="1"/>
    <x v="155"/>
    <s v="Ex"/>
    <s v="Ex"/>
    <x v="0"/>
    <x v="0"/>
    <x v="62"/>
    <n v="0"/>
    <n v="0"/>
    <n v="0"/>
    <n v="0"/>
    <s v="NA"/>
    <s v="NA"/>
    <s v="NA"/>
    <n v="0"/>
    <n v="2"/>
    <n v="2008"/>
    <s v="WD"/>
    <s v="Normal"/>
    <n v="120500"/>
  </r>
  <r>
    <x v="269"/>
    <n v="20"/>
    <s v="RL"/>
    <s v="NA"/>
    <n v="7917"/>
    <s v="Pave"/>
    <s v="NA"/>
    <s v="IR1"/>
    <s v="Lvl"/>
    <s v="AllPub"/>
    <s v="Corner"/>
    <s v="Gtl"/>
    <s v="Edwards"/>
    <s v="Norm"/>
    <s v="Norm"/>
    <s v="1Fam"/>
    <x v="1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x v="1"/>
    <s v="N"/>
    <s v="N"/>
    <x v="0"/>
    <x v="0"/>
    <n v="1"/>
    <n v="0"/>
    <n v="1"/>
    <n v="1"/>
    <n v="3"/>
    <n v="1"/>
    <s v="TA"/>
    <n v="6"/>
    <s v="Typ"/>
    <n v="1"/>
    <s v="Fa"/>
    <x v="0"/>
    <n v="1987"/>
    <s v="RFn"/>
    <n v="1"/>
    <x v="37"/>
    <s v="TA"/>
    <s v="Gd"/>
    <x v="0"/>
    <x v="78"/>
    <x v="5"/>
    <n v="0"/>
    <n v="0"/>
    <n v="0"/>
    <n v="0"/>
    <s v="NA"/>
    <s v="GdPrv"/>
    <s v="NA"/>
    <n v="0"/>
    <n v="5"/>
    <n v="2007"/>
    <s v="WD"/>
    <s v="Normal"/>
    <n v="148000"/>
  </r>
  <r>
    <x v="270"/>
    <n v="60"/>
    <s v="FV"/>
    <n v="84"/>
    <n v="10728"/>
    <s v="Pave"/>
    <s v="NA"/>
    <s v="Reg"/>
    <s v="Lvl"/>
    <s v="AllPub"/>
    <s v="Inside"/>
    <s v="Gtl"/>
    <s v="Somerst"/>
    <s v="Norm"/>
    <s v="Norm"/>
    <s v="1Fam"/>
    <x v="0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x v="0"/>
    <s v="Y"/>
    <s v="Y"/>
    <x v="1"/>
    <x v="0"/>
    <n v="0"/>
    <n v="0"/>
    <n v="2"/>
    <n v="1"/>
    <n v="3"/>
    <n v="1"/>
    <s v="Gd"/>
    <n v="8"/>
    <s v="Typ"/>
    <n v="1"/>
    <s v="Gd"/>
    <x v="0"/>
    <n v="2006"/>
    <s v="RFn"/>
    <n v="3"/>
    <x v="156"/>
    <s v="TA"/>
    <s v="TA"/>
    <x v="0"/>
    <x v="2"/>
    <x v="96"/>
    <n v="0"/>
    <n v="0"/>
    <n v="0"/>
    <n v="0"/>
    <s v="NA"/>
    <s v="NA"/>
    <s v="NA"/>
    <n v="0"/>
    <n v="8"/>
    <n v="2006"/>
    <s v="New"/>
    <s v="Partial"/>
    <n v="266000"/>
  </r>
  <r>
    <x v="271"/>
    <n v="20"/>
    <s v="RL"/>
    <n v="73"/>
    <n v="39104"/>
    <s v="Pave"/>
    <s v="NA"/>
    <s v="IR1"/>
    <s v="Low"/>
    <s v="AllPub"/>
    <s v="CulDSac"/>
    <s v="Sev"/>
    <s v="ClearCr"/>
    <s v="Norm"/>
    <s v="Norm"/>
    <s v="1Fam"/>
    <x v="1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x v="1"/>
    <s v="Y"/>
    <s v="N"/>
    <x v="0"/>
    <x v="0"/>
    <n v="1"/>
    <n v="0"/>
    <n v="1"/>
    <n v="0"/>
    <n v="2"/>
    <n v="1"/>
    <s v="TA"/>
    <n v="5"/>
    <s v="Mod"/>
    <n v="2"/>
    <s v="TA"/>
    <x v="0"/>
    <n v="1954"/>
    <s v="Unf"/>
    <n v="2"/>
    <x v="157"/>
    <s v="TA"/>
    <s v="TA"/>
    <x v="0"/>
    <x v="89"/>
    <x v="1"/>
    <n v="0"/>
    <n v="0"/>
    <n v="0"/>
    <n v="0"/>
    <s v="NA"/>
    <s v="NA"/>
    <s v="NA"/>
    <n v="0"/>
    <n v="4"/>
    <n v="2008"/>
    <s v="WD"/>
    <s v="Normal"/>
    <n v="241500"/>
  </r>
  <r>
    <x v="272"/>
    <n v="60"/>
    <s v="RL"/>
    <n v="92"/>
    <n v="11764"/>
    <s v="Pave"/>
    <s v="NA"/>
    <s v="IR1"/>
    <s v="Lvl"/>
    <s v="AllPub"/>
    <s v="CulDSac"/>
    <s v="Gtl"/>
    <s v="NoRidge"/>
    <s v="Norm"/>
    <s v="Norm"/>
    <s v="1Fam"/>
    <x v="0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x v="0"/>
    <s v="Y"/>
    <s v="Y"/>
    <x v="1"/>
    <x v="1"/>
    <n v="0"/>
    <n v="0"/>
    <n v="2"/>
    <n v="1"/>
    <n v="4"/>
    <n v="1"/>
    <s v="Gd"/>
    <n v="9"/>
    <s v="Typ"/>
    <n v="1"/>
    <s v="Gd"/>
    <x v="0"/>
    <n v="1999"/>
    <s v="Fin"/>
    <n v="3"/>
    <x v="158"/>
    <s v="TA"/>
    <s v="TA"/>
    <x v="0"/>
    <x v="65"/>
    <x v="6"/>
    <n v="0"/>
    <n v="0"/>
    <n v="0"/>
    <n v="0"/>
    <s v="NA"/>
    <s v="NA"/>
    <s v="NA"/>
    <n v="0"/>
    <n v="4"/>
    <n v="2010"/>
    <s v="WD"/>
    <s v="Normal"/>
    <n v="290000"/>
  </r>
  <r>
    <x v="273"/>
    <n v="20"/>
    <s v="RL"/>
    <n v="80"/>
    <n v="9600"/>
    <s v="Pave"/>
    <s v="NA"/>
    <s v="Reg"/>
    <s v="Lvl"/>
    <s v="AllPub"/>
    <s v="Inside"/>
    <s v="Gtl"/>
    <s v="NAmes"/>
    <s v="Feedr"/>
    <s v="Norm"/>
    <s v="1Fam"/>
    <x v="1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x v="0"/>
    <s v="Y"/>
    <s v="Y"/>
    <x v="0"/>
    <x v="0"/>
    <n v="1"/>
    <n v="0"/>
    <n v="2"/>
    <n v="0"/>
    <n v="3"/>
    <n v="1"/>
    <s v="TA"/>
    <n v="6"/>
    <s v="Min1"/>
    <n v="1"/>
    <s v="Gd"/>
    <x v="0"/>
    <n v="1958"/>
    <s v="RFn"/>
    <n v="1"/>
    <x v="159"/>
    <s v="TA"/>
    <s v="TA"/>
    <x v="0"/>
    <x v="90"/>
    <x v="1"/>
    <n v="0"/>
    <n v="0"/>
    <n v="0"/>
    <n v="0"/>
    <s v="NA"/>
    <s v="MnPrv"/>
    <s v="NA"/>
    <n v="0"/>
    <n v="4"/>
    <n v="2009"/>
    <s v="WD"/>
    <s v="Normal"/>
    <n v="139000"/>
  </r>
  <r>
    <x v="274"/>
    <n v="20"/>
    <s v="RL"/>
    <n v="76"/>
    <n v="8314"/>
    <s v="Pave"/>
    <s v="NA"/>
    <s v="Reg"/>
    <s v="Lvl"/>
    <s v="AllPub"/>
    <s v="Corner"/>
    <s v="Gtl"/>
    <s v="Mitchel"/>
    <s v="Norm"/>
    <s v="Norm"/>
    <s v="1Fam"/>
    <x v="1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x v="1"/>
    <s v="N"/>
    <s v="N"/>
    <x v="0"/>
    <x v="0"/>
    <n v="0"/>
    <n v="0"/>
    <n v="1"/>
    <n v="0"/>
    <n v="2"/>
    <n v="1"/>
    <s v="TA"/>
    <n v="5"/>
    <s v="Typ"/>
    <n v="0"/>
    <s v="NA"/>
    <x v="0"/>
    <n v="1982"/>
    <s v="Unf"/>
    <n v="1"/>
    <x v="85"/>
    <s v="TA"/>
    <s v="TA"/>
    <x v="0"/>
    <x v="23"/>
    <x v="1"/>
    <n v="0"/>
    <n v="0"/>
    <n v="0"/>
    <n v="0"/>
    <s v="NA"/>
    <s v="NA"/>
    <s v="NA"/>
    <n v="0"/>
    <n v="6"/>
    <n v="2007"/>
    <s v="WD"/>
    <s v="Normal"/>
    <n v="124500"/>
  </r>
  <r>
    <x v="275"/>
    <n v="50"/>
    <s v="RL"/>
    <n v="55"/>
    <n v="7264"/>
    <s v="Pave"/>
    <s v="NA"/>
    <s v="Reg"/>
    <s v="Lvl"/>
    <s v="AllPub"/>
    <s v="Inside"/>
    <s v="Gtl"/>
    <s v="BrkSide"/>
    <s v="Norm"/>
    <s v="Norm"/>
    <s v="1Fam"/>
    <x v="2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x v="0"/>
    <s v="Y"/>
    <s v="N"/>
    <x v="0"/>
    <x v="0"/>
    <n v="0"/>
    <n v="0"/>
    <n v="2"/>
    <n v="1"/>
    <n v="3"/>
    <n v="1"/>
    <s v="Ex"/>
    <n v="5"/>
    <s v="Typ"/>
    <n v="0"/>
    <s v="NA"/>
    <x v="1"/>
    <n v="1978"/>
    <s v="Unf"/>
    <n v="2"/>
    <x v="31"/>
    <s v="TA"/>
    <s v="TA"/>
    <x v="0"/>
    <x v="34"/>
    <x v="1"/>
    <n v="0"/>
    <n v="0"/>
    <n v="144"/>
    <n v="0"/>
    <s v="NA"/>
    <s v="NA"/>
    <s v="NA"/>
    <n v="0"/>
    <n v="10"/>
    <n v="2009"/>
    <s v="WD"/>
    <s v="Normal"/>
    <n v="205000"/>
  </r>
  <r>
    <x v="276"/>
    <n v="20"/>
    <s v="RL"/>
    <n v="129"/>
    <n v="9196"/>
    <s v="Pave"/>
    <s v="NA"/>
    <s v="IR1"/>
    <s v="Lvl"/>
    <s v="AllPub"/>
    <s v="Inside"/>
    <s v="Gtl"/>
    <s v="Mitchel"/>
    <s v="Norm"/>
    <s v="Norm"/>
    <s v="1Fam"/>
    <x v="1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x v="0"/>
    <s v="Y"/>
    <s v="N"/>
    <x v="0"/>
    <x v="0"/>
    <n v="0"/>
    <n v="0"/>
    <n v="2"/>
    <n v="0"/>
    <n v="3"/>
    <n v="1"/>
    <s v="Gd"/>
    <n v="7"/>
    <s v="Typ"/>
    <n v="0"/>
    <s v="NA"/>
    <x v="0"/>
    <n v="2003"/>
    <s v="Fin"/>
    <n v="2"/>
    <x v="160"/>
    <s v="TA"/>
    <s v="TA"/>
    <x v="0"/>
    <x v="13"/>
    <x v="97"/>
    <n v="0"/>
    <n v="0"/>
    <n v="0"/>
    <n v="0"/>
    <s v="NA"/>
    <s v="NA"/>
    <s v="NA"/>
    <n v="0"/>
    <n v="4"/>
    <n v="2010"/>
    <s v="WD"/>
    <s v="Normal"/>
    <n v="201000"/>
  </r>
  <r>
    <x v="277"/>
    <n v="20"/>
    <s v="RL"/>
    <n v="140"/>
    <n v="19138"/>
    <s v="Pave"/>
    <s v="NA"/>
    <s v="Reg"/>
    <s v="Lvl"/>
    <s v="AllPub"/>
    <s v="Corner"/>
    <s v="Gtl"/>
    <s v="Gilbert"/>
    <s v="Norm"/>
    <s v="Norm"/>
    <s v="1Fam"/>
    <x v="1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x v="1"/>
    <s v="N"/>
    <s v="N"/>
    <x v="0"/>
    <x v="0"/>
    <n v="0"/>
    <n v="0"/>
    <n v="1"/>
    <n v="0"/>
    <n v="2"/>
    <n v="1"/>
    <s v="TA"/>
    <n v="4"/>
    <s v="Typ"/>
    <n v="0"/>
    <s v="NA"/>
    <x v="1"/>
    <n v="1951"/>
    <s v="Unf"/>
    <n v="2"/>
    <x v="63"/>
    <s v="TA"/>
    <s v="TA"/>
    <x v="0"/>
    <x v="0"/>
    <x v="1"/>
    <n v="0"/>
    <n v="0"/>
    <n v="0"/>
    <n v="0"/>
    <s v="NA"/>
    <s v="NA"/>
    <s v="NA"/>
    <n v="0"/>
    <n v="6"/>
    <n v="2010"/>
    <s v="WD"/>
    <s v="Normal"/>
    <n v="141000"/>
  </r>
  <r>
    <x v="278"/>
    <n v="20"/>
    <s v="RL"/>
    <n v="107"/>
    <n v="14450"/>
    <s v="Pave"/>
    <s v="NA"/>
    <s v="Reg"/>
    <s v="Lvl"/>
    <s v="AllPub"/>
    <s v="Inside"/>
    <s v="Gtl"/>
    <s v="NridgHt"/>
    <s v="Norm"/>
    <s v="Norm"/>
    <s v="1Fam"/>
    <x v="1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x v="0"/>
    <s v="Y"/>
    <s v="Y"/>
    <x v="1"/>
    <x v="1"/>
    <n v="0"/>
    <n v="0"/>
    <n v="2"/>
    <n v="1"/>
    <n v="3"/>
    <n v="1"/>
    <s v="Ex"/>
    <n v="8"/>
    <s v="Typ"/>
    <n v="1"/>
    <s v="Ex"/>
    <x v="0"/>
    <n v="2007"/>
    <s v="Fin"/>
    <n v="3"/>
    <x v="161"/>
    <s v="TA"/>
    <s v="TA"/>
    <x v="0"/>
    <x v="91"/>
    <x v="85"/>
    <n v="0"/>
    <n v="0"/>
    <n v="142"/>
    <n v="0"/>
    <s v="NA"/>
    <s v="NA"/>
    <s v="NA"/>
    <n v="0"/>
    <n v="5"/>
    <n v="2007"/>
    <s v="New"/>
    <s v="Partial"/>
    <n v="415298"/>
  </r>
  <r>
    <x v="279"/>
    <n v="60"/>
    <s v="RL"/>
    <n v="83"/>
    <n v="10005"/>
    <s v="Pave"/>
    <s v="NA"/>
    <s v="Reg"/>
    <s v="Lvl"/>
    <s v="AllPub"/>
    <s v="Inside"/>
    <s v="Gtl"/>
    <s v="ClearCr"/>
    <s v="Norm"/>
    <s v="Norm"/>
    <s v="1Fam"/>
    <x v="0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x v="0"/>
    <s v="Y"/>
    <s v="Y"/>
    <x v="1"/>
    <x v="0"/>
    <n v="0"/>
    <n v="0"/>
    <n v="2"/>
    <n v="1"/>
    <n v="4"/>
    <n v="1"/>
    <s v="TA"/>
    <n v="8"/>
    <s v="Typ"/>
    <n v="1"/>
    <s v="TA"/>
    <x v="0"/>
    <n v="1977"/>
    <s v="Fin"/>
    <n v="2"/>
    <x v="162"/>
    <s v="TA"/>
    <s v="TA"/>
    <x v="0"/>
    <x v="16"/>
    <x v="98"/>
    <n v="0"/>
    <n v="0"/>
    <n v="0"/>
    <n v="0"/>
    <s v="NA"/>
    <s v="NA"/>
    <s v="NA"/>
    <n v="0"/>
    <n v="3"/>
    <n v="2008"/>
    <s v="WD"/>
    <s v="Normal"/>
    <n v="192000"/>
  </r>
  <r>
    <x v="280"/>
    <n v="60"/>
    <s v="RL"/>
    <n v="82"/>
    <n v="11287"/>
    <s v="Pave"/>
    <s v="NA"/>
    <s v="Reg"/>
    <s v="Lvl"/>
    <s v="AllPub"/>
    <s v="Inside"/>
    <s v="Gtl"/>
    <s v="SawyerW"/>
    <s v="Norm"/>
    <s v="Norm"/>
    <s v="1Fam"/>
    <x v="0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x v="0"/>
    <s v="Y"/>
    <s v="Y"/>
    <x v="1"/>
    <x v="0"/>
    <n v="0"/>
    <n v="0"/>
    <n v="2"/>
    <n v="1"/>
    <n v="3"/>
    <n v="1"/>
    <s v="Gd"/>
    <n v="7"/>
    <s v="Typ"/>
    <n v="1"/>
    <s v="TA"/>
    <x v="0"/>
    <n v="1989"/>
    <s v="Fin"/>
    <n v="2"/>
    <x v="163"/>
    <s v="TA"/>
    <s v="TA"/>
    <x v="0"/>
    <x v="0"/>
    <x v="4"/>
    <n v="0"/>
    <n v="196"/>
    <n v="0"/>
    <n v="0"/>
    <s v="NA"/>
    <s v="NA"/>
    <s v="NA"/>
    <n v="0"/>
    <n v="1"/>
    <n v="2007"/>
    <s v="WD"/>
    <s v="Normal"/>
    <n v="228500"/>
  </r>
  <r>
    <x v="281"/>
    <n v="20"/>
    <s v="FV"/>
    <n v="60"/>
    <n v="7200"/>
    <s v="Pave"/>
    <s v="Pave"/>
    <s v="Reg"/>
    <s v="Lvl"/>
    <s v="AllPub"/>
    <s v="Inside"/>
    <s v="Gtl"/>
    <s v="Somerst"/>
    <s v="Norm"/>
    <s v="Norm"/>
    <s v="1Fam"/>
    <x v="1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x v="1"/>
    <s v="Y"/>
    <s v="N"/>
    <x v="0"/>
    <x v="0"/>
    <n v="0"/>
    <n v="0"/>
    <n v="2"/>
    <n v="0"/>
    <n v="2"/>
    <n v="1"/>
    <s v="Gd"/>
    <n v="5"/>
    <s v="Typ"/>
    <n v="0"/>
    <s v="NA"/>
    <x v="0"/>
    <n v="2006"/>
    <s v="Fin"/>
    <n v="2"/>
    <x v="20"/>
    <s v="TA"/>
    <s v="TA"/>
    <x v="0"/>
    <x v="0"/>
    <x v="53"/>
    <n v="0"/>
    <n v="0"/>
    <n v="0"/>
    <n v="0"/>
    <s v="NA"/>
    <s v="NA"/>
    <s v="NA"/>
    <n v="0"/>
    <n v="5"/>
    <n v="2006"/>
    <s v="New"/>
    <s v="Partial"/>
    <n v="185000"/>
  </r>
  <r>
    <x v="282"/>
    <n v="120"/>
    <s v="RL"/>
    <n v="34"/>
    <n v="5063"/>
    <s v="Pave"/>
    <s v="NA"/>
    <s v="Reg"/>
    <s v="Lvl"/>
    <s v="AllPub"/>
    <s v="Inside"/>
    <s v="Gtl"/>
    <s v="NridgHt"/>
    <s v="Norm"/>
    <s v="Norm"/>
    <s v="Twnhs"/>
    <x v="1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x v="1"/>
    <s v="Y"/>
    <s v="N"/>
    <x v="0"/>
    <x v="0"/>
    <n v="1"/>
    <n v="0"/>
    <n v="2"/>
    <n v="0"/>
    <n v="2"/>
    <n v="1"/>
    <s v="Gd"/>
    <n v="6"/>
    <s v="Typ"/>
    <n v="1"/>
    <s v="Gd"/>
    <x v="0"/>
    <n v="2008"/>
    <s v="RFn"/>
    <n v="2"/>
    <x v="164"/>
    <s v="TA"/>
    <s v="TA"/>
    <x v="0"/>
    <x v="92"/>
    <x v="71"/>
    <n v="0"/>
    <n v="0"/>
    <n v="0"/>
    <n v="0"/>
    <s v="NA"/>
    <s v="NA"/>
    <s v="NA"/>
    <n v="0"/>
    <n v="4"/>
    <n v="2009"/>
    <s v="ConLw"/>
    <s v="Normal"/>
    <n v="207500"/>
  </r>
  <r>
    <x v="283"/>
    <n v="20"/>
    <s v="RL"/>
    <n v="74"/>
    <n v="9612"/>
    <s v="Pave"/>
    <s v="NA"/>
    <s v="Reg"/>
    <s v="Lvl"/>
    <s v="AllPub"/>
    <s v="Inside"/>
    <s v="Gtl"/>
    <s v="Somerst"/>
    <s v="Feedr"/>
    <s v="Norm"/>
    <s v="1Fam"/>
    <x v="1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x v="1"/>
    <s v="Y"/>
    <s v="N"/>
    <x v="0"/>
    <x v="0"/>
    <n v="0"/>
    <n v="0"/>
    <n v="2"/>
    <n v="0"/>
    <n v="3"/>
    <n v="1"/>
    <s v="Gd"/>
    <n v="6"/>
    <s v="Typ"/>
    <n v="1"/>
    <s v="Gd"/>
    <x v="0"/>
    <n v="2008"/>
    <s v="Fin"/>
    <n v="3"/>
    <x v="165"/>
    <s v="TA"/>
    <s v="TA"/>
    <x v="0"/>
    <x v="59"/>
    <x v="97"/>
    <n v="0"/>
    <n v="0"/>
    <n v="0"/>
    <n v="0"/>
    <s v="NA"/>
    <s v="NA"/>
    <s v="NA"/>
    <n v="0"/>
    <n v="12"/>
    <n v="2009"/>
    <s v="New"/>
    <s v="Partial"/>
    <n v="244600"/>
  </r>
  <r>
    <x v="284"/>
    <n v="120"/>
    <s v="RL"/>
    <n v="50"/>
    <n v="8012"/>
    <s v="Pave"/>
    <s v="NA"/>
    <s v="Reg"/>
    <s v="Lvl"/>
    <s v="AllPub"/>
    <s v="Inside"/>
    <s v="Gtl"/>
    <s v="SawyerW"/>
    <s v="Norm"/>
    <s v="Norm"/>
    <s v="TwnhsE"/>
    <x v="1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x v="0"/>
    <s v="Y"/>
    <s v="N"/>
    <x v="0"/>
    <x v="0"/>
    <n v="1"/>
    <n v="0"/>
    <n v="2"/>
    <n v="0"/>
    <n v="2"/>
    <n v="1"/>
    <s v="Gd"/>
    <n v="5"/>
    <s v="Typ"/>
    <n v="0"/>
    <s v="NA"/>
    <x v="0"/>
    <n v="1992"/>
    <s v="RFn"/>
    <n v="2"/>
    <x v="166"/>
    <s v="TA"/>
    <s v="TA"/>
    <x v="0"/>
    <x v="0"/>
    <x v="1"/>
    <n v="52"/>
    <n v="0"/>
    <n v="0"/>
    <n v="0"/>
    <s v="NA"/>
    <s v="NA"/>
    <s v="NA"/>
    <n v="0"/>
    <n v="7"/>
    <n v="2007"/>
    <s v="WD"/>
    <s v="Normal"/>
    <n v="179200"/>
  </r>
  <r>
    <x v="285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x v="0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x v="1"/>
    <s v="Y"/>
    <s v="N"/>
    <x v="0"/>
    <x v="0"/>
    <n v="0"/>
    <n v="0"/>
    <n v="2"/>
    <n v="1"/>
    <n v="2"/>
    <n v="1"/>
    <s v="Gd"/>
    <n v="5"/>
    <s v="Typ"/>
    <n v="0"/>
    <s v="NA"/>
    <x v="1"/>
    <n v="2006"/>
    <s v="RFn"/>
    <n v="2"/>
    <x v="43"/>
    <s v="TA"/>
    <s v="TA"/>
    <x v="0"/>
    <x v="0"/>
    <x v="22"/>
    <n v="0"/>
    <n v="0"/>
    <n v="0"/>
    <n v="0"/>
    <s v="NA"/>
    <s v="NA"/>
    <s v="NA"/>
    <n v="0"/>
    <n v="6"/>
    <n v="2007"/>
    <s v="New"/>
    <s v="Partial"/>
    <n v="164700"/>
  </r>
  <r>
    <x v="286"/>
    <n v="50"/>
    <s v="RL"/>
    <n v="77"/>
    <n v="9786"/>
    <s v="Pave"/>
    <s v="NA"/>
    <s v="IR1"/>
    <s v="Bnk"/>
    <s v="AllPub"/>
    <s v="Inside"/>
    <s v="Gtl"/>
    <s v="NAmes"/>
    <s v="Norm"/>
    <s v="Norm"/>
    <s v="1Fam"/>
    <x v="2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x v="0"/>
    <s v="Y"/>
    <s v="Y"/>
    <x v="0"/>
    <x v="0"/>
    <n v="0"/>
    <n v="0"/>
    <n v="1"/>
    <n v="1"/>
    <n v="3"/>
    <n v="1"/>
    <s v="Gd"/>
    <n v="7"/>
    <s v="Typ"/>
    <n v="1"/>
    <s v="Gd"/>
    <x v="0"/>
    <n v="1962"/>
    <s v="RFn"/>
    <n v="2"/>
    <x v="35"/>
    <s v="TA"/>
    <s v="TA"/>
    <x v="0"/>
    <x v="0"/>
    <x v="1"/>
    <n v="0"/>
    <n v="0"/>
    <n v="128"/>
    <n v="0"/>
    <s v="NA"/>
    <s v="GdPrv"/>
    <s v="NA"/>
    <n v="0"/>
    <n v="6"/>
    <n v="2006"/>
    <s v="WD"/>
    <s v="Normal"/>
    <n v="159000"/>
  </r>
  <r>
    <x v="287"/>
    <n v="20"/>
    <s v="RL"/>
    <s v="NA"/>
    <n v="8125"/>
    <s v="Pave"/>
    <s v="NA"/>
    <s v="IR1"/>
    <s v="Lvl"/>
    <s v="AllPub"/>
    <s v="Corner"/>
    <s v="Gtl"/>
    <s v="NAmes"/>
    <s v="Norm"/>
    <s v="Norm"/>
    <s v="1Fam"/>
    <x v="1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x v="1"/>
    <s v="N"/>
    <s v="N"/>
    <x v="0"/>
    <x v="0"/>
    <n v="0"/>
    <n v="0"/>
    <n v="1"/>
    <n v="0"/>
    <n v="3"/>
    <n v="1"/>
    <s v="TA"/>
    <n v="5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6"/>
    <n v="2006"/>
    <s v="WD"/>
    <s v="Normal"/>
    <n v="88000"/>
  </r>
  <r>
    <x v="288"/>
    <n v="20"/>
    <s v="RL"/>
    <s v="NA"/>
    <n v="9819"/>
    <s v="Pave"/>
    <s v="NA"/>
    <s v="IR1"/>
    <s v="Lvl"/>
    <s v="AllPub"/>
    <s v="Inside"/>
    <s v="Gtl"/>
    <s v="Sawyer"/>
    <s v="Norm"/>
    <s v="Norm"/>
    <s v="1Fam"/>
    <x v="1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x v="1"/>
    <s v="N"/>
    <s v="N"/>
    <x v="0"/>
    <x v="0"/>
    <n v="0"/>
    <n v="0"/>
    <n v="1"/>
    <n v="0"/>
    <n v="3"/>
    <n v="1"/>
    <s v="TA"/>
    <n v="5"/>
    <s v="Typ"/>
    <n v="0"/>
    <s v="NA"/>
    <x v="1"/>
    <n v="1970"/>
    <s v="Unf"/>
    <n v="1"/>
    <x v="18"/>
    <s v="TA"/>
    <s v="TA"/>
    <x v="0"/>
    <x v="0"/>
    <x v="1"/>
    <n v="0"/>
    <n v="0"/>
    <n v="0"/>
    <n v="0"/>
    <s v="NA"/>
    <s v="MnPrv"/>
    <s v="NA"/>
    <n v="0"/>
    <n v="2"/>
    <n v="2010"/>
    <s v="WD"/>
    <s v="Normal"/>
    <n v="122000"/>
  </r>
  <r>
    <x v="289"/>
    <n v="70"/>
    <s v="RL"/>
    <n v="60"/>
    <n v="8730"/>
    <s v="Pave"/>
    <s v="NA"/>
    <s v="Reg"/>
    <s v="Lvl"/>
    <s v="AllPub"/>
    <s v="Inside"/>
    <s v="Gtl"/>
    <s v="BrkSide"/>
    <s v="RRAn"/>
    <s v="Norm"/>
    <s v="1Fam"/>
    <x v="0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x v="1"/>
    <s v="Y"/>
    <s v="N"/>
    <x v="0"/>
    <x v="0"/>
    <n v="0"/>
    <n v="0"/>
    <n v="1"/>
    <n v="0"/>
    <n v="3"/>
    <n v="1"/>
    <s v="TA"/>
    <n v="7"/>
    <s v="Typ"/>
    <n v="0"/>
    <s v="NA"/>
    <x v="1"/>
    <n v="2003"/>
    <s v="Unf"/>
    <n v="1"/>
    <x v="10"/>
    <s v="TA"/>
    <s v="TA"/>
    <x v="0"/>
    <x v="0"/>
    <x v="1"/>
    <n v="0"/>
    <n v="0"/>
    <n v="259"/>
    <n v="0"/>
    <s v="NA"/>
    <s v="NA"/>
    <s v="NA"/>
    <n v="0"/>
    <n v="7"/>
    <n v="2007"/>
    <s v="WD"/>
    <s v="Normal"/>
    <n v="153575"/>
  </r>
  <r>
    <x v="290"/>
    <n v="60"/>
    <s v="RL"/>
    <n v="120"/>
    <n v="15611"/>
    <s v="Pave"/>
    <s v="NA"/>
    <s v="Reg"/>
    <s v="Lvl"/>
    <s v="AllPub"/>
    <s v="Inside"/>
    <s v="Gtl"/>
    <s v="CollgCr"/>
    <s v="Norm"/>
    <s v="Norm"/>
    <s v="1Fam"/>
    <x v="0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x v="0"/>
    <s v="Y"/>
    <s v="Y"/>
    <x v="1"/>
    <x v="0"/>
    <n v="0"/>
    <n v="0"/>
    <n v="2"/>
    <n v="1"/>
    <n v="3"/>
    <n v="1"/>
    <s v="Gd"/>
    <n v="8"/>
    <s v="Typ"/>
    <n v="1"/>
    <s v="Gd"/>
    <x v="0"/>
    <n v="2006"/>
    <s v="RFn"/>
    <n v="2"/>
    <x v="167"/>
    <s v="Gd"/>
    <s v="TA"/>
    <x v="0"/>
    <x v="0"/>
    <x v="96"/>
    <n v="0"/>
    <n v="0"/>
    <n v="0"/>
    <n v="0"/>
    <s v="NA"/>
    <s v="NA"/>
    <s v="NA"/>
    <n v="0"/>
    <n v="7"/>
    <n v="2006"/>
    <s v="New"/>
    <s v="Partial"/>
    <n v="233230"/>
  </r>
  <r>
    <x v="291"/>
    <n v="190"/>
    <s v="RL"/>
    <n v="55"/>
    <n v="5687"/>
    <s v="Pave"/>
    <s v="Grvl"/>
    <s v="Reg"/>
    <s v="Bnk"/>
    <s v="AllPub"/>
    <s v="Inside"/>
    <s v="Gtl"/>
    <s v="SWISU"/>
    <s v="Norm"/>
    <s v="Norm"/>
    <s v="2fmCon"/>
    <x v="0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x v="0"/>
    <s v="Y"/>
    <s v="Y"/>
    <x v="0"/>
    <x v="0"/>
    <n v="1"/>
    <n v="0"/>
    <n v="2"/>
    <n v="0"/>
    <n v="6"/>
    <n v="1"/>
    <s v="Fa"/>
    <n v="9"/>
    <s v="Typ"/>
    <n v="0"/>
    <s v="NA"/>
    <x v="4"/>
    <s v="NA"/>
    <s v="NA"/>
    <n v="0"/>
    <x v="34"/>
    <s v="NA"/>
    <s v="NA"/>
    <x v="1"/>
    <x v="0"/>
    <x v="52"/>
    <n v="0"/>
    <n v="0"/>
    <n v="0"/>
    <n v="0"/>
    <s v="NA"/>
    <s v="NA"/>
    <s v="NA"/>
    <n v="0"/>
    <n v="3"/>
    <n v="2008"/>
    <s v="WD"/>
    <s v="Normal"/>
    <n v="135900"/>
  </r>
  <r>
    <x v="292"/>
    <n v="50"/>
    <s v="RL"/>
    <n v="60"/>
    <n v="11409"/>
    <s v="Pave"/>
    <s v="NA"/>
    <s v="Reg"/>
    <s v="Lvl"/>
    <s v="AllPub"/>
    <s v="Inside"/>
    <s v="Gtl"/>
    <s v="Edwards"/>
    <s v="Norm"/>
    <s v="Norm"/>
    <s v="1Fam"/>
    <x v="2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x v="0"/>
    <s v="Y"/>
    <s v="Y"/>
    <x v="0"/>
    <x v="0"/>
    <n v="0"/>
    <n v="0"/>
    <n v="1"/>
    <n v="1"/>
    <n v="3"/>
    <n v="1"/>
    <s v="TA"/>
    <n v="8"/>
    <s v="Min2"/>
    <n v="1"/>
    <s v="Gd"/>
    <x v="0"/>
    <n v="1949"/>
    <s v="Unf"/>
    <n v="1"/>
    <x v="168"/>
    <s v="TA"/>
    <s v="TA"/>
    <x v="0"/>
    <x v="0"/>
    <x v="1"/>
    <n v="0"/>
    <n v="0"/>
    <n v="160"/>
    <n v="0"/>
    <s v="NA"/>
    <s v="NA"/>
    <s v="NA"/>
    <n v="0"/>
    <n v="1"/>
    <n v="2009"/>
    <s v="WD"/>
    <s v="Normal"/>
    <n v="131000"/>
  </r>
  <r>
    <x v="293"/>
    <n v="60"/>
    <s v="RL"/>
    <s v="NA"/>
    <n v="16659"/>
    <s v="Pave"/>
    <s v="NA"/>
    <s v="IR1"/>
    <s v="Lvl"/>
    <s v="AllPub"/>
    <s v="Corner"/>
    <s v="Gtl"/>
    <s v="NWAmes"/>
    <s v="PosA"/>
    <s v="Norm"/>
    <s v="1Fam"/>
    <x v="0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x v="0"/>
    <s v="Y"/>
    <s v="Y"/>
    <x v="1"/>
    <x v="1"/>
    <n v="1"/>
    <n v="0"/>
    <n v="2"/>
    <n v="1"/>
    <n v="3"/>
    <n v="1"/>
    <s v="Gd"/>
    <n v="9"/>
    <s v="Typ"/>
    <n v="1"/>
    <s v="TA"/>
    <x v="0"/>
    <n v="1977"/>
    <s v="Fin"/>
    <n v="2"/>
    <x v="169"/>
    <s v="TA"/>
    <s v="TA"/>
    <x v="0"/>
    <x v="0"/>
    <x v="99"/>
    <n v="0"/>
    <n v="0"/>
    <n v="0"/>
    <n v="0"/>
    <s v="NA"/>
    <s v="NA"/>
    <s v="NA"/>
    <n v="0"/>
    <n v="3"/>
    <n v="2006"/>
    <s v="WD"/>
    <s v="Normal"/>
    <n v="235000"/>
  </r>
  <r>
    <x v="294"/>
    <n v="20"/>
    <s v="RL"/>
    <n v="80"/>
    <n v="9600"/>
    <s v="Pave"/>
    <s v="NA"/>
    <s v="Reg"/>
    <s v="Lvl"/>
    <s v="AllPub"/>
    <s v="Inside"/>
    <s v="Gtl"/>
    <s v="NAmes"/>
    <s v="Norm"/>
    <s v="Norm"/>
    <s v="1Fam"/>
    <x v="1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x v="0"/>
    <s v="Y"/>
    <s v="Y"/>
    <x v="0"/>
    <x v="0"/>
    <n v="1"/>
    <n v="0"/>
    <n v="1"/>
    <n v="0"/>
    <n v="3"/>
    <n v="1"/>
    <s v="TA"/>
    <n v="7"/>
    <s v="Typ"/>
    <n v="2"/>
    <s v="Gd"/>
    <x v="0"/>
    <n v="1953"/>
    <s v="Fin"/>
    <n v="2"/>
    <x v="170"/>
    <s v="TA"/>
    <s v="TA"/>
    <x v="0"/>
    <x v="93"/>
    <x v="1"/>
    <n v="0"/>
    <n v="0"/>
    <n v="0"/>
    <n v="0"/>
    <s v="NA"/>
    <s v="NA"/>
    <s v="NA"/>
    <n v="0"/>
    <n v="10"/>
    <n v="2009"/>
    <s v="WD"/>
    <s v="Normal"/>
    <n v="167000"/>
  </r>
  <r>
    <x v="295"/>
    <n v="80"/>
    <s v="RL"/>
    <n v="37"/>
    <n v="7937"/>
    <s v="Pave"/>
    <s v="NA"/>
    <s v="IR1"/>
    <s v="Lvl"/>
    <s v="AllPub"/>
    <s v="CulDSac"/>
    <s v="Gtl"/>
    <s v="Mitchel"/>
    <s v="Norm"/>
    <s v="Norm"/>
    <s v="1Fam"/>
    <x v="5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x v="1"/>
    <s v="N"/>
    <s v="N"/>
    <x v="0"/>
    <x v="0"/>
    <n v="1"/>
    <n v="0"/>
    <n v="1"/>
    <n v="0"/>
    <n v="3"/>
    <n v="1"/>
    <s v="TA"/>
    <n v="6"/>
    <s v="Typ"/>
    <n v="0"/>
    <s v="NA"/>
    <x v="1"/>
    <n v="1984"/>
    <s v="Unf"/>
    <n v="2"/>
    <x v="171"/>
    <s v="TA"/>
    <s v="TA"/>
    <x v="0"/>
    <x v="28"/>
    <x v="1"/>
    <n v="0"/>
    <n v="0"/>
    <n v="0"/>
    <n v="0"/>
    <s v="NA"/>
    <s v="GdPrv"/>
    <s v="NA"/>
    <n v="0"/>
    <n v="3"/>
    <n v="2006"/>
    <s v="WD"/>
    <s v="Normal"/>
    <n v="142500"/>
  </r>
  <r>
    <x v="296"/>
    <n v="50"/>
    <s v="RM"/>
    <n v="75"/>
    <n v="13710"/>
    <s v="Pave"/>
    <s v="NA"/>
    <s v="Reg"/>
    <s v="Lvl"/>
    <s v="AllPub"/>
    <s v="Inside"/>
    <s v="Gtl"/>
    <s v="IDOTRR"/>
    <s v="Norm"/>
    <s v="Norm"/>
    <s v="1Fam"/>
    <x v="2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x v="0"/>
    <s v="Y"/>
    <s v="N"/>
    <x v="0"/>
    <x v="0"/>
    <n v="0"/>
    <n v="0"/>
    <n v="1"/>
    <n v="1"/>
    <n v="4"/>
    <n v="1"/>
    <s v="TA"/>
    <n v="6"/>
    <s v="Typ"/>
    <n v="0"/>
    <s v="NA"/>
    <x v="0"/>
    <n v="1950"/>
    <s v="Unf"/>
    <n v="1"/>
    <x v="172"/>
    <s v="TA"/>
    <s v="TA"/>
    <x v="0"/>
    <x v="90"/>
    <x v="1"/>
    <n v="0"/>
    <n v="0"/>
    <n v="0"/>
    <n v="0"/>
    <s v="NA"/>
    <s v="MnPrv"/>
    <s v="NA"/>
    <n v="0"/>
    <n v="6"/>
    <n v="2007"/>
    <s v="WD"/>
    <s v="Normal"/>
    <n v="152000"/>
  </r>
  <r>
    <x v="297"/>
    <n v="60"/>
    <s v="FV"/>
    <n v="66"/>
    <n v="7399"/>
    <s v="Pave"/>
    <s v="Pave"/>
    <s v="IR1"/>
    <s v="Lvl"/>
    <s v="AllPub"/>
    <s v="Inside"/>
    <s v="Gtl"/>
    <s v="Somerst"/>
    <s v="Norm"/>
    <s v="Norm"/>
    <s v="1Fam"/>
    <x v="0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x v="0"/>
    <s v="Y"/>
    <s v="Y"/>
    <x v="1"/>
    <x v="0"/>
    <n v="0"/>
    <n v="0"/>
    <n v="2"/>
    <n v="1"/>
    <n v="3"/>
    <n v="1"/>
    <s v="Gd"/>
    <n v="7"/>
    <s v="Typ"/>
    <n v="1"/>
    <s v="TA"/>
    <x v="1"/>
    <n v="1997"/>
    <s v="RFn"/>
    <n v="2"/>
    <x v="14"/>
    <s v="TA"/>
    <s v="TA"/>
    <x v="0"/>
    <x v="0"/>
    <x v="100"/>
    <n v="0"/>
    <n v="0"/>
    <n v="198"/>
    <n v="0"/>
    <s v="NA"/>
    <s v="NA"/>
    <s v="NA"/>
    <n v="0"/>
    <n v="6"/>
    <n v="2007"/>
    <s v="WD"/>
    <s v="Normal"/>
    <n v="239000"/>
  </r>
  <r>
    <x v="298"/>
    <n v="60"/>
    <s v="RL"/>
    <n v="90"/>
    <n v="11700"/>
    <s v="Pave"/>
    <s v="NA"/>
    <s v="Reg"/>
    <s v="Lvl"/>
    <s v="AllPub"/>
    <s v="Inside"/>
    <s v="Gtl"/>
    <s v="NWAmes"/>
    <s v="Norm"/>
    <s v="Norm"/>
    <s v="1Fam"/>
    <x v="0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x v="0"/>
    <s v="Y"/>
    <s v="Y"/>
    <x v="0"/>
    <x v="0"/>
    <n v="0"/>
    <n v="1"/>
    <n v="1"/>
    <n v="2"/>
    <n v="3"/>
    <n v="1"/>
    <s v="TA"/>
    <n v="7"/>
    <s v="Typ"/>
    <n v="1"/>
    <s v="Gd"/>
    <x v="0"/>
    <n v="1968"/>
    <s v="Unf"/>
    <n v="2"/>
    <x v="169"/>
    <s v="TA"/>
    <s v="TA"/>
    <x v="0"/>
    <x v="42"/>
    <x v="1"/>
    <n v="0"/>
    <n v="0"/>
    <n v="0"/>
    <n v="0"/>
    <s v="NA"/>
    <s v="NA"/>
    <s v="NA"/>
    <n v="0"/>
    <n v="6"/>
    <n v="2007"/>
    <s v="WD"/>
    <s v="Normal"/>
    <n v="175000"/>
  </r>
  <r>
    <x v="299"/>
    <n v="20"/>
    <s v="RL"/>
    <n v="80"/>
    <n v="14000"/>
    <s v="Pave"/>
    <s v="NA"/>
    <s v="Reg"/>
    <s v="Lvl"/>
    <s v="AllPub"/>
    <s v="Inside"/>
    <s v="Gtl"/>
    <s v="Crawfor"/>
    <s v="Norm"/>
    <s v="Norm"/>
    <s v="1Fam"/>
    <x v="1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x v="1"/>
    <s v="N"/>
    <s v="N"/>
    <x v="0"/>
    <x v="0"/>
    <n v="0"/>
    <n v="1"/>
    <n v="1"/>
    <n v="0"/>
    <n v="3"/>
    <n v="1"/>
    <s v="Gd"/>
    <n v="6"/>
    <s v="Typ"/>
    <n v="1"/>
    <s v="Gd"/>
    <x v="0"/>
    <n v="1950"/>
    <s v="Unf"/>
    <n v="1"/>
    <x v="38"/>
    <s v="TA"/>
    <s v="TA"/>
    <x v="0"/>
    <x v="0"/>
    <x v="38"/>
    <n v="0"/>
    <n v="0"/>
    <n v="0"/>
    <n v="0"/>
    <s v="NA"/>
    <s v="GdPrv"/>
    <s v="NA"/>
    <n v="0"/>
    <n v="8"/>
    <n v="2009"/>
    <s v="WD"/>
    <s v="Family"/>
    <n v="158500"/>
  </r>
  <r>
    <x v="300"/>
    <n v="190"/>
    <s v="RL"/>
    <n v="90"/>
    <n v="15750"/>
    <s v="Pave"/>
    <s v="NA"/>
    <s v="Reg"/>
    <s v="Lvl"/>
    <s v="AllPub"/>
    <s v="Corner"/>
    <s v="Gtl"/>
    <s v="Crawfor"/>
    <s v="Norm"/>
    <s v="Norm"/>
    <s v="2fmCon"/>
    <x v="1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x v="1"/>
    <s v="Y"/>
    <s v="N"/>
    <x v="0"/>
    <x v="0"/>
    <n v="1"/>
    <n v="0"/>
    <n v="1"/>
    <n v="0"/>
    <n v="2"/>
    <n v="1"/>
    <s v="TA"/>
    <n v="5"/>
    <s v="Typ"/>
    <n v="2"/>
    <s v="Gd"/>
    <x v="0"/>
    <n v="1953"/>
    <s v="Unf"/>
    <n v="1"/>
    <x v="173"/>
    <s v="TA"/>
    <s v="TA"/>
    <x v="0"/>
    <x v="0"/>
    <x v="1"/>
    <n v="0"/>
    <n v="0"/>
    <n v="0"/>
    <n v="0"/>
    <s v="NA"/>
    <s v="NA"/>
    <s v="NA"/>
    <n v="0"/>
    <n v="6"/>
    <n v="2006"/>
    <s v="WD"/>
    <s v="Normal"/>
    <n v="157000"/>
  </r>
  <r>
    <x v="301"/>
    <n v="60"/>
    <s v="RL"/>
    <n v="66"/>
    <n v="16226"/>
    <s v="Pave"/>
    <s v="NA"/>
    <s v="IR3"/>
    <s v="Lvl"/>
    <s v="AllPub"/>
    <s v="Inside"/>
    <s v="Gtl"/>
    <s v="CollgCr"/>
    <s v="Norm"/>
    <s v="Norm"/>
    <s v="1Fam"/>
    <x v="0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x v="0"/>
    <s v="Y"/>
    <s v="Y"/>
    <x v="1"/>
    <x v="1"/>
    <n v="0"/>
    <n v="0"/>
    <n v="2"/>
    <n v="1"/>
    <n v="4"/>
    <n v="1"/>
    <s v="Gd"/>
    <n v="9"/>
    <s v="Typ"/>
    <n v="1"/>
    <s v="TA"/>
    <x v="2"/>
    <n v="1998"/>
    <s v="Fin"/>
    <n v="2"/>
    <x v="174"/>
    <s v="TA"/>
    <s v="TA"/>
    <x v="0"/>
    <x v="94"/>
    <x v="20"/>
    <n v="0"/>
    <n v="0"/>
    <n v="0"/>
    <n v="0"/>
    <s v="NA"/>
    <s v="NA"/>
    <s v="NA"/>
    <n v="0"/>
    <n v="5"/>
    <n v="2007"/>
    <s v="WD"/>
    <s v="Normal"/>
    <n v="267000"/>
  </r>
  <r>
    <x v="302"/>
    <n v="20"/>
    <s v="RL"/>
    <n v="118"/>
    <n v="13704"/>
    <s v="Pave"/>
    <s v="NA"/>
    <s v="IR1"/>
    <s v="Lvl"/>
    <s v="AllPub"/>
    <s v="Corner"/>
    <s v="Gtl"/>
    <s v="CollgCr"/>
    <s v="Norm"/>
    <s v="Norm"/>
    <s v="1Fam"/>
    <x v="1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x v="0"/>
    <s v="Y"/>
    <s v="N"/>
    <x v="0"/>
    <x v="0"/>
    <n v="0"/>
    <n v="0"/>
    <n v="2"/>
    <n v="0"/>
    <n v="3"/>
    <n v="1"/>
    <s v="Gd"/>
    <n v="6"/>
    <s v="Typ"/>
    <n v="1"/>
    <s v="TA"/>
    <x v="0"/>
    <n v="2001"/>
    <s v="RFn"/>
    <n v="3"/>
    <x v="175"/>
    <s v="TA"/>
    <s v="TA"/>
    <x v="0"/>
    <x v="95"/>
    <x v="101"/>
    <n v="0"/>
    <n v="0"/>
    <n v="0"/>
    <n v="0"/>
    <s v="NA"/>
    <s v="NA"/>
    <s v="NA"/>
    <n v="0"/>
    <n v="1"/>
    <n v="2006"/>
    <s v="WD"/>
    <s v="Normal"/>
    <n v="205000"/>
  </r>
  <r>
    <x v="303"/>
    <n v="20"/>
    <s v="RL"/>
    <n v="70"/>
    <n v="9800"/>
    <s v="Pave"/>
    <s v="NA"/>
    <s v="Reg"/>
    <s v="Lvl"/>
    <s v="AllPub"/>
    <s v="Corner"/>
    <s v="Gtl"/>
    <s v="CollgCr"/>
    <s v="Norm"/>
    <s v="Norm"/>
    <s v="1Fam"/>
    <x v="1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x v="1"/>
    <s v="N"/>
    <s v="N"/>
    <x v="0"/>
    <x v="0"/>
    <n v="1"/>
    <n v="0"/>
    <n v="1"/>
    <n v="0"/>
    <n v="3"/>
    <n v="1"/>
    <s v="TA"/>
    <n v="5"/>
    <s v="Typ"/>
    <n v="0"/>
    <s v="NA"/>
    <x v="0"/>
    <n v="1975"/>
    <s v="Unf"/>
    <n v="2"/>
    <x v="176"/>
    <s v="TA"/>
    <s v="TA"/>
    <x v="0"/>
    <x v="96"/>
    <x v="1"/>
    <n v="0"/>
    <n v="0"/>
    <n v="0"/>
    <n v="0"/>
    <s v="NA"/>
    <s v="GdWo"/>
    <s v="NA"/>
    <n v="0"/>
    <n v="7"/>
    <n v="2006"/>
    <s v="WD"/>
    <s v="Abnorml"/>
    <n v="149900"/>
  </r>
  <r>
    <x v="304"/>
    <n v="75"/>
    <s v="RM"/>
    <n v="87"/>
    <n v="18386"/>
    <s v="Pave"/>
    <s v="NA"/>
    <s v="Reg"/>
    <s v="Lvl"/>
    <s v="AllPub"/>
    <s v="Inside"/>
    <s v="Gtl"/>
    <s v="OldTown"/>
    <s v="Norm"/>
    <s v="Norm"/>
    <s v="1Fam"/>
    <x v="7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x v="0"/>
    <s v="Y"/>
    <s v="Y"/>
    <x v="1"/>
    <x v="1"/>
    <n v="0"/>
    <n v="0"/>
    <n v="3"/>
    <n v="0"/>
    <n v="3"/>
    <n v="1"/>
    <s v="Gd"/>
    <n v="10"/>
    <s v="Typ"/>
    <n v="1"/>
    <s v="Ex"/>
    <x v="0"/>
    <n v="2003"/>
    <s v="Unf"/>
    <n v="3"/>
    <x v="177"/>
    <s v="TA"/>
    <s v="TA"/>
    <x v="0"/>
    <x v="97"/>
    <x v="1"/>
    <n v="0"/>
    <n v="0"/>
    <n v="0"/>
    <n v="0"/>
    <s v="NA"/>
    <s v="NA"/>
    <s v="NA"/>
    <n v="0"/>
    <n v="5"/>
    <n v="2008"/>
    <s v="WD"/>
    <s v="Normal"/>
    <n v="295000"/>
  </r>
  <r>
    <x v="305"/>
    <n v="20"/>
    <s v="RL"/>
    <n v="80"/>
    <n v="10386"/>
    <s v="Pave"/>
    <s v="NA"/>
    <s v="Reg"/>
    <s v="Lvl"/>
    <s v="AllPub"/>
    <s v="Inside"/>
    <s v="Gtl"/>
    <s v="CollgCr"/>
    <s v="Norm"/>
    <s v="Norm"/>
    <s v="1Fam"/>
    <x v="1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x v="0"/>
    <s v="Y"/>
    <s v="Y"/>
    <x v="1"/>
    <x v="0"/>
    <n v="1"/>
    <n v="0"/>
    <n v="2"/>
    <n v="0"/>
    <n v="3"/>
    <n v="1"/>
    <s v="Gd"/>
    <n v="8"/>
    <s v="Typ"/>
    <n v="0"/>
    <s v="NA"/>
    <x v="0"/>
    <n v="2004"/>
    <s v="Fin"/>
    <n v="3"/>
    <x v="178"/>
    <s v="TA"/>
    <s v="TA"/>
    <x v="0"/>
    <x v="23"/>
    <x v="1"/>
    <n v="0"/>
    <n v="0"/>
    <n v="0"/>
    <n v="0"/>
    <s v="NA"/>
    <s v="NA"/>
    <s v="NA"/>
    <n v="0"/>
    <n v="7"/>
    <n v="2007"/>
    <s v="WD"/>
    <s v="Normal"/>
    <n v="305900"/>
  </r>
  <r>
    <x v="306"/>
    <n v="60"/>
    <s v="RL"/>
    <n v="116"/>
    <n v="13474"/>
    <s v="Pave"/>
    <s v="NA"/>
    <s v="Reg"/>
    <s v="Lvl"/>
    <s v="AllPub"/>
    <s v="Inside"/>
    <s v="Gtl"/>
    <s v="SawyerW"/>
    <s v="Feedr"/>
    <s v="Norm"/>
    <s v="1Fam"/>
    <x v="0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x v="0"/>
    <s v="Y"/>
    <s v="Y"/>
    <x v="1"/>
    <x v="1"/>
    <n v="1"/>
    <n v="0"/>
    <n v="2"/>
    <n v="1"/>
    <n v="4"/>
    <n v="1"/>
    <s v="Gd"/>
    <n v="8"/>
    <s v="Typ"/>
    <n v="1"/>
    <s v="TA"/>
    <x v="0"/>
    <n v="1990"/>
    <s v="RFn"/>
    <n v="3"/>
    <x v="179"/>
    <s v="TA"/>
    <s v="TA"/>
    <x v="0"/>
    <x v="35"/>
    <x v="102"/>
    <n v="224"/>
    <n v="0"/>
    <n v="0"/>
    <n v="0"/>
    <s v="NA"/>
    <s v="NA"/>
    <s v="NA"/>
    <n v="0"/>
    <n v="6"/>
    <n v="2007"/>
    <s v="WD"/>
    <s v="Normal"/>
    <n v="225000"/>
  </r>
  <r>
    <x v="307"/>
    <n v="50"/>
    <s v="RM"/>
    <s v="NA"/>
    <n v="7920"/>
    <s v="Pave"/>
    <s v="Grvl"/>
    <s v="IR1"/>
    <s v="Lvl"/>
    <s v="AllPub"/>
    <s v="Inside"/>
    <s v="Gtl"/>
    <s v="IDOTRR"/>
    <s v="Artery"/>
    <s v="Norm"/>
    <s v="1Fam"/>
    <x v="2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x v="1"/>
    <s v="Y"/>
    <s v="N"/>
    <x v="0"/>
    <x v="0"/>
    <n v="0"/>
    <n v="0"/>
    <n v="1"/>
    <n v="0"/>
    <n v="3"/>
    <n v="1"/>
    <s v="Fa"/>
    <n v="6"/>
    <s v="Typ"/>
    <n v="0"/>
    <s v="NA"/>
    <x v="4"/>
    <s v="NA"/>
    <s v="NA"/>
    <n v="0"/>
    <x v="34"/>
    <s v="NA"/>
    <s v="NA"/>
    <x v="1"/>
    <x v="0"/>
    <x v="103"/>
    <n v="0"/>
    <n v="0"/>
    <n v="0"/>
    <n v="0"/>
    <s v="NA"/>
    <s v="MnPrv"/>
    <s v="NA"/>
    <n v="0"/>
    <n v="3"/>
    <n v="2008"/>
    <s v="WD"/>
    <s v="Normal"/>
    <n v="89500"/>
  </r>
  <r>
    <x v="308"/>
    <n v="30"/>
    <s v="RL"/>
    <s v="NA"/>
    <n v="12342"/>
    <s v="Pave"/>
    <s v="NA"/>
    <s v="IR1"/>
    <s v="Lvl"/>
    <s v="AllPub"/>
    <s v="Inside"/>
    <s v="Gtl"/>
    <s v="Edwards"/>
    <s v="Norm"/>
    <s v="Norm"/>
    <s v="1Fam"/>
    <x v="1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x v="1"/>
    <s v="N"/>
    <s v="N"/>
    <x v="0"/>
    <x v="0"/>
    <n v="0"/>
    <n v="0"/>
    <n v="1"/>
    <n v="0"/>
    <n v="1"/>
    <n v="1"/>
    <s v="TA"/>
    <n v="4"/>
    <s v="Typ"/>
    <n v="0"/>
    <s v="NA"/>
    <x v="1"/>
    <n v="1961"/>
    <s v="Unf"/>
    <n v="2"/>
    <x v="169"/>
    <s v="TA"/>
    <s v="TA"/>
    <x v="0"/>
    <x v="37"/>
    <x v="1"/>
    <n v="0"/>
    <n v="0"/>
    <n v="0"/>
    <n v="0"/>
    <s v="NA"/>
    <s v="NA"/>
    <s v="NA"/>
    <n v="0"/>
    <n v="3"/>
    <n v="2009"/>
    <s v="WD"/>
    <s v="Normal"/>
    <n v="82500"/>
  </r>
  <r>
    <x v="309"/>
    <n v="20"/>
    <s v="RL"/>
    <n v="90"/>
    <n v="12378"/>
    <s v="Pave"/>
    <s v="NA"/>
    <s v="IR1"/>
    <s v="Lvl"/>
    <s v="AllPub"/>
    <s v="Inside"/>
    <s v="Gtl"/>
    <s v="NridgHt"/>
    <s v="Norm"/>
    <s v="Norm"/>
    <s v="1Fam"/>
    <x v="1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x v="0"/>
    <s v="Y"/>
    <s v="Y"/>
    <x v="1"/>
    <x v="0"/>
    <n v="1"/>
    <n v="0"/>
    <n v="2"/>
    <n v="0"/>
    <n v="3"/>
    <n v="1"/>
    <s v="Ex"/>
    <n v="8"/>
    <s v="Typ"/>
    <n v="3"/>
    <s v="Ex"/>
    <x v="0"/>
    <n v="2003"/>
    <s v="Fin"/>
    <n v="3"/>
    <x v="180"/>
    <s v="TA"/>
    <s v="TA"/>
    <x v="0"/>
    <x v="94"/>
    <x v="104"/>
    <n v="0"/>
    <n v="0"/>
    <n v="0"/>
    <n v="0"/>
    <s v="NA"/>
    <s v="NA"/>
    <s v="NA"/>
    <n v="0"/>
    <n v="11"/>
    <n v="2006"/>
    <s v="WD"/>
    <s v="Normal"/>
    <n v="360000"/>
  </r>
  <r>
    <x v="310"/>
    <n v="60"/>
    <s v="RL"/>
    <s v="NA"/>
    <n v="7685"/>
    <s v="Pave"/>
    <s v="NA"/>
    <s v="IR1"/>
    <s v="Lvl"/>
    <s v="AllPub"/>
    <s v="Inside"/>
    <s v="Gtl"/>
    <s v="Gilbert"/>
    <s v="Norm"/>
    <s v="Norm"/>
    <s v="1Fam"/>
    <x v="0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x v="0"/>
    <s v="Y"/>
    <s v="N"/>
    <x v="0"/>
    <x v="0"/>
    <n v="0"/>
    <n v="0"/>
    <n v="2"/>
    <n v="1"/>
    <n v="3"/>
    <n v="1"/>
    <s v="Gd"/>
    <n v="6"/>
    <s v="Typ"/>
    <n v="1"/>
    <s v="TA"/>
    <x v="0"/>
    <n v="1993"/>
    <s v="Fin"/>
    <n v="2"/>
    <x v="65"/>
    <s v="TA"/>
    <s v="TA"/>
    <x v="0"/>
    <x v="98"/>
    <x v="47"/>
    <n v="0"/>
    <n v="0"/>
    <n v="0"/>
    <n v="0"/>
    <s v="NA"/>
    <s v="NA"/>
    <s v="NA"/>
    <n v="0"/>
    <n v="5"/>
    <n v="2006"/>
    <s v="WD"/>
    <s v="Normal"/>
    <n v="165600"/>
  </r>
  <r>
    <x v="311"/>
    <n v="20"/>
    <s v="RL"/>
    <n v="50"/>
    <n v="8000"/>
    <s v="Pave"/>
    <s v="NA"/>
    <s v="Reg"/>
    <s v="Lvl"/>
    <s v="AllPub"/>
    <s v="Inside"/>
    <s v="Gtl"/>
    <s v="NAmes"/>
    <s v="Norm"/>
    <s v="Norm"/>
    <s v="1Fam"/>
    <x v="1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x v="1"/>
    <s v="N"/>
    <s v="N"/>
    <x v="0"/>
    <x v="0"/>
    <n v="1"/>
    <n v="0"/>
    <n v="1"/>
    <n v="0"/>
    <n v="2"/>
    <n v="1"/>
    <s v="TA"/>
    <n v="5"/>
    <s v="Typ"/>
    <n v="1"/>
    <s v="Gd"/>
    <x v="1"/>
    <n v="1948"/>
    <s v="Unf"/>
    <n v="1"/>
    <x v="25"/>
    <s v="TA"/>
    <s v="TA"/>
    <x v="0"/>
    <x v="0"/>
    <x v="1"/>
    <n v="0"/>
    <n v="0"/>
    <n v="0"/>
    <n v="0"/>
    <s v="NA"/>
    <s v="NA"/>
    <s v="NA"/>
    <n v="0"/>
    <n v="5"/>
    <n v="2009"/>
    <s v="WD"/>
    <s v="Normal"/>
    <n v="132000"/>
  </r>
  <r>
    <x v="312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x v="2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x v="1"/>
    <s v="N"/>
    <s v="N"/>
    <x v="0"/>
    <x v="0"/>
    <n v="1"/>
    <n v="0"/>
    <n v="1"/>
    <n v="0"/>
    <n v="3"/>
    <n v="1"/>
    <s v="TA"/>
    <n v="5"/>
    <s v="Typ"/>
    <n v="1"/>
    <s v="Gd"/>
    <x v="1"/>
    <n v="1939"/>
    <s v="Unf"/>
    <n v="2"/>
    <x v="72"/>
    <s v="TA"/>
    <s v="TA"/>
    <x v="0"/>
    <x v="0"/>
    <x v="1"/>
    <n v="0"/>
    <n v="0"/>
    <n v="271"/>
    <n v="0"/>
    <s v="NA"/>
    <s v="MnPrv"/>
    <s v="NA"/>
    <n v="0"/>
    <n v="5"/>
    <n v="2006"/>
    <s v="WD"/>
    <s v="Normal"/>
    <n v="119900"/>
  </r>
  <r>
    <x v="313"/>
    <n v="20"/>
    <s v="RL"/>
    <n v="150"/>
    <n v="215245"/>
    <s v="Pave"/>
    <s v="NA"/>
    <s v="IR3"/>
    <s v="Low"/>
    <s v="AllPub"/>
    <s v="Inside"/>
    <s v="Sev"/>
    <s v="Timber"/>
    <s v="Norm"/>
    <s v="Norm"/>
    <s v="1Fam"/>
    <x v="1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x v="0"/>
    <s v="Y"/>
    <s v="Y"/>
    <x v="1"/>
    <x v="0"/>
    <n v="2"/>
    <n v="0"/>
    <n v="2"/>
    <n v="0"/>
    <n v="3"/>
    <n v="1"/>
    <s v="TA"/>
    <n v="8"/>
    <s v="Typ"/>
    <n v="2"/>
    <s v="Gd"/>
    <x v="0"/>
    <n v="1965"/>
    <s v="RFn"/>
    <n v="2"/>
    <x v="181"/>
    <s v="TA"/>
    <s v="TA"/>
    <x v="0"/>
    <x v="0"/>
    <x v="1"/>
    <n v="0"/>
    <n v="0"/>
    <n v="0"/>
    <n v="0"/>
    <s v="NA"/>
    <s v="NA"/>
    <s v="NA"/>
    <n v="0"/>
    <n v="6"/>
    <n v="2009"/>
    <s v="WD"/>
    <s v="Normal"/>
    <n v="375000"/>
  </r>
  <r>
    <x v="314"/>
    <n v="70"/>
    <s v="RM"/>
    <n v="60"/>
    <n v="9600"/>
    <s v="Pave"/>
    <s v="Grvl"/>
    <s v="Reg"/>
    <s v="Lvl"/>
    <s v="AllPub"/>
    <s v="Inside"/>
    <s v="Gtl"/>
    <s v="OldTown"/>
    <s v="Norm"/>
    <s v="Norm"/>
    <s v="1Fam"/>
    <x v="0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x v="0"/>
    <s v="Y"/>
    <s v="Y"/>
    <x v="0"/>
    <x v="0"/>
    <n v="0"/>
    <n v="1"/>
    <n v="1"/>
    <n v="1"/>
    <n v="3"/>
    <n v="1"/>
    <s v="Ex"/>
    <n v="6"/>
    <s v="Typ"/>
    <n v="1"/>
    <s v="Gd"/>
    <x v="1"/>
    <n v="1925"/>
    <s v="Unf"/>
    <n v="2"/>
    <x v="76"/>
    <s v="Fa"/>
    <s v="TA"/>
    <x v="0"/>
    <x v="0"/>
    <x v="1"/>
    <n v="234"/>
    <n v="0"/>
    <n v="0"/>
    <n v="0"/>
    <s v="NA"/>
    <s v="NA"/>
    <s v="NA"/>
    <n v="0"/>
    <n v="8"/>
    <n v="2006"/>
    <s v="WD"/>
    <s v="Normal"/>
    <n v="178000"/>
  </r>
  <r>
    <x v="315"/>
    <n v="60"/>
    <s v="RL"/>
    <n v="71"/>
    <n v="7795"/>
    <s v="Pave"/>
    <s v="NA"/>
    <s v="IR1"/>
    <s v="Lvl"/>
    <s v="AllPub"/>
    <s v="Inside"/>
    <s v="Gtl"/>
    <s v="Gilbert"/>
    <s v="Norm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x v="1"/>
    <s v="Y"/>
    <s v="N"/>
    <x v="0"/>
    <x v="0"/>
    <n v="1"/>
    <n v="0"/>
    <n v="2"/>
    <n v="1"/>
    <n v="3"/>
    <n v="1"/>
    <s v="Gd"/>
    <n v="6"/>
    <s v="Typ"/>
    <n v="1"/>
    <s v="Gd"/>
    <x v="0"/>
    <n v="2004"/>
    <s v="Fin"/>
    <n v="2"/>
    <x v="66"/>
    <s v="TA"/>
    <s v="TA"/>
    <x v="0"/>
    <x v="13"/>
    <x v="96"/>
    <n v="0"/>
    <n v="0"/>
    <n v="0"/>
    <n v="0"/>
    <s v="NA"/>
    <s v="NA"/>
    <s v="NA"/>
    <n v="0"/>
    <n v="7"/>
    <n v="2009"/>
    <s v="WD"/>
    <s v="Normal"/>
    <n v="188500"/>
  </r>
  <r>
    <x v="316"/>
    <n v="60"/>
    <s v="RL"/>
    <n v="94"/>
    <n v="13005"/>
    <s v="Pave"/>
    <s v="NA"/>
    <s v="IR1"/>
    <s v="Lvl"/>
    <s v="AllPub"/>
    <s v="Corner"/>
    <s v="Gtl"/>
    <s v="NWAmes"/>
    <s v="Norm"/>
    <s v="Norm"/>
    <s v="1Fam"/>
    <x v="0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x v="0"/>
    <s v="Y"/>
    <s v="Y"/>
    <x v="1"/>
    <x v="1"/>
    <n v="1"/>
    <n v="0"/>
    <n v="2"/>
    <n v="1"/>
    <n v="4"/>
    <n v="1"/>
    <s v="Ex"/>
    <n v="10"/>
    <s v="Typ"/>
    <n v="1"/>
    <s v="TA"/>
    <x v="0"/>
    <n v="1983"/>
    <s v="RFn"/>
    <n v="2"/>
    <x v="7"/>
    <s v="TA"/>
    <s v="TA"/>
    <x v="0"/>
    <x v="16"/>
    <x v="105"/>
    <n v="0"/>
    <n v="0"/>
    <n v="0"/>
    <n v="0"/>
    <s v="NA"/>
    <s v="GdPrv"/>
    <s v="NA"/>
    <n v="0"/>
    <n v="8"/>
    <n v="2009"/>
    <s v="WD"/>
    <s v="Normal"/>
    <n v="260000"/>
  </r>
  <r>
    <x v="317"/>
    <n v="60"/>
    <s v="FV"/>
    <n v="75"/>
    <n v="9000"/>
    <s v="Pave"/>
    <s v="NA"/>
    <s v="Reg"/>
    <s v="Lvl"/>
    <s v="AllPub"/>
    <s v="Inside"/>
    <s v="Gtl"/>
    <s v="Somerst"/>
    <s v="Norm"/>
    <s v="Norm"/>
    <s v="1Fam"/>
    <x v="0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x v="0"/>
    <s v="Y"/>
    <s v="Y"/>
    <x v="1"/>
    <x v="0"/>
    <n v="0"/>
    <n v="0"/>
    <n v="2"/>
    <n v="1"/>
    <n v="3"/>
    <n v="1"/>
    <s v="Gd"/>
    <n v="8"/>
    <s v="Typ"/>
    <n v="1"/>
    <s v="Gd"/>
    <x v="0"/>
    <n v="2006"/>
    <s v="RFn"/>
    <n v="3"/>
    <x v="182"/>
    <s v="TA"/>
    <s v="TA"/>
    <x v="0"/>
    <x v="94"/>
    <x v="49"/>
    <n v="0"/>
    <n v="0"/>
    <n v="0"/>
    <n v="0"/>
    <s v="NA"/>
    <s v="NA"/>
    <s v="NA"/>
    <n v="0"/>
    <n v="12"/>
    <n v="2007"/>
    <s v="WD"/>
    <s v="Normal"/>
    <n v="270000"/>
  </r>
  <r>
    <x v="318"/>
    <n v="60"/>
    <s v="RL"/>
    <n v="90"/>
    <n v="9900"/>
    <s v="Pave"/>
    <s v="NA"/>
    <s v="Reg"/>
    <s v="Low"/>
    <s v="AllPub"/>
    <s v="Inside"/>
    <s v="Mod"/>
    <s v="NoRidge"/>
    <s v="Norm"/>
    <s v="Norm"/>
    <s v="1Fam"/>
    <x v="0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x v="0"/>
    <s v="Y"/>
    <s v="Y"/>
    <x v="1"/>
    <x v="1"/>
    <n v="1"/>
    <n v="0"/>
    <n v="2"/>
    <n v="1"/>
    <n v="4"/>
    <n v="1"/>
    <s v="Gd"/>
    <n v="9"/>
    <s v="Typ"/>
    <n v="1"/>
    <s v="TA"/>
    <x v="0"/>
    <n v="1993"/>
    <s v="RFn"/>
    <n v="3"/>
    <x v="183"/>
    <s v="TA"/>
    <s v="TA"/>
    <x v="0"/>
    <x v="99"/>
    <x v="73"/>
    <n v="144"/>
    <n v="0"/>
    <n v="0"/>
    <n v="0"/>
    <s v="NA"/>
    <s v="NA"/>
    <s v="NA"/>
    <n v="0"/>
    <n v="4"/>
    <n v="2009"/>
    <s v="WD"/>
    <s v="Normal"/>
    <n v="260000"/>
  </r>
  <r>
    <x v="319"/>
    <n v="80"/>
    <s v="RL"/>
    <s v="NA"/>
    <n v="14115"/>
    <s v="Pave"/>
    <s v="NA"/>
    <s v="Reg"/>
    <s v="Lvl"/>
    <s v="AllPub"/>
    <s v="Inside"/>
    <s v="Gtl"/>
    <s v="NWAmes"/>
    <s v="Norm"/>
    <s v="Norm"/>
    <s v="1Fam"/>
    <x v="5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x v="1"/>
    <s v="Y"/>
    <s v="N"/>
    <x v="0"/>
    <x v="0"/>
    <n v="1"/>
    <n v="0"/>
    <n v="2"/>
    <n v="0"/>
    <n v="3"/>
    <n v="1"/>
    <s v="TA"/>
    <n v="6"/>
    <s v="Typ"/>
    <n v="2"/>
    <s v="TA"/>
    <x v="0"/>
    <n v="1980"/>
    <s v="Unf"/>
    <n v="2"/>
    <x v="171"/>
    <s v="TA"/>
    <s v="TA"/>
    <x v="0"/>
    <x v="100"/>
    <x v="61"/>
    <n v="0"/>
    <n v="0"/>
    <n v="0"/>
    <n v="0"/>
    <s v="NA"/>
    <s v="NA"/>
    <s v="NA"/>
    <n v="0"/>
    <n v="6"/>
    <n v="2009"/>
    <s v="WD"/>
    <s v="Normal"/>
    <n v="187500"/>
  </r>
  <r>
    <x v="320"/>
    <n v="60"/>
    <s v="RL"/>
    <n v="111"/>
    <n v="16259"/>
    <s v="Pave"/>
    <s v="NA"/>
    <s v="Reg"/>
    <s v="Lvl"/>
    <s v="AllPub"/>
    <s v="Corner"/>
    <s v="Gtl"/>
    <s v="NridgHt"/>
    <s v="Norm"/>
    <s v="Norm"/>
    <s v="1Fam"/>
    <x v="0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x v="0"/>
    <s v="Y"/>
    <s v="Y"/>
    <x v="1"/>
    <x v="1"/>
    <n v="0"/>
    <n v="0"/>
    <n v="3"/>
    <n v="1"/>
    <n v="4"/>
    <n v="1"/>
    <s v="Gd"/>
    <n v="9"/>
    <s v="Typ"/>
    <n v="0"/>
    <s v="NA"/>
    <x v="0"/>
    <n v="2006"/>
    <s v="RFn"/>
    <n v="3"/>
    <x v="13"/>
    <s v="TA"/>
    <s v="TA"/>
    <x v="0"/>
    <x v="11"/>
    <x v="14"/>
    <n v="0"/>
    <n v="0"/>
    <n v="0"/>
    <n v="0"/>
    <s v="NA"/>
    <s v="NA"/>
    <s v="NA"/>
    <n v="0"/>
    <n v="9"/>
    <n v="2006"/>
    <s v="New"/>
    <s v="Partial"/>
    <n v="342643"/>
  </r>
  <r>
    <x v="321"/>
    <n v="60"/>
    <s v="RL"/>
    <n v="99"/>
    <n v="12099"/>
    <s v="Pave"/>
    <s v="NA"/>
    <s v="IR1"/>
    <s v="Lvl"/>
    <s v="AllPub"/>
    <s v="Inside"/>
    <s v="Gtl"/>
    <s v="NridgHt"/>
    <s v="Norm"/>
    <s v="Norm"/>
    <s v="1Fam"/>
    <x v="0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x v="0"/>
    <s v="Y"/>
    <s v="Y"/>
    <x v="1"/>
    <x v="1"/>
    <n v="1"/>
    <n v="0"/>
    <n v="2"/>
    <n v="1"/>
    <n v="4"/>
    <n v="1"/>
    <s v="Gd"/>
    <n v="10"/>
    <s v="Typ"/>
    <n v="1"/>
    <s v="Gd"/>
    <x v="2"/>
    <n v="2004"/>
    <s v="Fin"/>
    <n v="3"/>
    <x v="184"/>
    <s v="TA"/>
    <s v="TA"/>
    <x v="0"/>
    <x v="101"/>
    <x v="14"/>
    <n v="0"/>
    <n v="0"/>
    <n v="0"/>
    <n v="0"/>
    <s v="NA"/>
    <s v="NA"/>
    <s v="NA"/>
    <n v="0"/>
    <n v="6"/>
    <n v="2007"/>
    <s v="WD"/>
    <s v="Normal"/>
    <n v="354000"/>
  </r>
  <r>
    <x v="322"/>
    <n v="60"/>
    <s v="RL"/>
    <n v="86"/>
    <n v="10380"/>
    <s v="Pave"/>
    <s v="NA"/>
    <s v="IR1"/>
    <s v="Lvl"/>
    <s v="AllPub"/>
    <s v="Inside"/>
    <s v="Gtl"/>
    <s v="SawyerW"/>
    <s v="Norm"/>
    <s v="Norm"/>
    <s v="1Fam"/>
    <x v="0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x v="0"/>
    <s v="Y"/>
    <s v="Y"/>
    <x v="1"/>
    <x v="1"/>
    <n v="1"/>
    <n v="0"/>
    <n v="2"/>
    <n v="1"/>
    <n v="4"/>
    <n v="1"/>
    <s v="Gd"/>
    <n v="8"/>
    <s v="Typ"/>
    <n v="1"/>
    <s v="TA"/>
    <x v="0"/>
    <n v="1987"/>
    <s v="Fin"/>
    <n v="2"/>
    <x v="14"/>
    <s v="TA"/>
    <s v="TA"/>
    <x v="0"/>
    <x v="102"/>
    <x v="63"/>
    <n v="0"/>
    <n v="0"/>
    <n v="0"/>
    <n v="0"/>
    <s v="NA"/>
    <s v="MnPrv"/>
    <s v="NA"/>
    <n v="0"/>
    <n v="8"/>
    <n v="2007"/>
    <s v="WD"/>
    <s v="Normal"/>
    <n v="301000"/>
  </r>
  <r>
    <x v="323"/>
    <n v="20"/>
    <s v="RM"/>
    <n v="49"/>
    <n v="5820"/>
    <s v="Pave"/>
    <s v="NA"/>
    <s v="Reg"/>
    <s v="Lvl"/>
    <s v="AllPub"/>
    <s v="Inside"/>
    <s v="Gtl"/>
    <s v="OldTown"/>
    <s v="Norm"/>
    <s v="Norm"/>
    <s v="1Fam"/>
    <x v="1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x v="1"/>
    <s v="N"/>
    <s v="N"/>
    <x v="0"/>
    <x v="0"/>
    <n v="1"/>
    <n v="0"/>
    <n v="1"/>
    <n v="0"/>
    <n v="3"/>
    <n v="1"/>
    <s v="TA"/>
    <n v="6"/>
    <s v="Typ"/>
    <n v="0"/>
    <s v="NA"/>
    <x v="0"/>
    <n v="1955"/>
    <s v="Unf"/>
    <n v="1"/>
    <x v="51"/>
    <s v="Fa"/>
    <s v="TA"/>
    <x v="0"/>
    <x v="103"/>
    <x v="85"/>
    <n v="0"/>
    <n v="0"/>
    <n v="0"/>
    <n v="0"/>
    <s v="NA"/>
    <s v="NA"/>
    <s v="NA"/>
    <n v="0"/>
    <n v="7"/>
    <n v="2006"/>
    <s v="WD"/>
    <s v="Normal"/>
    <n v="126175"/>
  </r>
  <r>
    <x v="324"/>
    <n v="80"/>
    <s v="RL"/>
    <n v="96"/>
    <n v="11275"/>
    <s v="Pave"/>
    <s v="NA"/>
    <s v="Reg"/>
    <s v="Lvl"/>
    <s v="AllPub"/>
    <s v="Corner"/>
    <s v="Gtl"/>
    <s v="NAmes"/>
    <s v="PosN"/>
    <s v="Norm"/>
    <s v="1Fam"/>
    <x v="5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x v="0"/>
    <s v="Y"/>
    <s v="Y"/>
    <x v="1"/>
    <x v="1"/>
    <n v="0"/>
    <n v="0"/>
    <n v="2"/>
    <n v="1"/>
    <n v="5"/>
    <n v="1"/>
    <s v="Gd"/>
    <n v="11"/>
    <s v="Typ"/>
    <n v="1"/>
    <s v="Gd"/>
    <x v="2"/>
    <n v="1961"/>
    <s v="Fin"/>
    <n v="2"/>
    <x v="103"/>
    <s v="TA"/>
    <s v="TA"/>
    <x v="0"/>
    <x v="11"/>
    <x v="1"/>
    <n v="0"/>
    <n v="0"/>
    <n v="0"/>
    <n v="0"/>
    <s v="NA"/>
    <s v="NA"/>
    <s v="NA"/>
    <n v="0"/>
    <n v="6"/>
    <n v="2010"/>
    <s v="WD"/>
    <s v="Normal"/>
    <n v="242000"/>
  </r>
  <r>
    <x v="325"/>
    <n v="45"/>
    <s v="RM"/>
    <n v="50"/>
    <n v="5000"/>
    <s v="Pave"/>
    <s v="NA"/>
    <s v="Reg"/>
    <s v="Lvl"/>
    <s v="AllPub"/>
    <s v="Inside"/>
    <s v="Gtl"/>
    <s v="IDOTRR"/>
    <s v="RRAe"/>
    <s v="Norm"/>
    <s v="1Fam"/>
    <x v="3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x v="1"/>
    <s v="N"/>
    <s v="N"/>
    <x v="0"/>
    <x v="0"/>
    <n v="0"/>
    <n v="0"/>
    <n v="1"/>
    <n v="0"/>
    <n v="2"/>
    <n v="1"/>
    <s v="TA"/>
    <n v="5"/>
    <s v="Typ"/>
    <n v="0"/>
    <s v="NA"/>
    <x v="1"/>
    <n v="1941"/>
    <s v="Unf"/>
    <n v="2"/>
    <x v="53"/>
    <s v="TA"/>
    <s v="TA"/>
    <x v="0"/>
    <x v="0"/>
    <x v="1"/>
    <n v="244"/>
    <n v="0"/>
    <n v="0"/>
    <n v="0"/>
    <s v="NA"/>
    <s v="NA"/>
    <s v="NA"/>
    <n v="0"/>
    <n v="12"/>
    <n v="2007"/>
    <s v="WD"/>
    <s v="Normal"/>
    <n v="87000"/>
  </r>
  <r>
    <x v="326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x v="1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x v="0"/>
    <s v="Y"/>
    <s v="Y"/>
    <x v="0"/>
    <x v="0"/>
    <n v="2"/>
    <n v="0"/>
    <n v="1"/>
    <n v="1"/>
    <n v="1"/>
    <n v="1"/>
    <s v="Gd"/>
    <n v="6"/>
    <s v="Typ"/>
    <n v="2"/>
    <s v="Gd"/>
    <x v="0"/>
    <n v="1993"/>
    <s v="Fin"/>
    <n v="2"/>
    <x v="125"/>
    <s v="TA"/>
    <s v="TA"/>
    <x v="0"/>
    <x v="104"/>
    <x v="5"/>
    <n v="0"/>
    <n v="0"/>
    <n v="0"/>
    <n v="0"/>
    <s v="NA"/>
    <s v="NA"/>
    <s v="NA"/>
    <n v="0"/>
    <n v="5"/>
    <n v="2008"/>
    <s v="Con"/>
    <s v="Normal"/>
    <n v="324000"/>
  </r>
  <r>
    <x v="327"/>
    <n v="20"/>
    <s v="RL"/>
    <n v="80"/>
    <n v="11600"/>
    <s v="Pave"/>
    <s v="NA"/>
    <s v="Reg"/>
    <s v="Lvl"/>
    <s v="AllPub"/>
    <s v="Inside"/>
    <s v="Gtl"/>
    <s v="NAmes"/>
    <s v="Norm"/>
    <s v="Norm"/>
    <s v="1Fam"/>
    <x v="1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x v="1"/>
    <s v="Y"/>
    <s v="N"/>
    <x v="0"/>
    <x v="0"/>
    <n v="0"/>
    <n v="0"/>
    <n v="1"/>
    <n v="1"/>
    <n v="3"/>
    <n v="1"/>
    <s v="TA"/>
    <n v="7"/>
    <s v="Typ"/>
    <n v="0"/>
    <s v="NA"/>
    <x v="0"/>
    <n v="1960"/>
    <s v="RFn"/>
    <n v="1"/>
    <x v="185"/>
    <s v="TA"/>
    <s v="TA"/>
    <x v="0"/>
    <x v="0"/>
    <x v="50"/>
    <n v="0"/>
    <n v="0"/>
    <n v="0"/>
    <n v="0"/>
    <s v="NA"/>
    <s v="NA"/>
    <s v="NA"/>
    <n v="0"/>
    <n v="4"/>
    <n v="2006"/>
    <s v="WD"/>
    <s v="Normal"/>
    <n v="145250"/>
  </r>
  <r>
    <x v="328"/>
    <n v="75"/>
    <s v="RL"/>
    <s v="NA"/>
    <n v="11888"/>
    <s v="Pave"/>
    <s v="Pave"/>
    <s v="IR1"/>
    <s v="Bnk"/>
    <s v="AllPub"/>
    <s v="Inside"/>
    <s v="Gtl"/>
    <s v="BrkSide"/>
    <s v="PosN"/>
    <s v="Norm"/>
    <s v="1Fam"/>
    <x v="6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x v="0"/>
    <s v="Y"/>
    <s v="Y"/>
    <x v="1"/>
    <x v="1"/>
    <n v="0"/>
    <n v="0"/>
    <n v="2"/>
    <n v="0"/>
    <n v="5"/>
    <n v="1"/>
    <s v="Gd"/>
    <n v="10"/>
    <s v="Typ"/>
    <n v="0"/>
    <s v="NA"/>
    <x v="1"/>
    <n v="1930"/>
    <s v="Unf"/>
    <n v="2"/>
    <x v="186"/>
    <s v="TA"/>
    <s v="TA"/>
    <x v="0"/>
    <x v="0"/>
    <x v="73"/>
    <n v="268"/>
    <n v="0"/>
    <n v="0"/>
    <n v="0"/>
    <s v="NA"/>
    <s v="NA"/>
    <s v="NA"/>
    <n v="0"/>
    <n v="7"/>
    <n v="2009"/>
    <s v="WD"/>
    <s v="Normal"/>
    <n v="214500"/>
  </r>
  <r>
    <x v="329"/>
    <n v="70"/>
    <s v="RM"/>
    <n v="60"/>
    <n v="6402"/>
    <s v="Pave"/>
    <s v="NA"/>
    <s v="Reg"/>
    <s v="Lvl"/>
    <s v="AllPub"/>
    <s v="Corner"/>
    <s v="Gtl"/>
    <s v="IDOTRR"/>
    <s v="Norm"/>
    <s v="Norm"/>
    <s v="1Fam"/>
    <x v="0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x v="1"/>
    <s v="N"/>
    <s v="N"/>
    <x v="0"/>
    <x v="0"/>
    <n v="0"/>
    <n v="0"/>
    <n v="1"/>
    <n v="0"/>
    <n v="3"/>
    <n v="1"/>
    <s v="TA"/>
    <n v="6"/>
    <s v="Typ"/>
    <n v="0"/>
    <s v="NA"/>
    <x v="1"/>
    <n v="1920"/>
    <s v="Unf"/>
    <n v="1"/>
    <x v="187"/>
    <s v="Fa"/>
    <s v="Fa"/>
    <x v="1"/>
    <x v="0"/>
    <x v="1"/>
    <n v="137"/>
    <n v="0"/>
    <n v="0"/>
    <n v="0"/>
    <s v="NA"/>
    <s v="GdWo"/>
    <s v="NA"/>
    <n v="0"/>
    <n v="7"/>
    <n v="2009"/>
    <s v="WD"/>
    <s v="Normal"/>
    <n v="78000"/>
  </r>
  <r>
    <x v="330"/>
    <n v="90"/>
    <s v="RL"/>
    <s v="NA"/>
    <n v="10624"/>
    <s v="Pave"/>
    <s v="NA"/>
    <s v="IR1"/>
    <s v="Lvl"/>
    <s v="AllPub"/>
    <s v="Inside"/>
    <s v="Gtl"/>
    <s v="NAmes"/>
    <s v="Norm"/>
    <s v="Norm"/>
    <s v="Duplex"/>
    <x v="1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x v="0"/>
    <s v="Y"/>
    <s v="Y"/>
    <x v="0"/>
    <x v="0"/>
    <n v="0"/>
    <n v="1"/>
    <n v="2"/>
    <n v="0"/>
    <n v="6"/>
    <n v="2"/>
    <s v="TA"/>
    <n v="10"/>
    <s v="Typ"/>
    <n v="0"/>
    <s v="NA"/>
    <x v="1"/>
    <n v="2002"/>
    <s v="Unf"/>
    <n v="1"/>
    <x v="12"/>
    <s v="TA"/>
    <s v="TA"/>
    <x v="0"/>
    <x v="105"/>
    <x v="1"/>
    <n v="0"/>
    <n v="0"/>
    <n v="0"/>
    <n v="0"/>
    <s v="NA"/>
    <s v="NA"/>
    <s v="NA"/>
    <n v="0"/>
    <n v="11"/>
    <n v="2007"/>
    <s v="WD"/>
    <s v="Normal"/>
    <n v="119000"/>
  </r>
  <r>
    <x v="331"/>
    <n v="20"/>
    <s v="RL"/>
    <n v="70"/>
    <n v="8176"/>
    <s v="Pave"/>
    <s v="NA"/>
    <s v="Reg"/>
    <s v="Lvl"/>
    <s v="AllPub"/>
    <s v="Inside"/>
    <s v="Gtl"/>
    <s v="NAmes"/>
    <s v="Norm"/>
    <s v="Norm"/>
    <s v="1Fam"/>
    <x v="1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x v="1"/>
    <s v="N"/>
    <s v="N"/>
    <x v="0"/>
    <x v="0"/>
    <n v="1"/>
    <n v="0"/>
    <n v="1"/>
    <n v="0"/>
    <n v="3"/>
    <n v="1"/>
    <s v="TA"/>
    <n v="6"/>
    <s v="Typ"/>
    <n v="0"/>
    <s v="NA"/>
    <x v="0"/>
    <n v="1958"/>
    <s v="RFn"/>
    <n v="1"/>
    <x v="36"/>
    <s v="TA"/>
    <s v="TA"/>
    <x v="0"/>
    <x v="0"/>
    <x v="1"/>
    <n v="0"/>
    <n v="0"/>
    <n v="0"/>
    <n v="0"/>
    <s v="NA"/>
    <s v="NA"/>
    <s v="NA"/>
    <n v="0"/>
    <n v="8"/>
    <n v="2007"/>
    <s v="WD"/>
    <s v="Normal"/>
    <n v="139000"/>
  </r>
  <r>
    <x v="332"/>
    <n v="20"/>
    <s v="RL"/>
    <n v="85"/>
    <n v="10655"/>
    <s v="Pave"/>
    <s v="NA"/>
    <s v="IR1"/>
    <s v="Lvl"/>
    <s v="AllPub"/>
    <s v="Inside"/>
    <s v="Gtl"/>
    <s v="NridgHt"/>
    <s v="Norm"/>
    <s v="Norm"/>
    <s v="1Fam"/>
    <x v="1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x v="0"/>
    <s v="Y"/>
    <s v="Y"/>
    <x v="0"/>
    <x v="0"/>
    <n v="1"/>
    <n v="0"/>
    <n v="2"/>
    <n v="0"/>
    <n v="3"/>
    <n v="1"/>
    <s v="Gd"/>
    <n v="7"/>
    <s v="Typ"/>
    <n v="1"/>
    <s v="Gd"/>
    <x v="0"/>
    <n v="2003"/>
    <s v="RFn"/>
    <n v="3"/>
    <x v="188"/>
    <s v="TA"/>
    <s v="TA"/>
    <x v="0"/>
    <x v="0"/>
    <x v="1"/>
    <n v="0"/>
    <n v="0"/>
    <n v="0"/>
    <n v="0"/>
    <s v="NA"/>
    <s v="NA"/>
    <s v="NA"/>
    <n v="0"/>
    <n v="10"/>
    <n v="2009"/>
    <s v="WD"/>
    <s v="Normal"/>
    <n v="284000"/>
  </r>
  <r>
    <x v="333"/>
    <n v="120"/>
    <s v="RM"/>
    <n v="59"/>
    <n v="8198"/>
    <s v="Pave"/>
    <s v="NA"/>
    <s v="Reg"/>
    <s v="Lvl"/>
    <s v="AllPub"/>
    <s v="FR3"/>
    <s v="Gtl"/>
    <s v="NridgHt"/>
    <s v="Norm"/>
    <s v="Norm"/>
    <s v="TwnhsE"/>
    <x v="1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x v="1"/>
    <s v="Y"/>
    <s v="N"/>
    <x v="0"/>
    <x v="0"/>
    <n v="1"/>
    <n v="0"/>
    <n v="2"/>
    <n v="0"/>
    <n v="2"/>
    <n v="1"/>
    <s v="Gd"/>
    <n v="6"/>
    <s v="Typ"/>
    <n v="1"/>
    <s v="Gd"/>
    <x v="0"/>
    <n v="2004"/>
    <s v="RFn"/>
    <n v="2"/>
    <x v="7"/>
    <s v="TA"/>
    <s v="TA"/>
    <x v="0"/>
    <x v="2"/>
    <x v="5"/>
    <n v="0"/>
    <n v="0"/>
    <n v="0"/>
    <n v="0"/>
    <s v="NA"/>
    <s v="NA"/>
    <s v="NA"/>
    <n v="0"/>
    <n v="7"/>
    <n v="2008"/>
    <s v="WD"/>
    <s v="Normal"/>
    <n v="207000"/>
  </r>
  <r>
    <x v="334"/>
    <n v="60"/>
    <s v="RL"/>
    <n v="59"/>
    <n v="9042"/>
    <s v="Pave"/>
    <s v="NA"/>
    <s v="IR1"/>
    <s v="Lvl"/>
    <s v="AllPub"/>
    <s v="Inside"/>
    <s v="Gtl"/>
    <s v="Gilbert"/>
    <s v="Norm"/>
    <s v="Norm"/>
    <s v="1Fam"/>
    <x v="0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x v="0"/>
    <s v="Y"/>
    <s v="Y"/>
    <x v="0"/>
    <x v="0"/>
    <n v="1"/>
    <n v="0"/>
    <n v="2"/>
    <n v="1"/>
    <n v="3"/>
    <n v="1"/>
    <s v="TA"/>
    <n v="7"/>
    <s v="Typ"/>
    <n v="2"/>
    <s v="TA"/>
    <x v="0"/>
    <n v="1998"/>
    <s v="Fin"/>
    <n v="2"/>
    <x v="69"/>
    <s v="TA"/>
    <s v="TA"/>
    <x v="0"/>
    <x v="13"/>
    <x v="24"/>
    <n v="0"/>
    <n v="0"/>
    <n v="0"/>
    <n v="0"/>
    <s v="NA"/>
    <s v="NA"/>
    <s v="NA"/>
    <n v="0"/>
    <n v="7"/>
    <n v="2008"/>
    <s v="WD"/>
    <s v="Normal"/>
    <n v="192000"/>
  </r>
  <r>
    <x v="335"/>
    <n v="190"/>
    <s v="RL"/>
    <s v="NA"/>
    <n v="164660"/>
    <s v="Grvl"/>
    <s v="NA"/>
    <s v="IR1"/>
    <s v="HLS"/>
    <s v="AllPub"/>
    <s v="Corner"/>
    <s v="Sev"/>
    <s v="Timber"/>
    <s v="Norm"/>
    <s v="Norm"/>
    <s v="2fmCon"/>
    <x v="2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x v="0"/>
    <s v="Y"/>
    <s v="Y"/>
    <x v="0"/>
    <x v="0"/>
    <n v="2"/>
    <n v="0"/>
    <n v="2"/>
    <n v="0"/>
    <n v="3"/>
    <n v="1"/>
    <s v="TA"/>
    <n v="7"/>
    <s v="Typ"/>
    <n v="2"/>
    <s v="Gd"/>
    <x v="0"/>
    <n v="1965"/>
    <s v="Fin"/>
    <n v="2"/>
    <x v="166"/>
    <s v="TA"/>
    <s v="TA"/>
    <x v="0"/>
    <x v="106"/>
    <x v="1"/>
    <n v="0"/>
    <n v="0"/>
    <n v="0"/>
    <n v="0"/>
    <s v="NA"/>
    <s v="NA"/>
    <s v="Shed"/>
    <n v="700"/>
    <n v="8"/>
    <n v="2008"/>
    <s v="WD"/>
    <s v="Normal"/>
    <n v="228950"/>
  </r>
  <r>
    <x v="336"/>
    <n v="20"/>
    <s v="RL"/>
    <n v="86"/>
    <n v="14157"/>
    <s v="Pave"/>
    <s v="NA"/>
    <s v="IR1"/>
    <s v="HLS"/>
    <s v="AllPub"/>
    <s v="Corner"/>
    <s v="Gtl"/>
    <s v="StoneBr"/>
    <s v="Norm"/>
    <s v="Norm"/>
    <s v="1Fam"/>
    <x v="1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x v="0"/>
    <s v="Y"/>
    <s v="Y"/>
    <x v="1"/>
    <x v="0"/>
    <n v="1"/>
    <n v="0"/>
    <n v="2"/>
    <n v="0"/>
    <n v="3"/>
    <n v="1"/>
    <s v="Gd"/>
    <n v="8"/>
    <s v="Typ"/>
    <n v="1"/>
    <s v="Gd"/>
    <x v="0"/>
    <n v="2005"/>
    <s v="Fin"/>
    <n v="3"/>
    <x v="189"/>
    <s v="TA"/>
    <s v="TA"/>
    <x v="0"/>
    <x v="56"/>
    <x v="96"/>
    <n v="0"/>
    <n v="0"/>
    <n v="0"/>
    <n v="0"/>
    <s v="NA"/>
    <s v="NA"/>
    <s v="NA"/>
    <n v="0"/>
    <n v="7"/>
    <n v="2007"/>
    <s v="WD"/>
    <s v="Normal"/>
    <n v="377426"/>
  </r>
  <r>
    <x v="337"/>
    <n v="20"/>
    <s v="RL"/>
    <n v="70"/>
    <n v="9135"/>
    <s v="Pave"/>
    <s v="NA"/>
    <s v="Reg"/>
    <s v="Lvl"/>
    <s v="AllPub"/>
    <s v="Inside"/>
    <s v="Gtl"/>
    <s v="CollgCr"/>
    <s v="Norm"/>
    <s v="Norm"/>
    <s v="1Fam"/>
    <x v="1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x v="0"/>
    <s v="Y"/>
    <s v="N"/>
    <x v="0"/>
    <x v="0"/>
    <n v="1"/>
    <n v="0"/>
    <n v="2"/>
    <n v="0"/>
    <n v="3"/>
    <n v="1"/>
    <s v="Gd"/>
    <n v="7"/>
    <s v="Typ"/>
    <n v="0"/>
    <s v="NA"/>
    <x v="0"/>
    <n v="2002"/>
    <s v="RFn"/>
    <n v="2"/>
    <x v="109"/>
    <s v="TA"/>
    <s v="TA"/>
    <x v="0"/>
    <x v="2"/>
    <x v="77"/>
    <n v="0"/>
    <n v="0"/>
    <n v="0"/>
    <n v="0"/>
    <s v="NA"/>
    <s v="NA"/>
    <s v="NA"/>
    <n v="0"/>
    <n v="12"/>
    <n v="2008"/>
    <s v="WD"/>
    <s v="Normal"/>
    <n v="214000"/>
  </r>
  <r>
    <x v="338"/>
    <n v="20"/>
    <s v="RL"/>
    <n v="91"/>
    <n v="14145"/>
    <s v="Pave"/>
    <s v="NA"/>
    <s v="Reg"/>
    <s v="Lvl"/>
    <s v="AllPub"/>
    <s v="Corner"/>
    <s v="Gtl"/>
    <s v="NWAmes"/>
    <s v="Norm"/>
    <s v="Norm"/>
    <s v="1Fam"/>
    <x v="1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x v="0"/>
    <s v="Y"/>
    <s v="Y"/>
    <x v="0"/>
    <x v="0"/>
    <n v="1"/>
    <n v="0"/>
    <n v="2"/>
    <n v="0"/>
    <n v="3"/>
    <n v="1"/>
    <s v="Gd"/>
    <n v="8"/>
    <s v="Typ"/>
    <n v="0"/>
    <s v="NA"/>
    <x v="0"/>
    <n v="1984"/>
    <s v="RFn"/>
    <n v="2"/>
    <x v="35"/>
    <s v="TA"/>
    <s v="TA"/>
    <x v="0"/>
    <x v="71"/>
    <x v="50"/>
    <n v="0"/>
    <n v="0"/>
    <n v="0"/>
    <n v="0"/>
    <s v="NA"/>
    <s v="NA"/>
    <s v="Shed"/>
    <n v="400"/>
    <n v="5"/>
    <n v="2006"/>
    <s v="WD"/>
    <s v="Normal"/>
    <n v="202500"/>
  </r>
  <r>
    <x v="339"/>
    <n v="20"/>
    <s v="RL"/>
    <n v="66"/>
    <n v="12400"/>
    <s v="Pave"/>
    <s v="NA"/>
    <s v="IR1"/>
    <s v="Lvl"/>
    <s v="AllPub"/>
    <s v="Inside"/>
    <s v="Gtl"/>
    <s v="NAmes"/>
    <s v="Feedr"/>
    <s v="Norm"/>
    <s v="1Fam"/>
    <x v="1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x v="1"/>
    <s v="Y"/>
    <s v="N"/>
    <x v="0"/>
    <x v="0"/>
    <n v="0"/>
    <n v="0"/>
    <n v="1"/>
    <n v="0"/>
    <n v="3"/>
    <n v="1"/>
    <s v="TA"/>
    <n v="6"/>
    <s v="Typ"/>
    <n v="0"/>
    <s v="NA"/>
    <x v="0"/>
    <n v="1958"/>
    <s v="Unf"/>
    <n v="1"/>
    <x v="57"/>
    <s v="TA"/>
    <s v="TA"/>
    <x v="0"/>
    <x v="0"/>
    <x v="1"/>
    <n v="0"/>
    <n v="0"/>
    <n v="234"/>
    <n v="0"/>
    <s v="NA"/>
    <s v="NA"/>
    <s v="NA"/>
    <n v="0"/>
    <n v="6"/>
    <n v="2009"/>
    <s v="WD"/>
    <s v="Normal"/>
    <n v="155000"/>
  </r>
  <r>
    <x v="340"/>
    <n v="60"/>
    <s v="RL"/>
    <n v="85"/>
    <n v="14191"/>
    <s v="Pave"/>
    <s v="NA"/>
    <s v="Reg"/>
    <s v="Lvl"/>
    <s v="AllPub"/>
    <s v="Inside"/>
    <s v="Gtl"/>
    <s v="Timber"/>
    <s v="Norm"/>
    <s v="Norm"/>
    <s v="1Fam"/>
    <x v="0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x v="0"/>
    <s v="Y"/>
    <s v="Y"/>
    <x v="1"/>
    <x v="0"/>
    <n v="0"/>
    <n v="0"/>
    <n v="2"/>
    <n v="1"/>
    <n v="4"/>
    <n v="1"/>
    <s v="Gd"/>
    <n v="9"/>
    <s v="Typ"/>
    <n v="0"/>
    <s v="NA"/>
    <x v="0"/>
    <n v="2002"/>
    <s v="Fin"/>
    <n v="2"/>
    <x v="133"/>
    <s v="TA"/>
    <s v="TA"/>
    <x v="0"/>
    <x v="107"/>
    <x v="1"/>
    <n v="0"/>
    <n v="0"/>
    <n v="0"/>
    <n v="0"/>
    <s v="NA"/>
    <s v="NA"/>
    <s v="NA"/>
    <n v="0"/>
    <n v="4"/>
    <n v="2010"/>
    <s v="WD"/>
    <s v="Normal"/>
    <n v="202900"/>
  </r>
  <r>
    <x v="341"/>
    <n v="20"/>
    <s v="RH"/>
    <n v="60"/>
    <n v="8400"/>
    <s v="Pave"/>
    <s v="NA"/>
    <s v="Reg"/>
    <s v="Lvl"/>
    <s v="AllPub"/>
    <s v="Inside"/>
    <s v="Gtl"/>
    <s v="SawyerW"/>
    <s v="Feedr"/>
    <s v="Norm"/>
    <s v="1Fam"/>
    <x v="1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x v="1"/>
    <s v="N"/>
    <s v="N"/>
    <x v="0"/>
    <x v="0"/>
    <n v="0"/>
    <n v="0"/>
    <n v="1"/>
    <n v="0"/>
    <n v="2"/>
    <n v="1"/>
    <s v="TA"/>
    <n v="4"/>
    <s v="Typ"/>
    <n v="0"/>
    <s v="NA"/>
    <x v="3"/>
    <n v="1950"/>
    <s v="Unf"/>
    <n v="1"/>
    <x v="16"/>
    <s v="TA"/>
    <s v="TA"/>
    <x v="1"/>
    <x v="85"/>
    <x v="1"/>
    <n v="24"/>
    <n v="0"/>
    <n v="0"/>
    <n v="0"/>
    <s v="NA"/>
    <s v="NA"/>
    <s v="NA"/>
    <n v="0"/>
    <n v="9"/>
    <n v="2009"/>
    <s v="WD"/>
    <s v="Normal"/>
    <n v="82000"/>
  </r>
  <r>
    <x v="342"/>
    <n v="90"/>
    <s v="RL"/>
    <s v="NA"/>
    <n v="8544"/>
    <s v="Pave"/>
    <s v="NA"/>
    <s v="Reg"/>
    <s v="Lvl"/>
    <s v="AllPub"/>
    <s v="Inside"/>
    <s v="Gtl"/>
    <s v="NAmes"/>
    <s v="Norm"/>
    <s v="Norm"/>
    <s v="Duplex"/>
    <x v="1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x v="1"/>
    <s v="N"/>
    <s v="N"/>
    <x v="0"/>
    <x v="0"/>
    <n v="0"/>
    <n v="0"/>
    <n v="2"/>
    <n v="0"/>
    <n v="2"/>
    <n v="2"/>
    <s v="TA"/>
    <n v="6"/>
    <s v="Typ"/>
    <n v="0"/>
    <s v="NA"/>
    <x v="1"/>
    <n v="1949"/>
    <s v="Unf"/>
    <n v="2"/>
    <x v="63"/>
    <s v="TA"/>
    <s v="TA"/>
    <x v="0"/>
    <x v="0"/>
    <x v="1"/>
    <n v="0"/>
    <n v="0"/>
    <n v="0"/>
    <n v="0"/>
    <s v="NA"/>
    <s v="NA"/>
    <s v="NA"/>
    <n v="0"/>
    <n v="5"/>
    <n v="2006"/>
    <s v="WD"/>
    <s v="Normal"/>
    <n v="87500"/>
  </r>
  <r>
    <x v="343"/>
    <n v="120"/>
    <s v="RL"/>
    <n v="63"/>
    <n v="8849"/>
    <s v="Pave"/>
    <s v="NA"/>
    <s v="IR1"/>
    <s v="Lvl"/>
    <s v="AllPub"/>
    <s v="Inside"/>
    <s v="Gtl"/>
    <s v="NridgHt"/>
    <s v="Norm"/>
    <s v="Norm"/>
    <s v="TwnhsE"/>
    <x v="1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x v="0"/>
    <s v="Y"/>
    <s v="Y"/>
    <x v="0"/>
    <x v="0"/>
    <n v="0"/>
    <n v="0"/>
    <n v="2"/>
    <n v="0"/>
    <n v="2"/>
    <n v="1"/>
    <s v="Ex"/>
    <n v="6"/>
    <s v="Typ"/>
    <n v="1"/>
    <s v="Ex"/>
    <x v="0"/>
    <n v="2005"/>
    <s v="RFn"/>
    <n v="2"/>
    <x v="103"/>
    <s v="TA"/>
    <s v="TA"/>
    <x v="0"/>
    <x v="108"/>
    <x v="34"/>
    <n v="0"/>
    <n v="0"/>
    <n v="0"/>
    <n v="0"/>
    <s v="NA"/>
    <s v="NA"/>
    <s v="NA"/>
    <n v="0"/>
    <n v="7"/>
    <n v="2008"/>
    <s v="WD"/>
    <s v="Normal"/>
    <n v="266000"/>
  </r>
  <r>
    <x v="344"/>
    <n v="160"/>
    <s v="RM"/>
    <n v="36"/>
    <n v="2592"/>
    <s v="Pave"/>
    <s v="NA"/>
    <s v="Reg"/>
    <s v="Lvl"/>
    <s v="AllPub"/>
    <s v="Inside"/>
    <s v="Gtl"/>
    <s v="MeadowV"/>
    <s v="Norm"/>
    <s v="Norm"/>
    <s v="TwnhsE"/>
    <x v="0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x v="1"/>
    <s v="N"/>
    <s v="N"/>
    <x v="0"/>
    <x v="0"/>
    <n v="0"/>
    <n v="0"/>
    <n v="1"/>
    <n v="1"/>
    <n v="3"/>
    <n v="1"/>
    <s v="TA"/>
    <n v="4"/>
    <s v="Typ"/>
    <n v="0"/>
    <s v="NA"/>
    <x v="0"/>
    <n v="1976"/>
    <s v="Unf"/>
    <n v="1"/>
    <x v="138"/>
    <s v="TA"/>
    <s v="TA"/>
    <x v="0"/>
    <x v="39"/>
    <x v="1"/>
    <n v="0"/>
    <n v="0"/>
    <n v="0"/>
    <n v="0"/>
    <s v="NA"/>
    <s v="NA"/>
    <s v="NA"/>
    <n v="0"/>
    <n v="4"/>
    <n v="2010"/>
    <s v="WD"/>
    <s v="Normal"/>
    <n v="85000"/>
  </r>
  <r>
    <x v="345"/>
    <n v="50"/>
    <s v="RL"/>
    <n v="65"/>
    <n v="6435"/>
    <s v="Pave"/>
    <s v="NA"/>
    <s v="Reg"/>
    <s v="Lvl"/>
    <s v="AllPub"/>
    <s v="Inside"/>
    <s v="Gtl"/>
    <s v="BrkSide"/>
    <s v="RRAn"/>
    <s v="Norm"/>
    <s v="1Fam"/>
    <x v="2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x v="0"/>
    <s v="Y"/>
    <s v="N"/>
    <x v="0"/>
    <x v="0"/>
    <n v="0"/>
    <n v="0"/>
    <n v="1"/>
    <n v="0"/>
    <n v="3"/>
    <n v="1"/>
    <s v="Fa"/>
    <n v="6"/>
    <s v="Typ"/>
    <n v="1"/>
    <s v="Gd"/>
    <x v="1"/>
    <n v="1939"/>
    <s v="Unf"/>
    <n v="1"/>
    <x v="104"/>
    <s v="TA"/>
    <s v="TA"/>
    <x v="0"/>
    <x v="0"/>
    <x v="1"/>
    <n v="0"/>
    <n v="0"/>
    <n v="0"/>
    <n v="0"/>
    <s v="NA"/>
    <s v="NA"/>
    <s v="NA"/>
    <n v="0"/>
    <n v="10"/>
    <n v="2006"/>
    <s v="WD"/>
    <s v="Normal"/>
    <n v="140200"/>
  </r>
  <r>
    <x v="346"/>
    <n v="20"/>
    <s v="RL"/>
    <s v="NA"/>
    <n v="12772"/>
    <s v="Pave"/>
    <s v="NA"/>
    <s v="IR1"/>
    <s v="Lvl"/>
    <s v="AllPub"/>
    <s v="CulDSac"/>
    <s v="Gtl"/>
    <s v="NAmes"/>
    <s v="Norm"/>
    <s v="Norm"/>
    <s v="1Fam"/>
    <x v="1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x v="1"/>
    <s v="N"/>
    <s v="N"/>
    <x v="0"/>
    <x v="0"/>
    <n v="0"/>
    <n v="0"/>
    <n v="1"/>
    <n v="0"/>
    <n v="2"/>
    <n v="1"/>
    <s v="TA"/>
    <n v="5"/>
    <s v="Typ"/>
    <n v="0"/>
    <s v="NA"/>
    <x v="0"/>
    <n v="1960"/>
    <s v="RFn"/>
    <n v="1"/>
    <x v="190"/>
    <s v="TA"/>
    <s v="TA"/>
    <x v="0"/>
    <x v="0"/>
    <x v="1"/>
    <n v="0"/>
    <n v="0"/>
    <n v="0"/>
    <n v="0"/>
    <s v="NA"/>
    <s v="NA"/>
    <s v="Gar2"/>
    <n v="15500"/>
    <n v="4"/>
    <n v="2007"/>
    <s v="WD"/>
    <s v="Normal"/>
    <n v="151500"/>
  </r>
  <r>
    <x v="347"/>
    <n v="20"/>
    <s v="RL"/>
    <s v="NA"/>
    <n v="17600"/>
    <s v="Pave"/>
    <s v="NA"/>
    <s v="IR1"/>
    <s v="Lvl"/>
    <s v="AllPub"/>
    <s v="Inside"/>
    <s v="Gtl"/>
    <s v="NAmes"/>
    <s v="Norm"/>
    <s v="Norm"/>
    <s v="1Fam"/>
    <x v="1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x v="1"/>
    <s v="Y"/>
    <s v="N"/>
    <x v="0"/>
    <x v="0"/>
    <n v="1"/>
    <n v="0"/>
    <n v="2"/>
    <n v="0"/>
    <n v="3"/>
    <n v="1"/>
    <s v="TA"/>
    <n v="6"/>
    <s v="Typ"/>
    <n v="2"/>
    <s v="Gd"/>
    <x v="0"/>
    <n v="1960"/>
    <s v="Unf"/>
    <n v="2"/>
    <x v="32"/>
    <s v="TA"/>
    <s v="TA"/>
    <x v="0"/>
    <x v="0"/>
    <x v="66"/>
    <n v="0"/>
    <n v="0"/>
    <n v="0"/>
    <n v="0"/>
    <s v="NA"/>
    <s v="NA"/>
    <s v="NA"/>
    <n v="0"/>
    <n v="12"/>
    <n v="2009"/>
    <s v="WD"/>
    <s v="Normal"/>
    <n v="157500"/>
  </r>
  <r>
    <x v="348"/>
    <n v="160"/>
    <s v="RL"/>
    <n v="36"/>
    <n v="2448"/>
    <s v="Pave"/>
    <s v="NA"/>
    <s v="Reg"/>
    <s v="Lvl"/>
    <s v="AllPub"/>
    <s v="Inside"/>
    <s v="Gtl"/>
    <s v="NridgHt"/>
    <s v="Norm"/>
    <s v="Norm"/>
    <s v="Twnhs"/>
    <x v="0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x v="0"/>
    <s v="Y"/>
    <s v="Y"/>
    <x v="0"/>
    <x v="0"/>
    <n v="1"/>
    <n v="0"/>
    <n v="2"/>
    <n v="1"/>
    <n v="2"/>
    <n v="1"/>
    <s v="Gd"/>
    <n v="6"/>
    <s v="Typ"/>
    <n v="0"/>
    <s v="NA"/>
    <x v="2"/>
    <n v="2003"/>
    <s v="RFn"/>
    <n v="2"/>
    <x v="191"/>
    <s v="TA"/>
    <s v="TA"/>
    <x v="0"/>
    <x v="0"/>
    <x v="76"/>
    <n v="0"/>
    <n v="0"/>
    <n v="0"/>
    <n v="0"/>
    <s v="NA"/>
    <s v="NA"/>
    <s v="NA"/>
    <n v="0"/>
    <n v="10"/>
    <n v="2008"/>
    <s v="WD"/>
    <s v="Normal"/>
    <n v="154000"/>
  </r>
  <r>
    <x v="349"/>
    <n v="60"/>
    <s v="RL"/>
    <n v="56"/>
    <n v="20431"/>
    <s v="Pave"/>
    <s v="NA"/>
    <s v="IR2"/>
    <s v="Lvl"/>
    <s v="AllPub"/>
    <s v="Inside"/>
    <s v="Gtl"/>
    <s v="NridgHt"/>
    <s v="Norm"/>
    <s v="Norm"/>
    <s v="1Fam"/>
    <x v="0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x v="0"/>
    <s v="Y"/>
    <s v="Y"/>
    <x v="1"/>
    <x v="1"/>
    <n v="1"/>
    <n v="0"/>
    <n v="2"/>
    <n v="1"/>
    <n v="4"/>
    <n v="1"/>
    <s v="Ex"/>
    <n v="10"/>
    <s v="Typ"/>
    <n v="2"/>
    <s v="Ex"/>
    <x v="0"/>
    <n v="2006"/>
    <s v="Fin"/>
    <n v="3"/>
    <x v="192"/>
    <s v="TA"/>
    <s v="TA"/>
    <x v="0"/>
    <x v="0"/>
    <x v="1"/>
    <n v="0"/>
    <n v="0"/>
    <n v="0"/>
    <n v="0"/>
    <s v="NA"/>
    <s v="NA"/>
    <s v="NA"/>
    <n v="0"/>
    <n v="4"/>
    <n v="2006"/>
    <s v="New"/>
    <s v="Partial"/>
    <n v="437154"/>
  </r>
  <r>
    <x v="350"/>
    <n v="120"/>
    <s v="RL"/>
    <n v="68"/>
    <n v="7820"/>
    <s v="Pave"/>
    <s v="NA"/>
    <s v="IR1"/>
    <s v="Lvl"/>
    <s v="AllPub"/>
    <s v="Inside"/>
    <s v="Gtl"/>
    <s v="NridgHt"/>
    <s v="Norm"/>
    <s v="Norm"/>
    <s v="TwnhsE"/>
    <x v="1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x v="0"/>
    <s v="Y"/>
    <s v="Y"/>
    <x v="0"/>
    <x v="0"/>
    <n v="0"/>
    <n v="0"/>
    <n v="2"/>
    <n v="0"/>
    <n v="2"/>
    <n v="1"/>
    <s v="Ex"/>
    <n v="6"/>
    <s v="Typ"/>
    <n v="1"/>
    <s v="Gd"/>
    <x v="0"/>
    <n v="2007"/>
    <s v="RFn"/>
    <n v="2"/>
    <x v="193"/>
    <s v="TA"/>
    <s v="TA"/>
    <x v="0"/>
    <x v="59"/>
    <x v="22"/>
    <n v="0"/>
    <n v="0"/>
    <n v="0"/>
    <n v="0"/>
    <s v="NA"/>
    <s v="NA"/>
    <s v="NA"/>
    <n v="0"/>
    <n v="12"/>
    <n v="2007"/>
    <s v="New"/>
    <s v="Partial"/>
    <n v="318061"/>
  </r>
  <r>
    <x v="351"/>
    <n v="120"/>
    <s v="RL"/>
    <s v="NA"/>
    <n v="5271"/>
    <s v="Pave"/>
    <s v="NA"/>
    <s v="IR1"/>
    <s v="Low"/>
    <s v="AllPub"/>
    <s v="Inside"/>
    <s v="Mod"/>
    <s v="ClearCr"/>
    <s v="Norm"/>
    <s v="Norm"/>
    <s v="1Fam"/>
    <x v="1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x v="1"/>
    <s v="Y"/>
    <s v="N"/>
    <x v="0"/>
    <x v="0"/>
    <n v="1"/>
    <n v="0"/>
    <n v="1"/>
    <n v="1"/>
    <n v="2"/>
    <n v="1"/>
    <s v="Gd"/>
    <n v="6"/>
    <s v="Typ"/>
    <n v="1"/>
    <s v="TA"/>
    <x v="0"/>
    <n v="1986"/>
    <s v="RFn"/>
    <n v="2"/>
    <x v="194"/>
    <s v="TA"/>
    <s v="TA"/>
    <x v="0"/>
    <x v="0"/>
    <x v="59"/>
    <n v="0"/>
    <n v="0"/>
    <n v="184"/>
    <n v="0"/>
    <s v="NA"/>
    <s v="NA"/>
    <s v="NA"/>
    <n v="0"/>
    <n v="12"/>
    <n v="2006"/>
    <s v="WD"/>
    <s v="Abnorml"/>
    <n v="190000"/>
  </r>
  <r>
    <x v="352"/>
    <n v="50"/>
    <s v="RL"/>
    <n v="60"/>
    <n v="9084"/>
    <s v="Pave"/>
    <s v="NA"/>
    <s v="Reg"/>
    <s v="Lvl"/>
    <s v="AllPub"/>
    <s v="Inside"/>
    <s v="Gtl"/>
    <s v="Edwards"/>
    <s v="Artery"/>
    <s v="Norm"/>
    <s v="1Fam"/>
    <x v="2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x v="1"/>
    <s v="N"/>
    <s v="N"/>
    <x v="0"/>
    <x v="0"/>
    <n v="0"/>
    <n v="1"/>
    <n v="1"/>
    <n v="0"/>
    <n v="3"/>
    <n v="1"/>
    <s v="TA"/>
    <n v="5"/>
    <s v="Typ"/>
    <n v="0"/>
    <s v="NA"/>
    <x v="1"/>
    <n v="1941"/>
    <s v="Unf"/>
    <n v="1"/>
    <x v="195"/>
    <s v="TA"/>
    <s v="Fa"/>
    <x v="0"/>
    <x v="10"/>
    <x v="1"/>
    <n v="0"/>
    <n v="0"/>
    <n v="0"/>
    <n v="0"/>
    <s v="NA"/>
    <s v="NA"/>
    <s v="NA"/>
    <n v="0"/>
    <n v="3"/>
    <n v="2008"/>
    <s v="ConLw"/>
    <s v="Normal"/>
    <n v="95000"/>
  </r>
  <r>
    <x v="353"/>
    <n v="30"/>
    <s v="RM"/>
    <n v="60"/>
    <n v="8520"/>
    <s v="Pave"/>
    <s v="NA"/>
    <s v="Reg"/>
    <s v="Lvl"/>
    <s v="AllPub"/>
    <s v="Inside"/>
    <s v="Gtl"/>
    <s v="OldTown"/>
    <s v="Norm"/>
    <s v="Norm"/>
    <s v="1Fam"/>
    <x v="1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x v="1"/>
    <s v="N"/>
    <s v="N"/>
    <x v="0"/>
    <x v="0"/>
    <n v="0"/>
    <n v="0"/>
    <n v="1"/>
    <n v="0"/>
    <n v="2"/>
    <n v="1"/>
    <s v="TA"/>
    <n v="5"/>
    <s v="Typ"/>
    <n v="0"/>
    <s v="NA"/>
    <x v="1"/>
    <n v="2005"/>
    <s v="Unf"/>
    <n v="2"/>
    <x v="7"/>
    <s v="TA"/>
    <s v="TA"/>
    <x v="0"/>
    <x v="25"/>
    <x v="1"/>
    <n v="0"/>
    <n v="0"/>
    <n v="0"/>
    <n v="0"/>
    <s v="NA"/>
    <s v="NA"/>
    <s v="NA"/>
    <n v="0"/>
    <n v="5"/>
    <n v="2010"/>
    <s v="WD"/>
    <s v="Normal"/>
    <n v="105900"/>
  </r>
  <r>
    <x v="354"/>
    <n v="50"/>
    <s v="RL"/>
    <n v="60"/>
    <n v="8400"/>
    <s v="Pave"/>
    <s v="NA"/>
    <s v="Reg"/>
    <s v="Bnk"/>
    <s v="AllPub"/>
    <s v="Inside"/>
    <s v="Gtl"/>
    <s v="SWISU"/>
    <s v="Norm"/>
    <s v="Norm"/>
    <s v="1Fam"/>
    <x v="2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x v="0"/>
    <s v="Y"/>
    <s v="N"/>
    <x v="0"/>
    <x v="0"/>
    <n v="0"/>
    <n v="0"/>
    <n v="1"/>
    <n v="0"/>
    <n v="2"/>
    <n v="1"/>
    <s v="TA"/>
    <n v="6"/>
    <s v="Typ"/>
    <n v="2"/>
    <s v="Gd"/>
    <x v="0"/>
    <n v="1940"/>
    <s v="Unf"/>
    <n v="1"/>
    <x v="25"/>
    <s v="TA"/>
    <s v="TA"/>
    <x v="0"/>
    <x v="0"/>
    <x v="1"/>
    <n v="108"/>
    <n v="0"/>
    <n v="0"/>
    <n v="0"/>
    <s v="NA"/>
    <s v="NA"/>
    <s v="NA"/>
    <n v="0"/>
    <n v="6"/>
    <n v="2006"/>
    <s v="WD"/>
    <s v="Normal"/>
    <n v="140000"/>
  </r>
  <r>
    <x v="355"/>
    <n v="20"/>
    <s v="RL"/>
    <n v="105"/>
    <n v="11249"/>
    <s v="Pave"/>
    <s v="NA"/>
    <s v="IR2"/>
    <s v="Lvl"/>
    <s v="AllPub"/>
    <s v="Inside"/>
    <s v="Gtl"/>
    <s v="CollgCr"/>
    <s v="Norm"/>
    <s v="Norm"/>
    <s v="1Fam"/>
    <x v="1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x v="1"/>
    <s v="Y"/>
    <s v="N"/>
    <x v="0"/>
    <x v="0"/>
    <n v="1"/>
    <n v="0"/>
    <n v="2"/>
    <n v="0"/>
    <n v="3"/>
    <n v="1"/>
    <s v="Gd"/>
    <n v="6"/>
    <s v="Typ"/>
    <n v="0"/>
    <s v="NA"/>
    <x v="0"/>
    <n v="1995"/>
    <s v="RFn"/>
    <n v="2"/>
    <x v="115"/>
    <s v="TA"/>
    <s v="TA"/>
    <x v="0"/>
    <x v="0"/>
    <x v="80"/>
    <n v="0"/>
    <n v="0"/>
    <n v="0"/>
    <n v="0"/>
    <s v="NA"/>
    <s v="NA"/>
    <s v="NA"/>
    <n v="0"/>
    <n v="8"/>
    <n v="2007"/>
    <s v="WD"/>
    <s v="Normal"/>
    <n v="177500"/>
  </r>
  <r>
    <x v="356"/>
    <n v="20"/>
    <s v="RL"/>
    <s v="NA"/>
    <n v="9248"/>
    <s v="Pave"/>
    <s v="NA"/>
    <s v="IR1"/>
    <s v="Lvl"/>
    <s v="AllPub"/>
    <s v="Inside"/>
    <s v="Gtl"/>
    <s v="Gilbert"/>
    <s v="Norm"/>
    <s v="Norm"/>
    <s v="1Fam"/>
    <x v="1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x v="1"/>
    <s v="N"/>
    <s v="N"/>
    <x v="0"/>
    <x v="0"/>
    <n v="1"/>
    <n v="0"/>
    <n v="2"/>
    <n v="0"/>
    <n v="3"/>
    <n v="1"/>
    <s v="Gd"/>
    <n v="6"/>
    <s v="Typ"/>
    <n v="0"/>
    <s v="NA"/>
    <x v="0"/>
    <n v="1992"/>
    <s v="RFn"/>
    <n v="2"/>
    <x v="63"/>
    <s v="TA"/>
    <s v="TA"/>
    <x v="0"/>
    <x v="28"/>
    <x v="80"/>
    <n v="0"/>
    <n v="0"/>
    <n v="0"/>
    <n v="0"/>
    <s v="NA"/>
    <s v="NA"/>
    <s v="NA"/>
    <n v="0"/>
    <n v="7"/>
    <n v="2009"/>
    <s v="WD"/>
    <s v="Normal"/>
    <n v="173000"/>
  </r>
  <r>
    <x v="357"/>
    <n v="120"/>
    <s v="RM"/>
    <n v="44"/>
    <n v="4224"/>
    <s v="Pave"/>
    <s v="NA"/>
    <s v="Reg"/>
    <s v="Lvl"/>
    <s v="AllPub"/>
    <s v="Inside"/>
    <s v="Gtl"/>
    <s v="MeadowV"/>
    <s v="Norm"/>
    <s v="Norm"/>
    <s v="TwnhsE"/>
    <x v="1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x v="1"/>
    <s v="N"/>
    <s v="N"/>
    <x v="0"/>
    <x v="0"/>
    <n v="1"/>
    <n v="0"/>
    <n v="1"/>
    <n v="1"/>
    <n v="3"/>
    <n v="1"/>
    <s v="TA"/>
    <n v="6"/>
    <s v="Typ"/>
    <n v="1"/>
    <s v="Po"/>
    <x v="0"/>
    <n v="1976"/>
    <s v="Fin"/>
    <n v="2"/>
    <x v="43"/>
    <s v="TA"/>
    <s v="TA"/>
    <x v="0"/>
    <x v="109"/>
    <x v="17"/>
    <n v="0"/>
    <n v="0"/>
    <n v="0"/>
    <n v="0"/>
    <s v="NA"/>
    <s v="MnPrv"/>
    <s v="NA"/>
    <n v="0"/>
    <n v="8"/>
    <n v="2007"/>
    <s v="WD"/>
    <s v="Normal"/>
    <n v="134000"/>
  </r>
  <r>
    <x v="358"/>
    <n v="80"/>
    <s v="RL"/>
    <n v="92"/>
    <n v="6930"/>
    <s v="Pave"/>
    <s v="NA"/>
    <s v="IR1"/>
    <s v="Lvl"/>
    <s v="AllPub"/>
    <s v="Inside"/>
    <s v="Gtl"/>
    <s v="ClearCr"/>
    <s v="Norm"/>
    <s v="Norm"/>
    <s v="1Fam"/>
    <x v="5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x v="1"/>
    <s v="Y"/>
    <s v="N"/>
    <x v="0"/>
    <x v="0"/>
    <n v="0"/>
    <n v="1"/>
    <n v="1"/>
    <n v="0"/>
    <n v="3"/>
    <n v="1"/>
    <s v="Gd"/>
    <n v="6"/>
    <s v="Min2"/>
    <n v="0"/>
    <s v="NA"/>
    <x v="2"/>
    <n v="1958"/>
    <s v="Unf"/>
    <n v="1"/>
    <x v="47"/>
    <s v="TA"/>
    <s v="TA"/>
    <x v="0"/>
    <x v="23"/>
    <x v="1"/>
    <n v="294"/>
    <n v="0"/>
    <n v="0"/>
    <n v="0"/>
    <s v="NA"/>
    <s v="NA"/>
    <s v="NA"/>
    <n v="0"/>
    <n v="7"/>
    <n v="2006"/>
    <s v="WD"/>
    <s v="Abnorml"/>
    <n v="130000"/>
  </r>
  <r>
    <x v="359"/>
    <n v="60"/>
    <s v="RL"/>
    <n v="78"/>
    <n v="12011"/>
    <s v="Pave"/>
    <s v="NA"/>
    <s v="IR1"/>
    <s v="Lvl"/>
    <s v="AllPub"/>
    <s v="CulDSac"/>
    <s v="Gtl"/>
    <s v="NoRidge"/>
    <s v="Norm"/>
    <s v="Norm"/>
    <s v="1Fam"/>
    <x v="0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x v="0"/>
    <s v="Y"/>
    <s v="Y"/>
    <x v="1"/>
    <x v="0"/>
    <n v="1"/>
    <n v="0"/>
    <n v="2"/>
    <n v="1"/>
    <n v="3"/>
    <n v="1"/>
    <s v="Gd"/>
    <n v="7"/>
    <s v="Typ"/>
    <n v="1"/>
    <s v="TA"/>
    <x v="0"/>
    <n v="1998"/>
    <s v="RFn"/>
    <n v="2"/>
    <x v="196"/>
    <s v="TA"/>
    <s v="TA"/>
    <x v="0"/>
    <x v="94"/>
    <x v="33"/>
    <n v="0"/>
    <n v="0"/>
    <n v="374"/>
    <n v="0"/>
    <s v="NA"/>
    <s v="NA"/>
    <s v="NA"/>
    <n v="0"/>
    <n v="6"/>
    <n v="2006"/>
    <s v="WD"/>
    <s v="Normal"/>
    <n v="280000"/>
  </r>
  <r>
    <x v="360"/>
    <n v="85"/>
    <s v="RL"/>
    <s v="NA"/>
    <n v="7540"/>
    <s v="Pave"/>
    <s v="NA"/>
    <s v="IR1"/>
    <s v="Lvl"/>
    <s v="AllPub"/>
    <s v="CulDSac"/>
    <s v="Gtl"/>
    <s v="Mitchel"/>
    <s v="Norm"/>
    <s v="Norm"/>
    <s v="1Fam"/>
    <x v="4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x v="1"/>
    <s v="N"/>
    <s v="N"/>
    <x v="0"/>
    <x v="0"/>
    <n v="1"/>
    <n v="0"/>
    <n v="1"/>
    <n v="0"/>
    <n v="2"/>
    <n v="1"/>
    <s v="TA"/>
    <n v="5"/>
    <s v="Typ"/>
    <n v="1"/>
    <s v="TA"/>
    <x v="0"/>
    <n v="1978"/>
    <s v="RFn"/>
    <n v="2"/>
    <x v="96"/>
    <s v="TA"/>
    <s v="TA"/>
    <x v="0"/>
    <x v="0"/>
    <x v="1"/>
    <n v="0"/>
    <n v="0"/>
    <n v="192"/>
    <n v="0"/>
    <s v="NA"/>
    <s v="MnPrv"/>
    <s v="NA"/>
    <n v="0"/>
    <n v="6"/>
    <n v="2007"/>
    <s v="WD"/>
    <s v="Normal"/>
    <n v="156000"/>
  </r>
  <r>
    <x v="361"/>
    <n v="50"/>
    <s v="RL"/>
    <s v="NA"/>
    <n v="9144"/>
    <s v="Pave"/>
    <s v="Pave"/>
    <s v="Reg"/>
    <s v="Lvl"/>
    <s v="AllPub"/>
    <s v="Inside"/>
    <s v="Gtl"/>
    <s v="BrkSide"/>
    <s v="Norm"/>
    <s v="Norm"/>
    <s v="1Fam"/>
    <x v="2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x v="0"/>
    <s v="Y"/>
    <s v="N"/>
    <x v="0"/>
    <x v="0"/>
    <n v="1"/>
    <n v="0"/>
    <n v="1"/>
    <n v="0"/>
    <n v="3"/>
    <n v="1"/>
    <s v="TA"/>
    <n v="8"/>
    <s v="Typ"/>
    <n v="0"/>
    <s v="NA"/>
    <x v="1"/>
    <n v="1940"/>
    <s v="Unf"/>
    <n v="1"/>
    <x v="25"/>
    <s v="TA"/>
    <s v="TA"/>
    <x v="1"/>
    <x v="0"/>
    <x v="1"/>
    <n v="0"/>
    <n v="0"/>
    <n v="0"/>
    <n v="0"/>
    <s v="NA"/>
    <s v="NA"/>
    <s v="NA"/>
    <n v="0"/>
    <n v="7"/>
    <n v="2008"/>
    <s v="WD"/>
    <s v="Normal"/>
    <n v="145000"/>
  </r>
  <r>
    <x v="362"/>
    <n v="85"/>
    <s v="RL"/>
    <n v="64"/>
    <n v="7301"/>
    <s v="Pave"/>
    <s v="NA"/>
    <s v="Reg"/>
    <s v="Lvl"/>
    <s v="AllPub"/>
    <s v="Corner"/>
    <s v="Gtl"/>
    <s v="Edwards"/>
    <s v="Norm"/>
    <s v="Norm"/>
    <s v="1Fam"/>
    <x v="4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x v="0"/>
    <s v="Y"/>
    <s v="Y"/>
    <x v="1"/>
    <x v="0"/>
    <n v="0"/>
    <n v="0"/>
    <n v="3"/>
    <n v="0"/>
    <n v="4"/>
    <n v="1"/>
    <s v="Gd"/>
    <n v="7"/>
    <s v="Typ"/>
    <n v="1"/>
    <s v="Ex"/>
    <x v="2"/>
    <n v="2003"/>
    <s v="RFn"/>
    <n v="2"/>
    <x v="31"/>
    <s v="TA"/>
    <s v="TA"/>
    <x v="0"/>
    <x v="0"/>
    <x v="1"/>
    <n v="177"/>
    <n v="0"/>
    <n v="0"/>
    <n v="0"/>
    <s v="NA"/>
    <s v="NA"/>
    <s v="NA"/>
    <n v="0"/>
    <n v="7"/>
    <n v="2009"/>
    <s v="ConLD"/>
    <s v="Normal"/>
    <n v="198500"/>
  </r>
  <r>
    <x v="363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x v="1"/>
    <s v="N"/>
    <s v="N"/>
    <x v="0"/>
    <x v="0"/>
    <n v="0"/>
    <n v="0"/>
    <n v="1"/>
    <n v="1"/>
    <n v="2"/>
    <n v="1"/>
    <s v="Gd"/>
    <n v="5"/>
    <s v="Typ"/>
    <n v="0"/>
    <s v="NA"/>
    <x v="1"/>
    <n v="1972"/>
    <s v="Unf"/>
    <n v="1"/>
    <x v="85"/>
    <s v="TA"/>
    <s v="TA"/>
    <x v="0"/>
    <x v="85"/>
    <x v="1"/>
    <n v="0"/>
    <n v="0"/>
    <n v="0"/>
    <n v="0"/>
    <s v="NA"/>
    <s v="NA"/>
    <s v="NA"/>
    <n v="0"/>
    <n v="5"/>
    <n v="2009"/>
    <s v="WD"/>
    <s v="Normal"/>
    <n v="118000"/>
  </r>
  <r>
    <x v="364"/>
    <n v="60"/>
    <s v="RL"/>
    <s v="NA"/>
    <n v="18800"/>
    <s v="Pave"/>
    <s v="NA"/>
    <s v="IR1"/>
    <s v="Lvl"/>
    <s v="AllPub"/>
    <s v="FR2"/>
    <s v="Gtl"/>
    <s v="NWAmes"/>
    <s v="Norm"/>
    <s v="Norm"/>
    <s v="1Fam"/>
    <x v="0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x v="0"/>
    <s v="Y"/>
    <s v="N"/>
    <x v="0"/>
    <x v="0"/>
    <n v="1"/>
    <n v="0"/>
    <n v="2"/>
    <n v="1"/>
    <n v="3"/>
    <n v="1"/>
    <s v="TA"/>
    <n v="6"/>
    <s v="Typ"/>
    <n v="1"/>
    <s v="TA"/>
    <x v="0"/>
    <n v="1976"/>
    <s v="Fin"/>
    <n v="2"/>
    <x v="197"/>
    <s v="TA"/>
    <s v="TA"/>
    <x v="0"/>
    <x v="110"/>
    <x v="64"/>
    <n v="0"/>
    <n v="0"/>
    <n v="0"/>
    <n v="0"/>
    <s v="NA"/>
    <s v="NA"/>
    <s v="NA"/>
    <n v="0"/>
    <n v="7"/>
    <n v="2006"/>
    <s v="WD"/>
    <s v="Normal"/>
    <n v="190000"/>
  </r>
  <r>
    <x v="365"/>
    <n v="70"/>
    <s v="RM"/>
    <n v="59"/>
    <n v="10690"/>
    <s v="Pave"/>
    <s v="NA"/>
    <s v="Reg"/>
    <s v="Lvl"/>
    <s v="AllPub"/>
    <s v="Inside"/>
    <s v="Gtl"/>
    <s v="IDOTRR"/>
    <s v="Norm"/>
    <s v="Norm"/>
    <s v="1Fam"/>
    <x v="0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x v="1"/>
    <s v="Y"/>
    <s v="N"/>
    <x v="0"/>
    <x v="0"/>
    <n v="0"/>
    <n v="0"/>
    <n v="1"/>
    <n v="0"/>
    <n v="3"/>
    <n v="1"/>
    <s v="TA"/>
    <n v="6"/>
    <s v="Typ"/>
    <n v="0"/>
    <s v="NA"/>
    <x v="1"/>
    <n v="1964"/>
    <s v="Unf"/>
    <n v="1"/>
    <x v="8"/>
    <s v="TA"/>
    <s v="Fa"/>
    <x v="0"/>
    <x v="0"/>
    <x v="106"/>
    <n v="218"/>
    <n v="0"/>
    <n v="0"/>
    <n v="0"/>
    <s v="NA"/>
    <s v="NA"/>
    <s v="NA"/>
    <n v="0"/>
    <n v="7"/>
    <n v="2009"/>
    <s v="WD"/>
    <s v="Normal"/>
    <n v="147000"/>
  </r>
  <r>
    <x v="366"/>
    <n v="20"/>
    <s v="RL"/>
    <s v="NA"/>
    <n v="9500"/>
    <s v="Pave"/>
    <s v="NA"/>
    <s v="IR1"/>
    <s v="Lvl"/>
    <s v="AllPub"/>
    <s v="Inside"/>
    <s v="Gtl"/>
    <s v="NAmes"/>
    <s v="Norm"/>
    <s v="Norm"/>
    <s v="1Fam"/>
    <x v="1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x v="1"/>
    <s v="Y"/>
    <s v="N"/>
    <x v="0"/>
    <x v="0"/>
    <n v="1"/>
    <n v="0"/>
    <n v="1"/>
    <n v="1"/>
    <n v="3"/>
    <n v="1"/>
    <s v="TA"/>
    <n v="6"/>
    <s v="Typ"/>
    <n v="2"/>
    <s v="Gd"/>
    <x v="0"/>
    <n v="1963"/>
    <s v="RFn"/>
    <n v="2"/>
    <x v="198"/>
    <s v="TA"/>
    <s v="TA"/>
    <x v="0"/>
    <x v="0"/>
    <x v="107"/>
    <n v="0"/>
    <n v="0"/>
    <n v="185"/>
    <n v="0"/>
    <s v="NA"/>
    <s v="NA"/>
    <s v="NA"/>
    <n v="0"/>
    <n v="7"/>
    <n v="2009"/>
    <s v="WD"/>
    <s v="Normal"/>
    <n v="159000"/>
  </r>
  <r>
    <x v="367"/>
    <n v="80"/>
    <s v="RL"/>
    <n v="101"/>
    <n v="9150"/>
    <s v="Pave"/>
    <s v="NA"/>
    <s v="IR1"/>
    <s v="Lvl"/>
    <s v="AllPub"/>
    <s v="Corner"/>
    <s v="Gtl"/>
    <s v="NAmes"/>
    <s v="Norm"/>
    <s v="Norm"/>
    <s v="1Fam"/>
    <x v="5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x v="1"/>
    <s v="Y"/>
    <s v="N"/>
    <x v="0"/>
    <x v="0"/>
    <n v="0"/>
    <n v="1"/>
    <n v="1"/>
    <n v="0"/>
    <n v="3"/>
    <n v="1"/>
    <s v="TA"/>
    <n v="6"/>
    <s v="Typ"/>
    <n v="1"/>
    <s v="Gd"/>
    <x v="5"/>
    <n v="1962"/>
    <s v="RFn"/>
    <n v="1"/>
    <x v="199"/>
    <s v="TA"/>
    <s v="TA"/>
    <x v="0"/>
    <x v="111"/>
    <x v="16"/>
    <n v="0"/>
    <n v="0"/>
    <n v="0"/>
    <n v="0"/>
    <s v="NA"/>
    <s v="NA"/>
    <s v="NA"/>
    <n v="0"/>
    <n v="12"/>
    <n v="2008"/>
    <s v="WD"/>
    <s v="Normal"/>
    <n v="165000"/>
  </r>
  <r>
    <x v="368"/>
    <n v="20"/>
    <s v="RL"/>
    <n v="78"/>
    <n v="7800"/>
    <s v="Pave"/>
    <s v="NA"/>
    <s v="Reg"/>
    <s v="Lvl"/>
    <s v="AllPub"/>
    <s v="Inside"/>
    <s v="Gtl"/>
    <s v="NAmes"/>
    <s v="Norm"/>
    <s v="Norm"/>
    <s v="1Fam"/>
    <x v="1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x v="1"/>
    <s v="Y"/>
    <s v="N"/>
    <x v="0"/>
    <x v="0"/>
    <n v="0"/>
    <n v="0"/>
    <n v="1"/>
    <n v="0"/>
    <n v="2"/>
    <n v="1"/>
    <s v="TA"/>
    <n v="7"/>
    <s v="Typ"/>
    <n v="1"/>
    <s v="Gd"/>
    <x v="0"/>
    <n v="1954"/>
    <s v="Fin"/>
    <n v="1"/>
    <x v="200"/>
    <s v="TA"/>
    <s v="TA"/>
    <x v="0"/>
    <x v="0"/>
    <x v="85"/>
    <n v="0"/>
    <n v="0"/>
    <n v="0"/>
    <n v="0"/>
    <s v="NA"/>
    <s v="NA"/>
    <s v="NA"/>
    <n v="0"/>
    <n v="3"/>
    <n v="2010"/>
    <s v="WD"/>
    <s v="Normal"/>
    <n v="132000"/>
  </r>
  <r>
    <x v="369"/>
    <n v="20"/>
    <s v="RL"/>
    <s v="NA"/>
    <n v="9830"/>
    <s v="Pave"/>
    <s v="NA"/>
    <s v="IR1"/>
    <s v="Lvl"/>
    <s v="AllPub"/>
    <s v="Corner"/>
    <s v="Gtl"/>
    <s v="NAmes"/>
    <s v="Norm"/>
    <s v="Norm"/>
    <s v="1Fam"/>
    <x v="1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x v="1"/>
    <s v="Y"/>
    <s v="N"/>
    <x v="0"/>
    <x v="0"/>
    <n v="1"/>
    <n v="0"/>
    <n v="1"/>
    <n v="0"/>
    <n v="3"/>
    <n v="1"/>
    <s v="Gd"/>
    <n v="7"/>
    <s v="Typ"/>
    <n v="1"/>
    <s v="Gd"/>
    <x v="1"/>
    <n v="1997"/>
    <s v="Fin"/>
    <n v="2"/>
    <x v="14"/>
    <s v="TA"/>
    <s v="TA"/>
    <x v="0"/>
    <x v="112"/>
    <x v="108"/>
    <n v="0"/>
    <n v="0"/>
    <n v="182"/>
    <n v="0"/>
    <s v="NA"/>
    <s v="NA"/>
    <s v="NA"/>
    <n v="0"/>
    <n v="3"/>
    <n v="2010"/>
    <s v="WD"/>
    <s v="Normal"/>
    <n v="162000"/>
  </r>
  <r>
    <x v="370"/>
    <n v="60"/>
    <s v="RL"/>
    <s v="NA"/>
    <n v="8121"/>
    <s v="Pave"/>
    <s v="NA"/>
    <s v="IR1"/>
    <s v="Lvl"/>
    <s v="AllPub"/>
    <s v="Inside"/>
    <s v="Gtl"/>
    <s v="Gilbert"/>
    <s v="Norm"/>
    <s v="Norm"/>
    <s v="1Fam"/>
    <x v="0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x v="0"/>
    <s v="Y"/>
    <s v="Y"/>
    <x v="0"/>
    <x v="0"/>
    <n v="0"/>
    <n v="0"/>
    <n v="2"/>
    <n v="1"/>
    <n v="3"/>
    <n v="1"/>
    <s v="TA"/>
    <n v="7"/>
    <s v="Typ"/>
    <n v="1"/>
    <s v="TA"/>
    <x v="0"/>
    <n v="2000"/>
    <s v="RFn"/>
    <n v="2"/>
    <x v="1"/>
    <s v="TA"/>
    <s v="TA"/>
    <x v="0"/>
    <x v="13"/>
    <x v="66"/>
    <n v="0"/>
    <n v="0"/>
    <n v="0"/>
    <n v="0"/>
    <s v="NA"/>
    <s v="NA"/>
    <s v="NA"/>
    <n v="0"/>
    <n v="1"/>
    <n v="2006"/>
    <s v="WD"/>
    <s v="Normal"/>
    <n v="172400"/>
  </r>
  <r>
    <x v="371"/>
    <n v="50"/>
    <s v="RL"/>
    <n v="80"/>
    <n v="17120"/>
    <s v="Pave"/>
    <s v="NA"/>
    <s v="Reg"/>
    <s v="Lvl"/>
    <s v="AllPub"/>
    <s v="Inside"/>
    <s v="Gtl"/>
    <s v="ClearCr"/>
    <s v="Feedr"/>
    <s v="Norm"/>
    <s v="1Fam"/>
    <x v="2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x v="0"/>
    <s v="Y"/>
    <s v="N"/>
    <x v="0"/>
    <x v="0"/>
    <n v="0"/>
    <n v="0"/>
    <n v="2"/>
    <n v="0"/>
    <n v="4"/>
    <n v="1"/>
    <s v="TA"/>
    <n v="7"/>
    <s v="Min2"/>
    <n v="1"/>
    <s v="Gd"/>
    <x v="1"/>
    <n v="1991"/>
    <s v="Fin"/>
    <n v="2"/>
    <x v="106"/>
    <s v="TA"/>
    <s v="TA"/>
    <x v="1"/>
    <x v="0"/>
    <x v="109"/>
    <n v="0"/>
    <n v="0"/>
    <n v="0"/>
    <n v="0"/>
    <s v="NA"/>
    <s v="NA"/>
    <s v="NA"/>
    <n v="0"/>
    <n v="7"/>
    <n v="2008"/>
    <s v="WD"/>
    <s v="Normal"/>
    <n v="134432"/>
  </r>
  <r>
    <x v="372"/>
    <n v="120"/>
    <s v="RL"/>
    <n v="50"/>
    <n v="7175"/>
    <s v="Pave"/>
    <s v="NA"/>
    <s v="Reg"/>
    <s v="Lvl"/>
    <s v="AllPub"/>
    <s v="Inside"/>
    <s v="Gtl"/>
    <s v="SawyerW"/>
    <s v="Norm"/>
    <s v="Norm"/>
    <s v="TwnhsE"/>
    <x v="1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x v="1"/>
    <s v="N"/>
    <s v="N"/>
    <x v="0"/>
    <x v="0"/>
    <n v="1"/>
    <n v="0"/>
    <n v="1"/>
    <n v="0"/>
    <n v="2"/>
    <n v="1"/>
    <s v="TA"/>
    <n v="4"/>
    <s v="Typ"/>
    <n v="0"/>
    <s v="NA"/>
    <x v="0"/>
    <n v="1984"/>
    <s v="Unf"/>
    <n v="1"/>
    <x v="85"/>
    <s v="TA"/>
    <s v="TA"/>
    <x v="0"/>
    <x v="113"/>
    <x v="1"/>
    <n v="0"/>
    <n v="0"/>
    <n v="90"/>
    <n v="0"/>
    <s v="NA"/>
    <s v="MnPrv"/>
    <s v="NA"/>
    <n v="0"/>
    <n v="2"/>
    <n v="2010"/>
    <s v="WD"/>
    <s v="Normal"/>
    <n v="125000"/>
  </r>
  <r>
    <x v="373"/>
    <n v="20"/>
    <s v="RL"/>
    <n v="79"/>
    <n v="10634"/>
    <s v="Pave"/>
    <s v="NA"/>
    <s v="Reg"/>
    <s v="Lvl"/>
    <s v="AllPub"/>
    <s v="Inside"/>
    <s v="Gtl"/>
    <s v="NAmes"/>
    <s v="Norm"/>
    <s v="Norm"/>
    <s v="1Fam"/>
    <x v="1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x v="1"/>
    <s v="Y"/>
    <s v="N"/>
    <x v="0"/>
    <x v="0"/>
    <n v="1"/>
    <n v="0"/>
    <n v="1"/>
    <n v="0"/>
    <n v="3"/>
    <n v="1"/>
    <s v="TA"/>
    <n v="5"/>
    <s v="Min2"/>
    <n v="0"/>
    <s v="NA"/>
    <x v="0"/>
    <n v="1953"/>
    <s v="Unf"/>
    <n v="1"/>
    <x v="21"/>
    <s v="TA"/>
    <s v="TA"/>
    <x v="0"/>
    <x v="114"/>
    <x v="1"/>
    <n v="0"/>
    <n v="0"/>
    <n v="0"/>
    <n v="0"/>
    <s v="NA"/>
    <s v="GdWo"/>
    <s v="NA"/>
    <n v="0"/>
    <n v="11"/>
    <n v="2009"/>
    <s v="WD"/>
    <s v="Normal"/>
    <n v="123000"/>
  </r>
  <r>
    <x v="374"/>
    <n v="60"/>
    <s v="RL"/>
    <n v="65"/>
    <n v="8200"/>
    <s v="Pave"/>
    <s v="NA"/>
    <s v="Reg"/>
    <s v="Lvl"/>
    <s v="AllPub"/>
    <s v="Inside"/>
    <s v="Gtl"/>
    <s v="CollgCr"/>
    <s v="Norm"/>
    <s v="Norm"/>
    <s v="1Fam"/>
    <x v="0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x v="0"/>
    <s v="Y"/>
    <s v="Y"/>
    <x v="1"/>
    <x v="0"/>
    <n v="0"/>
    <n v="0"/>
    <n v="2"/>
    <n v="1"/>
    <n v="4"/>
    <n v="1"/>
    <s v="Gd"/>
    <n v="8"/>
    <s v="Typ"/>
    <n v="1"/>
    <s v="Gd"/>
    <x v="2"/>
    <n v="2003"/>
    <s v="Fin"/>
    <n v="2"/>
    <x v="100"/>
    <s v="TA"/>
    <s v="TA"/>
    <x v="0"/>
    <x v="13"/>
    <x v="61"/>
    <n v="0"/>
    <n v="0"/>
    <n v="0"/>
    <n v="0"/>
    <s v="NA"/>
    <s v="NA"/>
    <s v="NA"/>
    <n v="0"/>
    <n v="7"/>
    <n v="2007"/>
    <s v="WD"/>
    <s v="Normal"/>
    <n v="219500"/>
  </r>
  <r>
    <x v="375"/>
    <n v="30"/>
    <s v="RL"/>
    <s v="NA"/>
    <n v="10020"/>
    <s v="Pave"/>
    <s v="NA"/>
    <s v="IR1"/>
    <s v="Low"/>
    <s v="AllPub"/>
    <s v="Inside"/>
    <s v="Sev"/>
    <s v="Edwards"/>
    <s v="Norm"/>
    <s v="Norm"/>
    <s v="1Fam"/>
    <x v="1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x v="1"/>
    <s v="N"/>
    <s v="N"/>
    <x v="0"/>
    <x v="0"/>
    <n v="1"/>
    <n v="0"/>
    <n v="0"/>
    <n v="1"/>
    <n v="1"/>
    <n v="1"/>
    <s v="Fa"/>
    <n v="4"/>
    <s v="Maj1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3"/>
    <n v="2009"/>
    <s v="WD"/>
    <s v="Normal"/>
    <n v="61000"/>
  </r>
  <r>
    <x v="376"/>
    <n v="85"/>
    <s v="RL"/>
    <n v="57"/>
    <n v="8846"/>
    <s v="Pave"/>
    <s v="NA"/>
    <s v="IR1"/>
    <s v="Lvl"/>
    <s v="AllPub"/>
    <s v="CulDSac"/>
    <s v="Gtl"/>
    <s v="CollgCr"/>
    <s v="Norm"/>
    <s v="Norm"/>
    <s v="1Fam"/>
    <x v="4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x v="1"/>
    <s v="N"/>
    <s v="N"/>
    <x v="0"/>
    <x v="0"/>
    <n v="0"/>
    <n v="0"/>
    <n v="1"/>
    <n v="0"/>
    <n v="2"/>
    <n v="1"/>
    <s v="TA"/>
    <n v="5"/>
    <s v="Typ"/>
    <n v="0"/>
    <s v="NA"/>
    <x v="1"/>
    <n v="1998"/>
    <s v="Unf"/>
    <n v="2"/>
    <x v="14"/>
    <s v="TA"/>
    <s v="TA"/>
    <x v="0"/>
    <x v="0"/>
    <x v="1"/>
    <n v="0"/>
    <n v="0"/>
    <n v="0"/>
    <n v="0"/>
    <s v="NA"/>
    <s v="NA"/>
    <s v="NA"/>
    <n v="0"/>
    <n v="7"/>
    <n v="2006"/>
    <s v="WD"/>
    <s v="Normal"/>
    <n v="148000"/>
  </r>
  <r>
    <x v="377"/>
    <n v="60"/>
    <s v="FV"/>
    <n v="102"/>
    <n v="11143"/>
    <s v="Pave"/>
    <s v="NA"/>
    <s v="IR1"/>
    <s v="Lvl"/>
    <s v="AllPub"/>
    <s v="Corner"/>
    <s v="Gtl"/>
    <s v="Somerst"/>
    <s v="Norm"/>
    <s v="Norm"/>
    <s v="1Fam"/>
    <x v="0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x v="0"/>
    <s v="Y"/>
    <s v="Y"/>
    <x v="1"/>
    <x v="1"/>
    <n v="0"/>
    <n v="0"/>
    <n v="3"/>
    <n v="0"/>
    <n v="4"/>
    <n v="1"/>
    <s v="Gd"/>
    <n v="8"/>
    <s v="Typ"/>
    <n v="1"/>
    <s v="Gd"/>
    <x v="0"/>
    <n v="2004"/>
    <s v="RFn"/>
    <n v="2"/>
    <x v="201"/>
    <s v="TA"/>
    <s v="TA"/>
    <x v="0"/>
    <x v="115"/>
    <x v="110"/>
    <n v="0"/>
    <n v="0"/>
    <n v="0"/>
    <n v="0"/>
    <s v="NA"/>
    <s v="NA"/>
    <s v="NA"/>
    <n v="0"/>
    <n v="12"/>
    <n v="2007"/>
    <s v="WD"/>
    <s v="Normal"/>
    <n v="340000"/>
  </r>
  <r>
    <x v="378"/>
    <n v="20"/>
    <s v="RL"/>
    <n v="88"/>
    <n v="11394"/>
    <s v="Pave"/>
    <s v="NA"/>
    <s v="Reg"/>
    <s v="Lvl"/>
    <s v="AllPub"/>
    <s v="Corner"/>
    <s v="Gtl"/>
    <s v="StoneBr"/>
    <s v="Norm"/>
    <s v="Norm"/>
    <s v="1Fam"/>
    <x v="1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x v="0"/>
    <s v="Y"/>
    <s v="Y"/>
    <x v="0"/>
    <x v="0"/>
    <n v="1"/>
    <n v="0"/>
    <n v="1"/>
    <n v="1"/>
    <n v="1"/>
    <n v="1"/>
    <s v="Ex"/>
    <n v="8"/>
    <s v="Typ"/>
    <n v="1"/>
    <s v="Ex"/>
    <x v="0"/>
    <n v="2010"/>
    <s v="Fin"/>
    <n v="3"/>
    <x v="202"/>
    <s v="TA"/>
    <s v="TA"/>
    <x v="0"/>
    <x v="19"/>
    <x v="1"/>
    <n v="0"/>
    <n v="0"/>
    <n v="0"/>
    <n v="0"/>
    <s v="NA"/>
    <s v="NA"/>
    <s v="NA"/>
    <n v="0"/>
    <n v="6"/>
    <n v="2010"/>
    <s v="New"/>
    <s v="Partial"/>
    <n v="394432"/>
  </r>
  <r>
    <x v="379"/>
    <n v="60"/>
    <s v="RL"/>
    <n v="60"/>
    <n v="8123"/>
    <s v="Pave"/>
    <s v="NA"/>
    <s v="IR1"/>
    <s v="Lvl"/>
    <s v="AllPub"/>
    <s v="Inside"/>
    <s v="Gtl"/>
    <s v="Gilbert"/>
    <s v="RRAn"/>
    <s v="Norm"/>
    <s v="1Fam"/>
    <x v="0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x v="0"/>
    <s v="Y"/>
    <s v="Y"/>
    <x v="0"/>
    <x v="0"/>
    <n v="0"/>
    <n v="0"/>
    <n v="2"/>
    <n v="1"/>
    <n v="3"/>
    <n v="1"/>
    <s v="TA"/>
    <n v="7"/>
    <s v="Typ"/>
    <n v="1"/>
    <s v="TA"/>
    <x v="0"/>
    <n v="2000"/>
    <s v="Fin"/>
    <n v="2"/>
    <x v="143"/>
    <s v="TA"/>
    <s v="TA"/>
    <x v="0"/>
    <x v="13"/>
    <x v="47"/>
    <n v="0"/>
    <n v="0"/>
    <n v="0"/>
    <n v="0"/>
    <s v="NA"/>
    <s v="NA"/>
    <s v="NA"/>
    <n v="0"/>
    <n v="6"/>
    <n v="2009"/>
    <s v="WD"/>
    <s v="Normal"/>
    <n v="179000"/>
  </r>
  <r>
    <x v="380"/>
    <n v="50"/>
    <s v="RL"/>
    <n v="50"/>
    <n v="5000"/>
    <s v="Pave"/>
    <s v="Pave"/>
    <s v="Reg"/>
    <s v="Lvl"/>
    <s v="AllPub"/>
    <s v="Inside"/>
    <s v="Gtl"/>
    <s v="SWISU"/>
    <s v="Norm"/>
    <s v="Norm"/>
    <s v="1Fam"/>
    <x v="2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x v="0"/>
    <s v="Y"/>
    <s v="Y"/>
    <x v="0"/>
    <x v="0"/>
    <n v="0"/>
    <n v="0"/>
    <n v="2"/>
    <n v="0"/>
    <n v="3"/>
    <n v="1"/>
    <s v="Gd"/>
    <n v="6"/>
    <s v="Typ"/>
    <n v="1"/>
    <s v="Gd"/>
    <x v="1"/>
    <n v="1924"/>
    <s v="Unf"/>
    <n v="1"/>
    <x v="36"/>
    <s v="TA"/>
    <s v="TA"/>
    <x v="0"/>
    <x v="0"/>
    <x v="1"/>
    <n v="242"/>
    <n v="0"/>
    <n v="0"/>
    <n v="0"/>
    <s v="NA"/>
    <s v="NA"/>
    <s v="NA"/>
    <n v="0"/>
    <n v="5"/>
    <n v="2010"/>
    <s v="WD"/>
    <s v="Normal"/>
    <n v="127000"/>
  </r>
  <r>
    <x v="381"/>
    <n v="20"/>
    <s v="FV"/>
    <n v="60"/>
    <n v="7200"/>
    <s v="Pave"/>
    <s v="Pave"/>
    <s v="Reg"/>
    <s v="Lvl"/>
    <s v="AllPub"/>
    <s v="Inside"/>
    <s v="Gtl"/>
    <s v="Somerst"/>
    <s v="Norm"/>
    <s v="Norm"/>
    <s v="1Fam"/>
    <x v="1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x v="1"/>
    <s v="Y"/>
    <s v="N"/>
    <x v="0"/>
    <x v="0"/>
    <n v="1"/>
    <n v="0"/>
    <n v="2"/>
    <n v="0"/>
    <n v="2"/>
    <n v="1"/>
    <s v="Gd"/>
    <n v="5"/>
    <s v="Typ"/>
    <n v="1"/>
    <s v="Gd"/>
    <x v="0"/>
    <n v="2006"/>
    <s v="RFn"/>
    <n v="2"/>
    <x v="20"/>
    <s v="TA"/>
    <s v="TA"/>
    <x v="0"/>
    <x v="74"/>
    <x v="111"/>
    <n v="0"/>
    <n v="0"/>
    <n v="0"/>
    <n v="0"/>
    <s v="NA"/>
    <s v="NA"/>
    <s v="NA"/>
    <n v="0"/>
    <n v="8"/>
    <n v="2006"/>
    <s v="New"/>
    <s v="Partial"/>
    <n v="187750"/>
  </r>
  <r>
    <x v="382"/>
    <n v="60"/>
    <s v="RL"/>
    <n v="79"/>
    <n v="9245"/>
    <s v="Pave"/>
    <s v="NA"/>
    <s v="IR1"/>
    <s v="Lvl"/>
    <s v="AllPub"/>
    <s v="Inside"/>
    <s v="Gtl"/>
    <s v="CollgCr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x v="0"/>
    <s v="Y"/>
    <s v="Y"/>
    <x v="0"/>
    <x v="0"/>
    <n v="0"/>
    <n v="0"/>
    <n v="2"/>
    <n v="1"/>
    <n v="3"/>
    <n v="1"/>
    <s v="Gd"/>
    <n v="8"/>
    <s v="Typ"/>
    <n v="0"/>
    <s v="NA"/>
    <x v="0"/>
    <n v="2006"/>
    <s v="RFn"/>
    <n v="2"/>
    <x v="203"/>
    <s v="TA"/>
    <s v="TA"/>
    <x v="0"/>
    <x v="32"/>
    <x v="112"/>
    <n v="0"/>
    <n v="0"/>
    <n v="0"/>
    <n v="0"/>
    <s v="NA"/>
    <s v="NA"/>
    <s v="NA"/>
    <n v="0"/>
    <n v="4"/>
    <n v="2007"/>
    <s v="WD"/>
    <s v="Normal"/>
    <n v="213500"/>
  </r>
  <r>
    <x v="383"/>
    <n v="45"/>
    <s v="RH"/>
    <n v="60"/>
    <n v="9000"/>
    <s v="Pave"/>
    <s v="NA"/>
    <s v="Reg"/>
    <s v="Lvl"/>
    <s v="AllPub"/>
    <s v="Corner"/>
    <s v="Gtl"/>
    <s v="SawyerW"/>
    <s v="Norm"/>
    <s v="Norm"/>
    <s v="1Fam"/>
    <x v="3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x v="1"/>
    <s v="N"/>
    <s v="N"/>
    <x v="0"/>
    <x v="0"/>
    <n v="0"/>
    <n v="0"/>
    <n v="1"/>
    <n v="0"/>
    <n v="2"/>
    <n v="1"/>
    <s v="TA"/>
    <n v="5"/>
    <s v="Typ"/>
    <n v="0"/>
    <s v="NA"/>
    <x v="1"/>
    <n v="1950"/>
    <s v="Unf"/>
    <n v="2"/>
    <x v="53"/>
    <s v="Fa"/>
    <s v="Fa"/>
    <x v="1"/>
    <x v="0"/>
    <x v="1"/>
    <n v="91"/>
    <n v="0"/>
    <n v="0"/>
    <n v="0"/>
    <s v="NA"/>
    <s v="NA"/>
    <s v="NA"/>
    <n v="0"/>
    <n v="10"/>
    <n v="2009"/>
    <s v="WD"/>
    <s v="Normal"/>
    <n v="76000"/>
  </r>
  <r>
    <x v="384"/>
    <n v="60"/>
    <s v="RL"/>
    <s v="NA"/>
    <n v="53107"/>
    <s v="Pave"/>
    <s v="NA"/>
    <s v="IR2"/>
    <s v="Low"/>
    <s v="AllPub"/>
    <s v="Corner"/>
    <s v="Mod"/>
    <s v="ClearCr"/>
    <s v="Feedr"/>
    <s v="Norm"/>
    <s v="1Fam"/>
    <x v="0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x v="0"/>
    <s v="Y"/>
    <s v="Y"/>
    <x v="1"/>
    <x v="0"/>
    <n v="1"/>
    <n v="0"/>
    <n v="2"/>
    <n v="1"/>
    <n v="3"/>
    <n v="1"/>
    <s v="Gd"/>
    <n v="9"/>
    <s v="Typ"/>
    <n v="2"/>
    <s v="Fa"/>
    <x v="0"/>
    <n v="1992"/>
    <s v="Fin"/>
    <n v="2"/>
    <x v="204"/>
    <s v="TA"/>
    <s v="TA"/>
    <x v="0"/>
    <x v="74"/>
    <x v="113"/>
    <n v="0"/>
    <n v="0"/>
    <n v="0"/>
    <n v="0"/>
    <s v="NA"/>
    <s v="NA"/>
    <s v="NA"/>
    <n v="0"/>
    <n v="6"/>
    <n v="2007"/>
    <s v="WD"/>
    <s v="Normal"/>
    <n v="240000"/>
  </r>
  <r>
    <x v="385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x v="1"/>
    <s v="Y"/>
    <s v="N"/>
    <x v="0"/>
    <x v="0"/>
    <n v="0"/>
    <n v="0"/>
    <n v="2"/>
    <n v="0"/>
    <n v="2"/>
    <n v="1"/>
    <s v="Gd"/>
    <n v="6"/>
    <s v="Typ"/>
    <n v="1"/>
    <s v="TA"/>
    <x v="0"/>
    <n v="2004"/>
    <s v="Fin"/>
    <n v="2"/>
    <x v="81"/>
    <s v="TA"/>
    <s v="TA"/>
    <x v="0"/>
    <x v="116"/>
    <x v="54"/>
    <n v="0"/>
    <n v="0"/>
    <n v="144"/>
    <n v="0"/>
    <s v="NA"/>
    <s v="NA"/>
    <s v="NA"/>
    <n v="0"/>
    <n v="4"/>
    <n v="2010"/>
    <s v="WD"/>
    <s v="Normal"/>
    <n v="192000"/>
  </r>
  <r>
    <x v="386"/>
    <n v="50"/>
    <s v="RL"/>
    <n v="58"/>
    <n v="8410"/>
    <s v="Pave"/>
    <s v="NA"/>
    <s v="Reg"/>
    <s v="Lvl"/>
    <s v="AllPub"/>
    <s v="FR2"/>
    <s v="Gtl"/>
    <s v="Edwards"/>
    <s v="Feedr"/>
    <s v="Norm"/>
    <s v="1Fam"/>
    <x v="2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x v="1"/>
    <s v="N"/>
    <s v="N"/>
    <x v="0"/>
    <x v="0"/>
    <n v="0"/>
    <n v="0"/>
    <n v="1"/>
    <n v="0"/>
    <n v="5"/>
    <n v="1"/>
    <s v="TA"/>
    <n v="8"/>
    <s v="Typ"/>
    <n v="0"/>
    <s v="NA"/>
    <x v="4"/>
    <s v="NA"/>
    <s v="NA"/>
    <n v="0"/>
    <x v="34"/>
    <s v="NA"/>
    <s v="NA"/>
    <x v="1"/>
    <x v="0"/>
    <x v="39"/>
    <n v="0"/>
    <n v="0"/>
    <n v="0"/>
    <n v="0"/>
    <s v="NA"/>
    <s v="NA"/>
    <s v="NA"/>
    <n v="0"/>
    <n v="5"/>
    <n v="2006"/>
    <s v="WD"/>
    <s v="AdjLand"/>
    <n v="81000"/>
  </r>
  <r>
    <x v="387"/>
    <n v="80"/>
    <s v="RL"/>
    <n v="72"/>
    <n v="7200"/>
    <s v="Pave"/>
    <s v="NA"/>
    <s v="Reg"/>
    <s v="Lvl"/>
    <s v="AllPub"/>
    <s v="Inside"/>
    <s v="Gtl"/>
    <s v="Edwards"/>
    <s v="Norm"/>
    <s v="Norm"/>
    <s v="1Fam"/>
    <x v="5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x v="1"/>
    <s v="N"/>
    <s v="N"/>
    <x v="0"/>
    <x v="0"/>
    <n v="1"/>
    <n v="0"/>
    <n v="1"/>
    <n v="0"/>
    <n v="3"/>
    <n v="1"/>
    <s v="TA"/>
    <n v="6"/>
    <s v="Typ"/>
    <n v="1"/>
    <s v="Fa"/>
    <x v="1"/>
    <n v="1977"/>
    <s v="Unf"/>
    <n v="1"/>
    <x v="12"/>
    <s v="TA"/>
    <s v="TA"/>
    <x v="0"/>
    <x v="117"/>
    <x v="1"/>
    <n v="0"/>
    <n v="0"/>
    <n v="0"/>
    <n v="0"/>
    <s v="NA"/>
    <s v="GdWo"/>
    <s v="NA"/>
    <n v="0"/>
    <n v="10"/>
    <n v="2009"/>
    <s v="WD"/>
    <s v="Abnorml"/>
    <n v="125000"/>
  </r>
  <r>
    <x v="388"/>
    <n v="20"/>
    <s v="RL"/>
    <n v="93"/>
    <n v="9382"/>
    <s v="Pave"/>
    <s v="NA"/>
    <s v="IR1"/>
    <s v="Lvl"/>
    <s v="AllPub"/>
    <s v="CulDSac"/>
    <s v="Gtl"/>
    <s v="CollgCr"/>
    <s v="Norm"/>
    <s v="Norm"/>
    <s v="1Fam"/>
    <x v="1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x v="1"/>
    <s v="Y"/>
    <s v="N"/>
    <x v="0"/>
    <x v="0"/>
    <n v="0"/>
    <n v="0"/>
    <n v="2"/>
    <n v="0"/>
    <n v="3"/>
    <n v="1"/>
    <s v="Gd"/>
    <n v="6"/>
    <s v="Typ"/>
    <n v="0"/>
    <s v="NA"/>
    <x v="0"/>
    <n v="1999"/>
    <s v="RFn"/>
    <n v="2"/>
    <x v="98"/>
    <s v="TA"/>
    <s v="TA"/>
    <x v="0"/>
    <x v="28"/>
    <x v="62"/>
    <n v="0"/>
    <n v="0"/>
    <n v="0"/>
    <n v="0"/>
    <s v="NA"/>
    <s v="NA"/>
    <s v="NA"/>
    <n v="0"/>
    <n v="7"/>
    <n v="2008"/>
    <s v="WD"/>
    <s v="Normal"/>
    <n v="191000"/>
  </r>
  <r>
    <x v="389"/>
    <n v="60"/>
    <s v="RL"/>
    <n v="96"/>
    <n v="12474"/>
    <s v="Pave"/>
    <s v="NA"/>
    <s v="Reg"/>
    <s v="Lvl"/>
    <s v="AllPub"/>
    <s v="Inside"/>
    <s v="Gtl"/>
    <s v="NridgHt"/>
    <s v="Norm"/>
    <s v="Norm"/>
    <s v="1Fam"/>
    <x v="0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x v="0"/>
    <s v="Y"/>
    <s v="Y"/>
    <x v="1"/>
    <x v="1"/>
    <n v="1"/>
    <n v="0"/>
    <n v="2"/>
    <n v="1"/>
    <n v="3"/>
    <n v="1"/>
    <s v="Ex"/>
    <n v="9"/>
    <s v="Typ"/>
    <n v="1"/>
    <s v="Ex"/>
    <x v="2"/>
    <n v="2008"/>
    <s v="Fin"/>
    <n v="3"/>
    <x v="205"/>
    <s v="TA"/>
    <s v="TA"/>
    <x v="0"/>
    <x v="22"/>
    <x v="114"/>
    <n v="0"/>
    <n v="0"/>
    <n v="0"/>
    <n v="0"/>
    <s v="NA"/>
    <s v="NA"/>
    <s v="NA"/>
    <n v="0"/>
    <n v="8"/>
    <n v="2008"/>
    <s v="New"/>
    <s v="Partial"/>
    <n v="426000"/>
  </r>
  <r>
    <x v="390"/>
    <n v="50"/>
    <s v="RL"/>
    <n v="50"/>
    <n v="8405"/>
    <s v="Pave"/>
    <s v="Grvl"/>
    <s v="Reg"/>
    <s v="Lvl"/>
    <s v="AllPub"/>
    <s v="Inside"/>
    <s v="Gtl"/>
    <s v="Edwards"/>
    <s v="Norm"/>
    <s v="Norm"/>
    <s v="1Fam"/>
    <x v="2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x v="1"/>
    <s v="Y"/>
    <s v="N"/>
    <x v="0"/>
    <x v="0"/>
    <n v="1"/>
    <n v="0"/>
    <n v="1"/>
    <n v="0"/>
    <n v="4"/>
    <n v="1"/>
    <s v="TA"/>
    <n v="7"/>
    <s v="Typ"/>
    <n v="0"/>
    <s v="NA"/>
    <x v="1"/>
    <n v="1978"/>
    <s v="Unf"/>
    <n v="1"/>
    <x v="10"/>
    <s v="TA"/>
    <s v="TA"/>
    <x v="0"/>
    <x v="0"/>
    <x v="56"/>
    <n v="112"/>
    <n v="0"/>
    <n v="0"/>
    <n v="0"/>
    <s v="NA"/>
    <s v="MnPrv"/>
    <s v="NA"/>
    <n v="0"/>
    <n v="4"/>
    <n v="2008"/>
    <s v="WD"/>
    <s v="Normal"/>
    <n v="119000"/>
  </r>
  <r>
    <x v="391"/>
    <n v="60"/>
    <s v="RL"/>
    <n v="71"/>
    <n v="12209"/>
    <s v="Pave"/>
    <s v="NA"/>
    <s v="IR1"/>
    <s v="Lvl"/>
    <s v="AllPub"/>
    <s v="CulDSac"/>
    <s v="Gtl"/>
    <s v="Mitchel"/>
    <s v="Norm"/>
    <s v="Norm"/>
    <s v="1Fam"/>
    <x v="0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x v="0"/>
    <s v="Y"/>
    <s v="Y"/>
    <x v="1"/>
    <x v="0"/>
    <n v="1"/>
    <n v="0"/>
    <n v="2"/>
    <n v="1"/>
    <n v="3"/>
    <n v="1"/>
    <s v="Gd"/>
    <n v="7"/>
    <s v="Typ"/>
    <n v="1"/>
    <s v="TA"/>
    <x v="2"/>
    <n v="2001"/>
    <s v="Fin"/>
    <n v="2"/>
    <x v="206"/>
    <s v="TA"/>
    <s v="TA"/>
    <x v="0"/>
    <x v="118"/>
    <x v="115"/>
    <n v="0"/>
    <n v="0"/>
    <n v="0"/>
    <n v="0"/>
    <s v="NA"/>
    <s v="NA"/>
    <s v="NA"/>
    <n v="0"/>
    <n v="6"/>
    <n v="2009"/>
    <s v="WD"/>
    <s v="Normal"/>
    <n v="215000"/>
  </r>
  <r>
    <x v="392"/>
    <n v="20"/>
    <s v="RL"/>
    <s v="NA"/>
    <n v="8339"/>
    <s v="Pave"/>
    <s v="NA"/>
    <s v="IR1"/>
    <s v="Lvl"/>
    <s v="AllPub"/>
    <s v="Inside"/>
    <s v="Gtl"/>
    <s v="NAmes"/>
    <s v="Norm"/>
    <s v="Norm"/>
    <s v="1Fam"/>
    <x v="1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x v="1"/>
    <s v="N"/>
    <s v="N"/>
    <x v="0"/>
    <x v="0"/>
    <n v="0"/>
    <n v="0"/>
    <n v="1"/>
    <n v="0"/>
    <n v="3"/>
    <n v="1"/>
    <s v="TA"/>
    <n v="5"/>
    <s v="Typ"/>
    <n v="0"/>
    <s v="NA"/>
    <x v="0"/>
    <n v="1959"/>
    <s v="RFn"/>
    <n v="1"/>
    <x v="16"/>
    <s v="TA"/>
    <s v="TA"/>
    <x v="0"/>
    <x v="0"/>
    <x v="1"/>
    <n v="0"/>
    <n v="0"/>
    <n v="0"/>
    <n v="0"/>
    <s v="NA"/>
    <s v="MnPrv"/>
    <s v="Shed"/>
    <n v="1200"/>
    <n v="7"/>
    <n v="2007"/>
    <s v="WD"/>
    <s v="Normal"/>
    <n v="106500"/>
  </r>
  <r>
    <x v="393"/>
    <n v="30"/>
    <s v="RL"/>
    <s v="NA"/>
    <n v="7446"/>
    <s v="Pave"/>
    <s v="NA"/>
    <s v="Reg"/>
    <s v="Lvl"/>
    <s v="AllPub"/>
    <s v="Corner"/>
    <s v="Gtl"/>
    <s v="BrkSide"/>
    <s v="Feedr"/>
    <s v="Norm"/>
    <s v="1Fam"/>
    <x v="1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x v="1"/>
    <s v="N"/>
    <s v="N"/>
    <x v="0"/>
    <x v="0"/>
    <n v="0"/>
    <n v="0"/>
    <n v="1"/>
    <n v="0"/>
    <n v="2"/>
    <n v="1"/>
    <s v="TA"/>
    <n v="4"/>
    <s v="Typ"/>
    <n v="2"/>
    <s v="TA"/>
    <x v="4"/>
    <s v="NA"/>
    <s v="NA"/>
    <n v="0"/>
    <x v="34"/>
    <s v="NA"/>
    <s v="NA"/>
    <x v="0"/>
    <x v="0"/>
    <x v="1"/>
    <n v="0"/>
    <n v="0"/>
    <n v="0"/>
    <n v="0"/>
    <s v="NA"/>
    <s v="GdWo"/>
    <s v="NA"/>
    <n v="0"/>
    <n v="4"/>
    <n v="2006"/>
    <s v="WD"/>
    <s v="Abnorml"/>
    <n v="100000"/>
  </r>
  <r>
    <x v="394"/>
    <n v="50"/>
    <s v="RL"/>
    <n v="60"/>
    <n v="10134"/>
    <s v="Pave"/>
    <s v="NA"/>
    <s v="Reg"/>
    <s v="Lvl"/>
    <s v="AllPub"/>
    <s v="Inside"/>
    <s v="Gtl"/>
    <s v="OldTown"/>
    <s v="Norm"/>
    <s v="Norm"/>
    <s v="1Fam"/>
    <x v="2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x v="1"/>
    <s v="N"/>
    <s v="N"/>
    <x v="0"/>
    <x v="0"/>
    <n v="0"/>
    <n v="0"/>
    <n v="1"/>
    <n v="0"/>
    <n v="2"/>
    <n v="1"/>
    <s v="TA"/>
    <n v="5"/>
    <s v="Typ"/>
    <n v="0"/>
    <s v="NA"/>
    <x v="1"/>
    <n v="1940"/>
    <s v="Unf"/>
    <n v="1"/>
    <x v="25"/>
    <s v="TA"/>
    <s v="TA"/>
    <x v="0"/>
    <x v="0"/>
    <x v="93"/>
    <n v="0"/>
    <n v="0"/>
    <n v="0"/>
    <n v="0"/>
    <s v="NA"/>
    <s v="NA"/>
    <s v="NA"/>
    <n v="0"/>
    <n v="7"/>
    <n v="2007"/>
    <s v="WD"/>
    <s v="Normal"/>
    <n v="109000"/>
  </r>
  <r>
    <x v="395"/>
    <n v="20"/>
    <s v="RL"/>
    <n v="68"/>
    <n v="9571"/>
    <s v="Pave"/>
    <s v="NA"/>
    <s v="Reg"/>
    <s v="Lvl"/>
    <s v="AllPub"/>
    <s v="Inside"/>
    <s v="Gtl"/>
    <s v="Edwards"/>
    <s v="Norm"/>
    <s v="Norm"/>
    <s v="1Fam"/>
    <x v="1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x v="1"/>
    <s v="N"/>
    <s v="N"/>
    <x v="0"/>
    <x v="0"/>
    <n v="1"/>
    <n v="0"/>
    <n v="1"/>
    <n v="0"/>
    <n v="3"/>
    <n v="1"/>
    <s v="TA"/>
    <n v="6"/>
    <s v="Typ"/>
    <n v="0"/>
    <s v="NA"/>
    <x v="0"/>
    <n v="1956"/>
    <s v="Unf"/>
    <n v="1"/>
    <x v="207"/>
    <s v="TA"/>
    <s v="TA"/>
    <x v="0"/>
    <x v="119"/>
    <x v="1"/>
    <n v="0"/>
    <n v="0"/>
    <n v="0"/>
    <n v="0"/>
    <s v="NA"/>
    <s v="NA"/>
    <s v="NA"/>
    <n v="0"/>
    <n v="6"/>
    <n v="2010"/>
    <s v="WD"/>
    <s v="Normal"/>
    <n v="129000"/>
  </r>
  <r>
    <x v="396"/>
    <n v="20"/>
    <s v="RL"/>
    <n v="60"/>
    <n v="7200"/>
    <s v="Pave"/>
    <s v="NA"/>
    <s v="Reg"/>
    <s v="Low"/>
    <s v="AllPub"/>
    <s v="Inside"/>
    <s v="Gtl"/>
    <s v="CollgCr"/>
    <s v="Norm"/>
    <s v="Norm"/>
    <s v="1Fam"/>
    <x v="1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x v="1"/>
    <s v="N"/>
    <s v="N"/>
    <x v="0"/>
    <x v="0"/>
    <n v="0"/>
    <n v="0"/>
    <n v="1"/>
    <n v="0"/>
    <n v="2"/>
    <n v="1"/>
    <s v="TA"/>
    <n v="6"/>
    <s v="Typ"/>
    <n v="0"/>
    <s v="NA"/>
    <x v="1"/>
    <n v="1985"/>
    <s v="RFn"/>
    <n v="2"/>
    <x v="208"/>
    <s v="TA"/>
    <s v="TA"/>
    <x v="0"/>
    <x v="120"/>
    <x v="1"/>
    <n v="0"/>
    <n v="0"/>
    <n v="0"/>
    <n v="0"/>
    <s v="NA"/>
    <s v="NA"/>
    <s v="NA"/>
    <n v="0"/>
    <n v="9"/>
    <n v="2009"/>
    <s v="WD"/>
    <s v="Normal"/>
    <n v="123000"/>
  </r>
  <r>
    <x v="397"/>
    <n v="60"/>
    <s v="RL"/>
    <n v="69"/>
    <n v="7590"/>
    <s v="Pave"/>
    <s v="NA"/>
    <s v="Reg"/>
    <s v="Lvl"/>
    <s v="AllPub"/>
    <s v="Inside"/>
    <s v="Gtl"/>
    <s v="NAmes"/>
    <s v="PosN"/>
    <s v="Norm"/>
    <s v="1Fam"/>
    <x v="0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x v="0"/>
    <s v="Y"/>
    <s v="Y"/>
    <x v="0"/>
    <x v="0"/>
    <n v="0"/>
    <n v="0"/>
    <n v="2"/>
    <n v="0"/>
    <n v="4"/>
    <n v="1"/>
    <s v="TA"/>
    <n v="8"/>
    <s v="Typ"/>
    <n v="1"/>
    <s v="TA"/>
    <x v="0"/>
    <n v="1962"/>
    <s v="RFn"/>
    <n v="1"/>
    <x v="85"/>
    <s v="TA"/>
    <s v="TA"/>
    <x v="0"/>
    <x v="0"/>
    <x v="91"/>
    <n v="0"/>
    <n v="0"/>
    <n v="0"/>
    <n v="0"/>
    <s v="NA"/>
    <s v="NA"/>
    <s v="NA"/>
    <n v="0"/>
    <n v="7"/>
    <n v="2007"/>
    <s v="WD"/>
    <s v="Normal"/>
    <n v="169500"/>
  </r>
  <r>
    <x v="398"/>
    <n v="30"/>
    <s v="RM"/>
    <n v="60"/>
    <n v="8967"/>
    <s v="Pave"/>
    <s v="NA"/>
    <s v="Reg"/>
    <s v="Lvl"/>
    <s v="AllPub"/>
    <s v="Corner"/>
    <s v="Gtl"/>
    <s v="IDOTRR"/>
    <s v="Norm"/>
    <s v="Norm"/>
    <s v="1Fam"/>
    <x v="1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x v="1"/>
    <s v="N"/>
    <s v="N"/>
    <x v="0"/>
    <x v="0"/>
    <n v="0"/>
    <n v="0"/>
    <n v="1"/>
    <n v="0"/>
    <n v="2"/>
    <n v="1"/>
    <s v="TA"/>
    <n v="6"/>
    <s v="Maj2"/>
    <n v="0"/>
    <s v="NA"/>
    <x v="1"/>
    <n v="1920"/>
    <s v="Unf"/>
    <n v="1"/>
    <x v="159"/>
    <s v="Po"/>
    <s v="Po"/>
    <x v="1"/>
    <x v="0"/>
    <x v="1"/>
    <n v="0"/>
    <n v="0"/>
    <n v="0"/>
    <n v="0"/>
    <s v="NA"/>
    <s v="NA"/>
    <s v="NA"/>
    <n v="0"/>
    <n v="11"/>
    <n v="2007"/>
    <s v="WD"/>
    <s v="Abnorml"/>
    <n v="67000"/>
  </r>
  <r>
    <x v="399"/>
    <n v="60"/>
    <s v="FV"/>
    <n v="65"/>
    <n v="8125"/>
    <s v="Pave"/>
    <s v="NA"/>
    <s v="Reg"/>
    <s v="Lvl"/>
    <s v="AllPub"/>
    <s v="Inside"/>
    <s v="Gtl"/>
    <s v="Somerst"/>
    <s v="Norm"/>
    <s v="Norm"/>
    <s v="1Fam"/>
    <x v="0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x v="0"/>
    <s v="Y"/>
    <s v="N"/>
    <x v="0"/>
    <x v="0"/>
    <n v="1"/>
    <n v="0"/>
    <n v="2"/>
    <n v="0"/>
    <n v="2"/>
    <n v="1"/>
    <s v="Gd"/>
    <n v="7"/>
    <s v="Typ"/>
    <n v="0"/>
    <s v="NA"/>
    <x v="0"/>
    <n v="2007"/>
    <s v="Fin"/>
    <n v="2"/>
    <x v="134"/>
    <s v="TA"/>
    <s v="TA"/>
    <x v="0"/>
    <x v="0"/>
    <x v="91"/>
    <n v="0"/>
    <n v="0"/>
    <n v="0"/>
    <n v="0"/>
    <s v="NA"/>
    <s v="NA"/>
    <s v="NA"/>
    <n v="0"/>
    <n v="10"/>
    <n v="2009"/>
    <s v="WD"/>
    <s v="Normal"/>
    <n v="241000"/>
  </r>
  <r>
    <x v="400"/>
    <n v="120"/>
    <s v="RL"/>
    <n v="38"/>
    <n v="14963"/>
    <s v="Pave"/>
    <s v="NA"/>
    <s v="IR2"/>
    <s v="Lvl"/>
    <s v="AllPub"/>
    <s v="Inside"/>
    <s v="Gtl"/>
    <s v="Veenker"/>
    <s v="Norm"/>
    <s v="Norm"/>
    <s v="TwnhsE"/>
    <x v="1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x v="1"/>
    <s v="Y"/>
    <s v="N"/>
    <x v="0"/>
    <x v="0"/>
    <n v="1"/>
    <n v="0"/>
    <n v="1"/>
    <n v="1"/>
    <n v="1"/>
    <n v="1"/>
    <s v="Ex"/>
    <n v="4"/>
    <s v="Typ"/>
    <n v="2"/>
    <s v="Gd"/>
    <x v="0"/>
    <n v="1996"/>
    <s v="Fin"/>
    <n v="2"/>
    <x v="127"/>
    <s v="TA"/>
    <s v="TA"/>
    <x v="0"/>
    <x v="28"/>
    <x v="5"/>
    <n v="0"/>
    <n v="0"/>
    <n v="224"/>
    <n v="0"/>
    <s v="NA"/>
    <s v="NA"/>
    <s v="NA"/>
    <n v="0"/>
    <n v="12"/>
    <n v="2008"/>
    <s v="WD"/>
    <s v="Normal"/>
    <n v="245500"/>
  </r>
  <r>
    <x v="401"/>
    <n v="20"/>
    <s v="RL"/>
    <n v="65"/>
    <n v="8767"/>
    <s v="Pave"/>
    <s v="NA"/>
    <s v="IR1"/>
    <s v="Lvl"/>
    <s v="AllPub"/>
    <s v="Inside"/>
    <s v="Gtl"/>
    <s v="CollgCr"/>
    <s v="Norm"/>
    <s v="Norm"/>
    <s v="1Fam"/>
    <x v="1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x v="1"/>
    <s v="Y"/>
    <s v="N"/>
    <x v="0"/>
    <x v="0"/>
    <n v="0"/>
    <n v="0"/>
    <n v="2"/>
    <n v="0"/>
    <n v="3"/>
    <n v="1"/>
    <s v="Gd"/>
    <n v="6"/>
    <s v="Typ"/>
    <n v="1"/>
    <s v="Gd"/>
    <x v="0"/>
    <n v="2005"/>
    <s v="Fin"/>
    <n v="2"/>
    <x v="63"/>
    <s v="TA"/>
    <s v="TA"/>
    <x v="0"/>
    <x v="0"/>
    <x v="1"/>
    <n v="0"/>
    <n v="0"/>
    <n v="0"/>
    <n v="0"/>
    <s v="NA"/>
    <s v="NA"/>
    <s v="NA"/>
    <n v="0"/>
    <n v="7"/>
    <n v="2006"/>
    <s v="New"/>
    <s v="Partial"/>
    <n v="164990"/>
  </r>
  <r>
    <x v="402"/>
    <n v="30"/>
    <s v="RL"/>
    <n v="60"/>
    <n v="10200"/>
    <s v="Pave"/>
    <s v="NA"/>
    <s v="Reg"/>
    <s v="Lvl"/>
    <s v="AllPub"/>
    <s v="Inside"/>
    <s v="Gtl"/>
    <s v="Sawyer"/>
    <s v="Norm"/>
    <s v="Norm"/>
    <s v="1Fam"/>
    <x v="1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x v="1"/>
    <s v="N"/>
    <s v="N"/>
    <x v="0"/>
    <x v="0"/>
    <n v="0"/>
    <n v="0"/>
    <n v="1"/>
    <n v="0"/>
    <n v="2"/>
    <n v="1"/>
    <s v="TA"/>
    <n v="4"/>
    <s v="Typ"/>
    <n v="0"/>
    <s v="NA"/>
    <x v="1"/>
    <n v="1940"/>
    <s v="Unf"/>
    <n v="1"/>
    <x v="25"/>
    <s v="TA"/>
    <s v="TA"/>
    <x v="1"/>
    <x v="23"/>
    <x v="1"/>
    <n v="0"/>
    <n v="0"/>
    <n v="0"/>
    <n v="0"/>
    <s v="NA"/>
    <s v="GdPrv"/>
    <s v="NA"/>
    <n v="0"/>
    <n v="8"/>
    <n v="2008"/>
    <s v="WD"/>
    <s v="Normal"/>
    <n v="108000"/>
  </r>
  <r>
    <x v="403"/>
    <n v="60"/>
    <s v="RL"/>
    <n v="93"/>
    <n v="12090"/>
    <s v="Pave"/>
    <s v="NA"/>
    <s v="Reg"/>
    <s v="Lvl"/>
    <s v="AllPub"/>
    <s v="Corner"/>
    <s v="Gtl"/>
    <s v="NoRidge"/>
    <s v="Norm"/>
    <s v="Norm"/>
    <s v="1Fam"/>
    <x v="0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x v="0"/>
    <s v="Y"/>
    <s v="Y"/>
    <x v="1"/>
    <x v="1"/>
    <n v="0"/>
    <n v="0"/>
    <n v="2"/>
    <n v="1"/>
    <n v="4"/>
    <n v="1"/>
    <s v="Gd"/>
    <n v="10"/>
    <s v="Typ"/>
    <n v="1"/>
    <s v="TA"/>
    <x v="2"/>
    <n v="1998"/>
    <s v="Fin"/>
    <n v="2"/>
    <x v="65"/>
    <s v="TA"/>
    <s v="TA"/>
    <x v="0"/>
    <x v="32"/>
    <x v="116"/>
    <n v="0"/>
    <n v="0"/>
    <n v="0"/>
    <n v="0"/>
    <s v="NA"/>
    <s v="NA"/>
    <s v="NA"/>
    <n v="0"/>
    <n v="7"/>
    <n v="2006"/>
    <s v="WD"/>
    <s v="Abnorml"/>
    <n v="258000"/>
  </r>
  <r>
    <x v="404"/>
    <n v="60"/>
    <s v="RL"/>
    <s v="NA"/>
    <n v="10364"/>
    <s v="Pave"/>
    <s v="NA"/>
    <s v="IR1"/>
    <s v="Lvl"/>
    <s v="AllPub"/>
    <s v="Inside"/>
    <s v="Gtl"/>
    <s v="Gilbert"/>
    <s v="Norm"/>
    <s v="Norm"/>
    <s v="1Fam"/>
    <x v="0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x v="0"/>
    <s v="Y"/>
    <s v="N"/>
    <x v="0"/>
    <x v="0"/>
    <n v="0"/>
    <n v="0"/>
    <n v="2"/>
    <n v="1"/>
    <n v="3"/>
    <n v="1"/>
    <s v="TA"/>
    <n v="7"/>
    <s v="Typ"/>
    <n v="1"/>
    <s v="TA"/>
    <x v="2"/>
    <n v="1995"/>
    <s v="Fin"/>
    <n v="2"/>
    <x v="209"/>
    <s v="TA"/>
    <s v="TA"/>
    <x v="0"/>
    <x v="0"/>
    <x v="66"/>
    <n v="0"/>
    <n v="0"/>
    <n v="0"/>
    <n v="0"/>
    <s v="NA"/>
    <s v="NA"/>
    <s v="NA"/>
    <n v="0"/>
    <n v="5"/>
    <n v="2007"/>
    <s v="WD"/>
    <s v="Normal"/>
    <n v="168000"/>
  </r>
  <r>
    <x v="405"/>
    <n v="20"/>
    <s v="RL"/>
    <s v="NA"/>
    <n v="9991"/>
    <s v="Pave"/>
    <s v="NA"/>
    <s v="IR1"/>
    <s v="Lvl"/>
    <s v="AllPub"/>
    <s v="Corner"/>
    <s v="Gtl"/>
    <s v="Sawyer"/>
    <s v="Feedr"/>
    <s v="Norm"/>
    <s v="1Fam"/>
    <x v="1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x v="0"/>
    <s v="Y"/>
    <s v="Y"/>
    <x v="0"/>
    <x v="0"/>
    <n v="1"/>
    <n v="0"/>
    <n v="2"/>
    <n v="0"/>
    <n v="3"/>
    <n v="1"/>
    <s v="TA"/>
    <n v="8"/>
    <s v="Min1"/>
    <n v="1"/>
    <s v="TA"/>
    <x v="0"/>
    <n v="1993"/>
    <s v="Unf"/>
    <n v="2"/>
    <x v="55"/>
    <s v="TA"/>
    <s v="TA"/>
    <x v="0"/>
    <x v="28"/>
    <x v="117"/>
    <n v="0"/>
    <n v="0"/>
    <n v="0"/>
    <n v="0"/>
    <s v="NA"/>
    <s v="GdWo"/>
    <s v="NA"/>
    <n v="0"/>
    <n v="6"/>
    <n v="2009"/>
    <s v="WD"/>
    <s v="Normal"/>
    <n v="150000"/>
  </r>
  <r>
    <x v="406"/>
    <n v="50"/>
    <s v="RL"/>
    <n v="51"/>
    <n v="10480"/>
    <s v="Pave"/>
    <s v="NA"/>
    <s v="Reg"/>
    <s v="Lvl"/>
    <s v="AllPub"/>
    <s v="Inside"/>
    <s v="Gtl"/>
    <s v="SWISU"/>
    <s v="Norm"/>
    <s v="Norm"/>
    <s v="1Fam"/>
    <x v="2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x v="0"/>
    <s v="Y"/>
    <s v="Y"/>
    <x v="0"/>
    <x v="0"/>
    <n v="0"/>
    <n v="0"/>
    <n v="1"/>
    <n v="0"/>
    <n v="3"/>
    <n v="1"/>
    <s v="TA"/>
    <n v="6"/>
    <s v="Maj2"/>
    <n v="0"/>
    <s v="NA"/>
    <x v="1"/>
    <n v="1936"/>
    <s v="Unf"/>
    <n v="1"/>
    <x v="25"/>
    <s v="TA"/>
    <s v="TA"/>
    <x v="0"/>
    <x v="0"/>
    <x v="1"/>
    <n v="0"/>
    <n v="0"/>
    <n v="0"/>
    <n v="0"/>
    <s v="NA"/>
    <s v="NA"/>
    <s v="NA"/>
    <n v="0"/>
    <n v="3"/>
    <n v="2008"/>
    <s v="WD"/>
    <s v="Normal"/>
    <n v="115000"/>
  </r>
  <r>
    <x v="407"/>
    <n v="70"/>
    <s v="RL"/>
    <n v="63"/>
    <n v="15576"/>
    <s v="Pave"/>
    <s v="NA"/>
    <s v="Reg"/>
    <s v="Lvl"/>
    <s v="AllPub"/>
    <s v="Inside"/>
    <s v="Gtl"/>
    <s v="Crawfor"/>
    <s v="Norm"/>
    <s v="Norm"/>
    <s v="1Fam"/>
    <x v="0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x v="0"/>
    <s v="Y"/>
    <s v="Y"/>
    <x v="0"/>
    <x v="0"/>
    <n v="0"/>
    <n v="0"/>
    <n v="2"/>
    <n v="0"/>
    <n v="4"/>
    <n v="1"/>
    <s v="TA"/>
    <n v="8"/>
    <s v="Typ"/>
    <n v="0"/>
    <s v="NA"/>
    <x v="0"/>
    <n v="1960"/>
    <s v="Unf"/>
    <n v="1"/>
    <x v="36"/>
    <s v="TA"/>
    <s v="TA"/>
    <x v="0"/>
    <x v="0"/>
    <x v="1"/>
    <n v="160"/>
    <n v="0"/>
    <n v="0"/>
    <n v="0"/>
    <s v="NA"/>
    <s v="NA"/>
    <s v="NA"/>
    <n v="0"/>
    <n v="3"/>
    <n v="2008"/>
    <s v="WD"/>
    <s v="Normal"/>
    <n v="177000"/>
  </r>
  <r>
    <x v="408"/>
    <n v="60"/>
    <s v="RL"/>
    <n v="109"/>
    <n v="14154"/>
    <s v="Pave"/>
    <s v="NA"/>
    <s v="Reg"/>
    <s v="Lvl"/>
    <s v="AllPub"/>
    <s v="Corner"/>
    <s v="Gtl"/>
    <s v="NridgHt"/>
    <s v="Norm"/>
    <s v="Norm"/>
    <s v="1Fam"/>
    <x v="0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x v="0"/>
    <s v="Y"/>
    <s v="Y"/>
    <x v="1"/>
    <x v="1"/>
    <n v="0"/>
    <n v="0"/>
    <n v="2"/>
    <n v="1"/>
    <n v="3"/>
    <n v="1"/>
    <s v="Gd"/>
    <n v="9"/>
    <s v="Typ"/>
    <n v="1"/>
    <s v="Gd"/>
    <x v="0"/>
    <n v="2006"/>
    <s v="RFn"/>
    <n v="3"/>
    <x v="210"/>
    <s v="TA"/>
    <s v="TA"/>
    <x v="0"/>
    <x v="2"/>
    <x v="71"/>
    <n v="0"/>
    <n v="0"/>
    <n v="0"/>
    <n v="0"/>
    <s v="NA"/>
    <s v="NA"/>
    <s v="NA"/>
    <n v="0"/>
    <n v="8"/>
    <n v="2007"/>
    <s v="New"/>
    <s v="Partial"/>
    <n v="280000"/>
  </r>
  <r>
    <x v="409"/>
    <n v="60"/>
    <s v="FV"/>
    <n v="85"/>
    <n v="10800"/>
    <s v="Pave"/>
    <s v="NA"/>
    <s v="Reg"/>
    <s v="Lvl"/>
    <s v="AllPub"/>
    <s v="Inside"/>
    <s v="Gtl"/>
    <s v="Somerst"/>
    <s v="Norm"/>
    <s v="Norm"/>
    <s v="1Fam"/>
    <x v="0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x v="0"/>
    <s v="Y"/>
    <s v="Y"/>
    <x v="1"/>
    <x v="0"/>
    <n v="1"/>
    <n v="0"/>
    <n v="2"/>
    <n v="1"/>
    <n v="3"/>
    <n v="1"/>
    <s v="Ex"/>
    <n v="8"/>
    <s v="Typ"/>
    <n v="1"/>
    <s v="Gd"/>
    <x v="0"/>
    <n v="2008"/>
    <s v="Fin"/>
    <n v="3"/>
    <x v="4"/>
    <s v="TA"/>
    <s v="TA"/>
    <x v="0"/>
    <x v="0"/>
    <x v="13"/>
    <n v="0"/>
    <n v="0"/>
    <n v="0"/>
    <n v="0"/>
    <s v="NA"/>
    <s v="NA"/>
    <s v="NA"/>
    <n v="0"/>
    <n v="4"/>
    <n v="2008"/>
    <s v="New"/>
    <s v="Partial"/>
    <n v="339750"/>
  </r>
  <r>
    <x v="410"/>
    <n v="20"/>
    <s v="RL"/>
    <n v="68"/>
    <n v="9571"/>
    <s v="Pave"/>
    <s v="NA"/>
    <s v="Reg"/>
    <s v="Lvl"/>
    <s v="AllPub"/>
    <s v="Inside"/>
    <s v="Gtl"/>
    <s v="Edwards"/>
    <s v="Norm"/>
    <s v="Norm"/>
    <s v="1Fam"/>
    <x v="1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x v="1"/>
    <s v="Y"/>
    <s v="N"/>
    <x v="0"/>
    <x v="0"/>
    <n v="0"/>
    <n v="0"/>
    <n v="1"/>
    <n v="0"/>
    <n v="3"/>
    <n v="1"/>
    <s v="TA"/>
    <n v="5"/>
    <s v="Mod"/>
    <n v="0"/>
    <s v="NA"/>
    <x v="0"/>
    <n v="1958"/>
    <s v="Unf"/>
    <n v="1"/>
    <x v="211"/>
    <s v="TA"/>
    <s v="TA"/>
    <x v="0"/>
    <x v="0"/>
    <x v="1"/>
    <n v="0"/>
    <n v="0"/>
    <n v="0"/>
    <n v="0"/>
    <s v="NA"/>
    <s v="NA"/>
    <s v="NA"/>
    <n v="0"/>
    <n v="6"/>
    <n v="2009"/>
    <s v="COD"/>
    <s v="Abnorml"/>
    <n v="60000"/>
  </r>
  <r>
    <x v="411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x v="1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x v="1"/>
    <s v="N"/>
    <s v="N"/>
    <x v="0"/>
    <x v="0"/>
    <n v="1"/>
    <n v="0"/>
    <n v="1"/>
    <n v="0"/>
    <n v="3"/>
    <n v="1"/>
    <s v="TA"/>
    <n v="5"/>
    <s v="Typ"/>
    <n v="0"/>
    <s v="NA"/>
    <x v="0"/>
    <n v="1955"/>
    <s v="Fin"/>
    <n v="2"/>
    <x v="20"/>
    <s v="TA"/>
    <s v="TA"/>
    <x v="0"/>
    <x v="121"/>
    <x v="1"/>
    <n v="0"/>
    <n v="0"/>
    <n v="0"/>
    <n v="0"/>
    <s v="NA"/>
    <s v="NA"/>
    <s v="NA"/>
    <n v="0"/>
    <n v="1"/>
    <n v="2006"/>
    <s v="WD"/>
    <s v="Normal"/>
    <n v="145000"/>
  </r>
  <r>
    <x v="412"/>
    <n v="20"/>
    <s v="FV"/>
    <s v="NA"/>
    <n v="4403"/>
    <s v="Pave"/>
    <s v="NA"/>
    <s v="IR2"/>
    <s v="Lvl"/>
    <s v="AllPub"/>
    <s v="Inside"/>
    <s v="Gtl"/>
    <s v="Somerst"/>
    <s v="Norm"/>
    <s v="Norm"/>
    <s v="1Fam"/>
    <x v="1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x v="1"/>
    <s v="Y"/>
    <s v="N"/>
    <x v="0"/>
    <x v="0"/>
    <n v="1"/>
    <n v="0"/>
    <n v="2"/>
    <n v="1"/>
    <n v="2"/>
    <n v="1"/>
    <s v="Gd"/>
    <n v="7"/>
    <s v="Typ"/>
    <n v="1"/>
    <s v="Gd"/>
    <x v="0"/>
    <n v="2009"/>
    <s v="Fin"/>
    <n v="2"/>
    <x v="7"/>
    <s v="TA"/>
    <s v="TA"/>
    <x v="0"/>
    <x v="0"/>
    <x v="103"/>
    <n v="0"/>
    <n v="0"/>
    <n v="0"/>
    <n v="0"/>
    <s v="NA"/>
    <s v="NA"/>
    <s v="NA"/>
    <n v="0"/>
    <n v="6"/>
    <n v="2010"/>
    <s v="New"/>
    <s v="Partial"/>
    <n v="222000"/>
  </r>
  <r>
    <x v="413"/>
    <n v="30"/>
    <s v="RM"/>
    <n v="56"/>
    <n v="8960"/>
    <s v="Pave"/>
    <s v="Grvl"/>
    <s v="Reg"/>
    <s v="Lvl"/>
    <s v="AllPub"/>
    <s v="Inside"/>
    <s v="Gtl"/>
    <s v="OldTown"/>
    <s v="Artery"/>
    <s v="Norm"/>
    <s v="1Fam"/>
    <x v="1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x v="1"/>
    <s v="N"/>
    <s v="N"/>
    <x v="0"/>
    <x v="0"/>
    <n v="0"/>
    <n v="0"/>
    <n v="1"/>
    <n v="0"/>
    <n v="2"/>
    <n v="1"/>
    <s v="TA"/>
    <n v="5"/>
    <s v="Typ"/>
    <n v="1"/>
    <s v="Gd"/>
    <x v="1"/>
    <n v="1927"/>
    <s v="Unf"/>
    <n v="2"/>
    <x v="53"/>
    <s v="TA"/>
    <s v="TA"/>
    <x v="0"/>
    <x v="0"/>
    <x v="1"/>
    <n v="130"/>
    <n v="0"/>
    <n v="0"/>
    <n v="0"/>
    <s v="NA"/>
    <s v="NA"/>
    <s v="NA"/>
    <n v="0"/>
    <n v="3"/>
    <n v="2010"/>
    <s v="WD"/>
    <s v="Normal"/>
    <n v="115000"/>
  </r>
  <r>
    <x v="414"/>
    <n v="60"/>
    <s v="RL"/>
    <n v="59"/>
    <n v="11228"/>
    <s v="Pave"/>
    <s v="NA"/>
    <s v="IR2"/>
    <s v="Lvl"/>
    <s v="AllPub"/>
    <s v="CulDSac"/>
    <s v="Gtl"/>
    <s v="SawyerW"/>
    <s v="Norm"/>
    <s v="Norm"/>
    <s v="1Fam"/>
    <x v="0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x v="0"/>
    <s v="Y"/>
    <s v="Y"/>
    <x v="1"/>
    <x v="0"/>
    <n v="0"/>
    <n v="1"/>
    <n v="2"/>
    <n v="1"/>
    <n v="3"/>
    <n v="1"/>
    <s v="Gd"/>
    <n v="9"/>
    <s v="Typ"/>
    <n v="1"/>
    <s v="TA"/>
    <x v="0"/>
    <n v="1993"/>
    <s v="Unf"/>
    <n v="3"/>
    <x v="107"/>
    <s v="TA"/>
    <s v="TA"/>
    <x v="0"/>
    <x v="22"/>
    <x v="118"/>
    <n v="0"/>
    <n v="0"/>
    <n v="0"/>
    <n v="0"/>
    <s v="NA"/>
    <s v="NA"/>
    <s v="NA"/>
    <n v="0"/>
    <n v="12"/>
    <n v="2008"/>
    <s v="WD"/>
    <s v="Normal"/>
    <n v="228000"/>
  </r>
  <r>
    <x v="415"/>
    <n v="20"/>
    <s v="RL"/>
    <n v="73"/>
    <n v="8899"/>
    <s v="Pave"/>
    <s v="NA"/>
    <s v="IR1"/>
    <s v="Lvl"/>
    <s v="AllPub"/>
    <s v="Inside"/>
    <s v="Gtl"/>
    <s v="Gilbert"/>
    <s v="Norm"/>
    <s v="Norm"/>
    <s v="1Fam"/>
    <x v="1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x v="1"/>
    <s v="Y"/>
    <s v="N"/>
    <x v="0"/>
    <x v="0"/>
    <n v="0"/>
    <n v="0"/>
    <n v="2"/>
    <n v="0"/>
    <n v="3"/>
    <n v="1"/>
    <s v="Gd"/>
    <n v="6"/>
    <s v="Typ"/>
    <n v="0"/>
    <s v="NA"/>
    <x v="0"/>
    <n v="2007"/>
    <s v="Fin"/>
    <n v="2"/>
    <x v="212"/>
    <s v="TA"/>
    <s v="TA"/>
    <x v="0"/>
    <x v="13"/>
    <x v="5"/>
    <n v="0"/>
    <n v="0"/>
    <n v="0"/>
    <n v="0"/>
    <s v="NA"/>
    <s v="NA"/>
    <s v="NA"/>
    <n v="0"/>
    <n v="8"/>
    <n v="2007"/>
    <s v="New"/>
    <s v="Partial"/>
    <n v="181134"/>
  </r>
  <r>
    <x v="416"/>
    <n v="60"/>
    <s v="RL"/>
    <n v="74"/>
    <n v="7844"/>
    <s v="Pave"/>
    <s v="NA"/>
    <s v="Reg"/>
    <s v="Lvl"/>
    <s v="AllPub"/>
    <s v="Inside"/>
    <s v="Gtl"/>
    <s v="Sawyer"/>
    <s v="Norm"/>
    <s v="Norm"/>
    <s v="1Fam"/>
    <x v="0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x v="1"/>
    <s v="Y"/>
    <s v="N"/>
    <x v="0"/>
    <x v="0"/>
    <n v="0"/>
    <n v="0"/>
    <n v="1"/>
    <n v="1"/>
    <n v="3"/>
    <n v="1"/>
    <s v="TA"/>
    <n v="6"/>
    <s v="Typ"/>
    <n v="1"/>
    <s v="TA"/>
    <x v="0"/>
    <n v="1978"/>
    <s v="Fin"/>
    <n v="2"/>
    <x v="35"/>
    <s v="TA"/>
    <s v="TA"/>
    <x v="0"/>
    <x v="0"/>
    <x v="1"/>
    <n v="0"/>
    <n v="0"/>
    <n v="0"/>
    <n v="0"/>
    <s v="NA"/>
    <s v="NA"/>
    <s v="NA"/>
    <n v="0"/>
    <n v="3"/>
    <n v="2006"/>
    <s v="WD"/>
    <s v="Normal"/>
    <n v="149500"/>
  </r>
  <r>
    <x v="417"/>
    <n v="70"/>
    <s v="RL"/>
    <n v="86"/>
    <n v="22420"/>
    <s v="Pave"/>
    <s v="NA"/>
    <s v="IR1"/>
    <s v="Lvl"/>
    <s v="AllPub"/>
    <s v="Inside"/>
    <s v="Gtl"/>
    <s v="Crawfor"/>
    <s v="Feedr"/>
    <s v="Norm"/>
    <s v="1Fam"/>
    <x v="0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x v="0"/>
    <s v="Y"/>
    <s v="Y"/>
    <x v="1"/>
    <x v="1"/>
    <n v="1"/>
    <n v="0"/>
    <n v="2"/>
    <n v="1"/>
    <n v="4"/>
    <n v="1"/>
    <s v="TA"/>
    <n v="10"/>
    <s v="Typ"/>
    <n v="1"/>
    <s v="Gd"/>
    <x v="1"/>
    <n v="1918"/>
    <s v="Unf"/>
    <n v="3"/>
    <x v="213"/>
    <s v="TA"/>
    <s v="TA"/>
    <x v="1"/>
    <x v="0"/>
    <x v="1"/>
    <n v="0"/>
    <n v="0"/>
    <n v="0"/>
    <n v="0"/>
    <s v="NA"/>
    <s v="NA"/>
    <s v="NA"/>
    <n v="0"/>
    <n v="11"/>
    <n v="2007"/>
    <s v="WD"/>
    <s v="Normal"/>
    <n v="239000"/>
  </r>
  <r>
    <x v="418"/>
    <n v="50"/>
    <s v="RL"/>
    <n v="60"/>
    <n v="8160"/>
    <s v="Pave"/>
    <s v="NA"/>
    <s v="Reg"/>
    <s v="Lvl"/>
    <s v="AllPub"/>
    <s v="Inside"/>
    <s v="Gtl"/>
    <s v="Edwards"/>
    <s v="Norm"/>
    <s v="Norm"/>
    <s v="1Fam"/>
    <x v="2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x v="1"/>
    <s v="N"/>
    <s v="N"/>
    <x v="0"/>
    <x v="0"/>
    <n v="1"/>
    <n v="0"/>
    <n v="1"/>
    <n v="1"/>
    <n v="3"/>
    <n v="1"/>
    <s v="TA"/>
    <n v="7"/>
    <s v="Typ"/>
    <n v="0"/>
    <s v="NA"/>
    <x v="1"/>
    <n v="1940"/>
    <s v="Unf"/>
    <n v="1"/>
    <x v="25"/>
    <s v="TA"/>
    <s v="TA"/>
    <x v="2"/>
    <x v="0"/>
    <x v="1"/>
    <n v="0"/>
    <n v="0"/>
    <n v="0"/>
    <n v="0"/>
    <s v="NA"/>
    <s v="NA"/>
    <s v="NA"/>
    <n v="0"/>
    <n v="4"/>
    <n v="2007"/>
    <s v="WD"/>
    <s v="AdjLand"/>
    <n v="126000"/>
  </r>
  <r>
    <x v="419"/>
    <n v="20"/>
    <s v="RL"/>
    <n v="65"/>
    <n v="8450"/>
    <s v="Pave"/>
    <s v="NA"/>
    <s v="Reg"/>
    <s v="Lvl"/>
    <s v="AllPub"/>
    <s v="Inside"/>
    <s v="Gtl"/>
    <s v="NAmes"/>
    <s v="Norm"/>
    <s v="Norm"/>
    <s v="1Fam"/>
    <x v="1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x v="1"/>
    <s v="N"/>
    <s v="N"/>
    <x v="0"/>
    <x v="0"/>
    <n v="1"/>
    <n v="0"/>
    <n v="1"/>
    <n v="0"/>
    <n v="3"/>
    <n v="1"/>
    <s v="TA"/>
    <n v="6"/>
    <s v="Typ"/>
    <n v="1"/>
    <s v="Fa"/>
    <x v="0"/>
    <n v="1968"/>
    <s v="Unf"/>
    <n v="1"/>
    <x v="214"/>
    <s v="TA"/>
    <s v="TA"/>
    <x v="0"/>
    <x v="0"/>
    <x v="119"/>
    <n v="184"/>
    <n v="0"/>
    <n v="0"/>
    <n v="0"/>
    <s v="NA"/>
    <s v="NA"/>
    <s v="NA"/>
    <n v="0"/>
    <n v="7"/>
    <n v="2010"/>
    <s v="WD"/>
    <s v="Normal"/>
    <n v="142000"/>
  </r>
  <r>
    <x v="420"/>
    <n v="90"/>
    <s v="RM"/>
    <n v="78"/>
    <n v="7060"/>
    <s v="Pave"/>
    <s v="NA"/>
    <s v="Reg"/>
    <s v="Lvl"/>
    <s v="AllPub"/>
    <s v="Inside"/>
    <s v="Gtl"/>
    <s v="Mitchel"/>
    <s v="Norm"/>
    <s v="Norm"/>
    <s v="Duplex"/>
    <x v="4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x v="1"/>
    <s v="Y"/>
    <s v="N"/>
    <x v="0"/>
    <x v="0"/>
    <n v="2"/>
    <n v="0"/>
    <n v="2"/>
    <n v="0"/>
    <n v="2"/>
    <n v="2"/>
    <s v="TA"/>
    <n v="8"/>
    <s v="Typ"/>
    <n v="0"/>
    <s v="NA"/>
    <x v="0"/>
    <n v="1997"/>
    <s v="Fin"/>
    <n v="4"/>
    <x v="215"/>
    <s v="TA"/>
    <s v="TA"/>
    <x v="0"/>
    <x v="0"/>
    <x v="1"/>
    <n v="0"/>
    <n v="0"/>
    <n v="0"/>
    <n v="0"/>
    <s v="NA"/>
    <s v="NA"/>
    <s v="NA"/>
    <n v="0"/>
    <n v="11"/>
    <n v="2008"/>
    <s v="WD"/>
    <s v="Alloca"/>
    <n v="206300"/>
  </r>
  <r>
    <x v="421"/>
    <n v="20"/>
    <s v="RL"/>
    <s v="NA"/>
    <n v="16635"/>
    <s v="Pave"/>
    <s v="NA"/>
    <s v="IR1"/>
    <s v="Lvl"/>
    <s v="AllPub"/>
    <s v="FR2"/>
    <s v="Gtl"/>
    <s v="NWAmes"/>
    <s v="Norm"/>
    <s v="Norm"/>
    <s v="1Fam"/>
    <x v="1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x v="0"/>
    <s v="Y"/>
    <s v="Y"/>
    <x v="0"/>
    <x v="0"/>
    <n v="0"/>
    <n v="1"/>
    <n v="2"/>
    <n v="0"/>
    <n v="3"/>
    <n v="1"/>
    <s v="Gd"/>
    <n v="8"/>
    <s v="Typ"/>
    <n v="1"/>
    <s v="TA"/>
    <x v="0"/>
    <n v="1977"/>
    <s v="Fin"/>
    <n v="2"/>
    <x v="166"/>
    <s v="TA"/>
    <s v="TA"/>
    <x v="0"/>
    <x v="11"/>
    <x v="1"/>
    <n v="0"/>
    <n v="0"/>
    <n v="0"/>
    <n v="0"/>
    <s v="NA"/>
    <s v="NA"/>
    <s v="NA"/>
    <n v="0"/>
    <n v="6"/>
    <n v="2009"/>
    <s v="WD"/>
    <s v="Normal"/>
    <n v="215000"/>
  </r>
  <r>
    <x v="422"/>
    <n v="20"/>
    <s v="RL"/>
    <n v="100"/>
    <n v="21750"/>
    <s v="Pave"/>
    <s v="NA"/>
    <s v="Reg"/>
    <s v="HLS"/>
    <s v="AllPub"/>
    <s v="Inside"/>
    <s v="Mod"/>
    <s v="Mitchel"/>
    <s v="Artery"/>
    <s v="Norm"/>
    <s v="1Fam"/>
    <x v="1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x v="1"/>
    <s v="N"/>
    <s v="N"/>
    <x v="0"/>
    <x v="0"/>
    <n v="0"/>
    <n v="0"/>
    <n v="1"/>
    <n v="0"/>
    <n v="2"/>
    <n v="1"/>
    <s v="TA"/>
    <n v="4"/>
    <s v="Typ"/>
    <n v="0"/>
    <s v="NA"/>
    <x v="0"/>
    <n v="1954"/>
    <s v="RFn"/>
    <n v="2"/>
    <x v="147"/>
    <s v="TA"/>
    <s v="TA"/>
    <x v="1"/>
    <x v="0"/>
    <x v="1"/>
    <n v="0"/>
    <n v="0"/>
    <n v="0"/>
    <n v="0"/>
    <s v="NA"/>
    <s v="NA"/>
    <s v="NA"/>
    <n v="0"/>
    <n v="2"/>
    <n v="2008"/>
    <s v="WD"/>
    <s v="Normal"/>
    <n v="113000"/>
  </r>
  <r>
    <x v="423"/>
    <n v="60"/>
    <s v="RL"/>
    <n v="80"/>
    <n v="9200"/>
    <s v="Pave"/>
    <s v="NA"/>
    <s v="Reg"/>
    <s v="Lvl"/>
    <s v="AllPub"/>
    <s v="Inside"/>
    <s v="Gtl"/>
    <s v="NoRidge"/>
    <s v="Norm"/>
    <s v="Norm"/>
    <s v="1Fam"/>
    <x v="0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x v="0"/>
    <s v="Y"/>
    <s v="Y"/>
    <x v="1"/>
    <x v="1"/>
    <n v="1"/>
    <n v="0"/>
    <n v="2"/>
    <n v="1"/>
    <n v="4"/>
    <n v="1"/>
    <s v="Gd"/>
    <n v="8"/>
    <s v="Typ"/>
    <n v="1"/>
    <s v="TA"/>
    <x v="0"/>
    <n v="1998"/>
    <s v="Fin"/>
    <n v="3"/>
    <x v="216"/>
    <s v="TA"/>
    <s v="TA"/>
    <x v="0"/>
    <x v="0"/>
    <x v="60"/>
    <n v="0"/>
    <n v="0"/>
    <n v="0"/>
    <n v="0"/>
    <s v="NA"/>
    <s v="NA"/>
    <s v="NA"/>
    <n v="0"/>
    <n v="6"/>
    <n v="2008"/>
    <s v="WD"/>
    <s v="Normal"/>
    <n v="315000"/>
  </r>
  <r>
    <x v="424"/>
    <n v="20"/>
    <s v="RL"/>
    <n v="72"/>
    <n v="9000"/>
    <s v="Pave"/>
    <s v="NA"/>
    <s v="Reg"/>
    <s v="Lvl"/>
    <s v="AllPub"/>
    <s v="Inside"/>
    <s v="Gtl"/>
    <s v="NAmes"/>
    <s v="Norm"/>
    <s v="Norm"/>
    <s v="1Fam"/>
    <x v="1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x v="1"/>
    <s v="N"/>
    <s v="N"/>
    <x v="0"/>
    <x v="0"/>
    <n v="1"/>
    <n v="0"/>
    <n v="1"/>
    <n v="0"/>
    <n v="2"/>
    <n v="1"/>
    <s v="TA"/>
    <n v="6"/>
    <s v="Typ"/>
    <n v="1"/>
    <s v="Gd"/>
    <x v="0"/>
    <n v="1956"/>
    <s v="RFn"/>
    <n v="1"/>
    <x v="57"/>
    <s v="TA"/>
    <s v="TA"/>
    <x v="0"/>
    <x v="0"/>
    <x v="102"/>
    <n v="0"/>
    <n v="0"/>
    <n v="0"/>
    <n v="0"/>
    <s v="NA"/>
    <s v="NA"/>
    <s v="NA"/>
    <n v="0"/>
    <n v="5"/>
    <n v="2008"/>
    <s v="WD"/>
    <s v="Normal"/>
    <n v="139000"/>
  </r>
  <r>
    <x v="425"/>
    <n v="60"/>
    <s v="RM"/>
    <n v="60"/>
    <n v="3378"/>
    <s v="Pave"/>
    <s v="Grvl"/>
    <s v="Reg"/>
    <s v="HLS"/>
    <s v="AllPub"/>
    <s v="Inside"/>
    <s v="Gtl"/>
    <s v="OldTown"/>
    <s v="Norm"/>
    <s v="Norm"/>
    <s v="1Fam"/>
    <x v="0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x v="1"/>
    <s v="Y"/>
    <s v="N"/>
    <x v="0"/>
    <x v="0"/>
    <n v="0"/>
    <n v="0"/>
    <n v="1"/>
    <n v="1"/>
    <n v="3"/>
    <n v="1"/>
    <s v="TA"/>
    <n v="6"/>
    <s v="Typ"/>
    <n v="2"/>
    <s v="Gd"/>
    <x v="1"/>
    <n v="1947"/>
    <s v="Unf"/>
    <n v="1"/>
    <x v="25"/>
    <s v="TA"/>
    <s v="TA"/>
    <x v="2"/>
    <x v="0"/>
    <x v="1"/>
    <n v="126"/>
    <n v="0"/>
    <n v="0"/>
    <n v="0"/>
    <s v="NA"/>
    <s v="NA"/>
    <s v="NA"/>
    <n v="0"/>
    <n v="9"/>
    <n v="2009"/>
    <s v="WD"/>
    <s v="Normal"/>
    <n v="135000"/>
  </r>
  <r>
    <x v="426"/>
    <n v="80"/>
    <s v="RL"/>
    <s v="NA"/>
    <n v="12800"/>
    <s v="Pave"/>
    <s v="NA"/>
    <s v="Reg"/>
    <s v="Low"/>
    <s v="AllPub"/>
    <s v="Inside"/>
    <s v="Mod"/>
    <s v="SawyerW"/>
    <s v="Norm"/>
    <s v="Norm"/>
    <s v="1Fam"/>
    <x v="5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x v="0"/>
    <s v="Y"/>
    <s v="Y"/>
    <x v="0"/>
    <x v="0"/>
    <n v="1"/>
    <n v="1"/>
    <n v="2"/>
    <n v="0"/>
    <n v="2"/>
    <n v="1"/>
    <s v="Gd"/>
    <n v="5"/>
    <s v="Typ"/>
    <n v="1"/>
    <s v="TA"/>
    <x v="0"/>
    <n v="1989"/>
    <s v="Fin"/>
    <n v="2"/>
    <x v="217"/>
    <s v="TA"/>
    <s v="TA"/>
    <x v="0"/>
    <x v="43"/>
    <x v="1"/>
    <n v="0"/>
    <n v="0"/>
    <n v="396"/>
    <n v="0"/>
    <s v="NA"/>
    <s v="NA"/>
    <s v="NA"/>
    <n v="0"/>
    <n v="8"/>
    <n v="2009"/>
    <s v="WD"/>
    <s v="Normal"/>
    <n v="275000"/>
  </r>
  <r>
    <x v="427"/>
    <n v="20"/>
    <s v="RL"/>
    <n v="77"/>
    <n v="8593"/>
    <s v="Pave"/>
    <s v="NA"/>
    <s v="IR1"/>
    <s v="Lvl"/>
    <s v="AllPub"/>
    <s v="Inside"/>
    <s v="Gtl"/>
    <s v="NAmes"/>
    <s v="Norm"/>
    <s v="Norm"/>
    <s v="1Fam"/>
    <x v="1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x v="1"/>
    <s v="N"/>
    <s v="N"/>
    <x v="0"/>
    <x v="0"/>
    <n v="0"/>
    <n v="0"/>
    <n v="1"/>
    <n v="0"/>
    <n v="3"/>
    <n v="1"/>
    <s v="TA"/>
    <n v="5"/>
    <s v="Typ"/>
    <n v="0"/>
    <s v="NA"/>
    <x v="1"/>
    <n v="1964"/>
    <s v="Unf"/>
    <n v="1"/>
    <x v="12"/>
    <s v="TA"/>
    <s v="TA"/>
    <x v="0"/>
    <x v="0"/>
    <x v="1"/>
    <n v="0"/>
    <n v="0"/>
    <n v="0"/>
    <n v="0"/>
    <s v="NA"/>
    <s v="NA"/>
    <s v="NA"/>
    <n v="0"/>
    <n v="7"/>
    <n v="2008"/>
    <s v="WD"/>
    <s v="Normal"/>
    <n v="109008"/>
  </r>
  <r>
    <x v="428"/>
    <n v="20"/>
    <s v="RL"/>
    <n v="64"/>
    <n v="6762"/>
    <s v="Pave"/>
    <s v="NA"/>
    <s v="Reg"/>
    <s v="Lvl"/>
    <s v="AllPub"/>
    <s v="Inside"/>
    <s v="Gtl"/>
    <s v="CollgCr"/>
    <s v="Norm"/>
    <s v="Norm"/>
    <s v="1Fam"/>
    <x v="1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x v="1"/>
    <s v="Y"/>
    <s v="N"/>
    <x v="0"/>
    <x v="0"/>
    <n v="1"/>
    <n v="0"/>
    <n v="2"/>
    <n v="0"/>
    <n v="2"/>
    <n v="1"/>
    <s v="Gd"/>
    <n v="6"/>
    <s v="Typ"/>
    <n v="0"/>
    <s v="NA"/>
    <x v="0"/>
    <n v="2007"/>
    <s v="RFn"/>
    <n v="2"/>
    <x v="218"/>
    <s v="TA"/>
    <s v="TA"/>
    <x v="0"/>
    <x v="47"/>
    <x v="22"/>
    <n v="0"/>
    <n v="0"/>
    <n v="0"/>
    <n v="0"/>
    <s v="NA"/>
    <s v="NA"/>
    <s v="NA"/>
    <n v="0"/>
    <n v="9"/>
    <n v="2007"/>
    <s v="New"/>
    <s v="Partial"/>
    <n v="195400"/>
  </r>
  <r>
    <x v="429"/>
    <n v="20"/>
    <s v="RL"/>
    <n v="130"/>
    <n v="11457"/>
    <s v="Pave"/>
    <s v="NA"/>
    <s v="IR1"/>
    <s v="Lvl"/>
    <s v="AllPub"/>
    <s v="Corner"/>
    <s v="Gtl"/>
    <s v="Timber"/>
    <s v="Norm"/>
    <s v="Norm"/>
    <s v="1Fam"/>
    <x v="1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x v="1"/>
    <s v="Y"/>
    <s v="N"/>
    <x v="0"/>
    <x v="0"/>
    <n v="1"/>
    <n v="0"/>
    <n v="2"/>
    <n v="0"/>
    <n v="3"/>
    <n v="1"/>
    <s v="Gd"/>
    <n v="6"/>
    <s v="Typ"/>
    <n v="1"/>
    <s v="TA"/>
    <x v="0"/>
    <n v="1988"/>
    <s v="Unf"/>
    <n v="2"/>
    <x v="14"/>
    <s v="TA"/>
    <s v="TA"/>
    <x v="0"/>
    <x v="0"/>
    <x v="1"/>
    <n v="169"/>
    <n v="0"/>
    <n v="0"/>
    <n v="0"/>
    <s v="NA"/>
    <s v="NA"/>
    <s v="NA"/>
    <n v="0"/>
    <n v="3"/>
    <n v="2009"/>
    <s v="WD"/>
    <s v="Normal"/>
    <n v="175000"/>
  </r>
  <r>
    <x v="430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x v="1"/>
    <s v="N"/>
    <s v="N"/>
    <x v="0"/>
    <x v="0"/>
    <n v="0"/>
    <n v="0"/>
    <n v="1"/>
    <n v="1"/>
    <n v="2"/>
    <n v="1"/>
    <s v="TA"/>
    <n v="4"/>
    <s v="Typ"/>
    <n v="0"/>
    <s v="NA"/>
    <x v="1"/>
    <n v="1971"/>
    <s v="Unf"/>
    <n v="1"/>
    <x v="85"/>
    <s v="TA"/>
    <s v="TA"/>
    <x v="0"/>
    <x v="0"/>
    <x v="1"/>
    <n v="0"/>
    <n v="0"/>
    <n v="0"/>
    <n v="0"/>
    <s v="NA"/>
    <s v="NA"/>
    <s v="NA"/>
    <n v="0"/>
    <n v="7"/>
    <n v="2008"/>
    <s v="COD"/>
    <s v="Abnorml"/>
    <n v="85400"/>
  </r>
  <r>
    <x v="431"/>
    <n v="50"/>
    <s v="RM"/>
    <n v="60"/>
    <n v="5586"/>
    <s v="Pave"/>
    <s v="NA"/>
    <s v="IR1"/>
    <s v="Bnk"/>
    <s v="AllPub"/>
    <s v="Inside"/>
    <s v="Gtl"/>
    <s v="OldTown"/>
    <s v="Feedr"/>
    <s v="Norm"/>
    <s v="1Fam"/>
    <x v="2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x v="1"/>
    <s v="N"/>
    <s v="N"/>
    <x v="0"/>
    <x v="0"/>
    <n v="0"/>
    <n v="0"/>
    <n v="1"/>
    <n v="0"/>
    <n v="4"/>
    <n v="1"/>
    <s v="TA"/>
    <n v="7"/>
    <s v="Typ"/>
    <n v="0"/>
    <s v="NA"/>
    <x v="4"/>
    <s v="NA"/>
    <s v="NA"/>
    <n v="0"/>
    <x v="34"/>
    <s v="NA"/>
    <s v="NA"/>
    <x v="1"/>
    <x v="0"/>
    <x v="85"/>
    <n v="0"/>
    <n v="0"/>
    <n v="0"/>
    <n v="0"/>
    <s v="NA"/>
    <s v="MnPrv"/>
    <s v="NA"/>
    <n v="0"/>
    <n v="9"/>
    <n v="2008"/>
    <s v="ConLD"/>
    <s v="Abnorml"/>
    <n v="79900"/>
  </r>
  <r>
    <x v="432"/>
    <n v="160"/>
    <s v="RM"/>
    <n v="24"/>
    <n v="1920"/>
    <s v="Pave"/>
    <s v="NA"/>
    <s v="Reg"/>
    <s v="Lvl"/>
    <s v="AllPub"/>
    <s v="Inside"/>
    <s v="Gtl"/>
    <s v="BrDale"/>
    <s v="Norm"/>
    <s v="Norm"/>
    <s v="TwnhsE"/>
    <x v="0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x v="1"/>
    <s v="Y"/>
    <s v="N"/>
    <x v="0"/>
    <x v="0"/>
    <n v="1"/>
    <n v="0"/>
    <n v="1"/>
    <n v="1"/>
    <n v="2"/>
    <n v="1"/>
    <s v="TA"/>
    <n v="6"/>
    <s v="Min1"/>
    <n v="0"/>
    <s v="NA"/>
    <x v="1"/>
    <n v="1971"/>
    <s v="Unf"/>
    <n v="2"/>
    <x v="35"/>
    <s v="TA"/>
    <s v="TA"/>
    <x v="0"/>
    <x v="11"/>
    <x v="38"/>
    <n v="0"/>
    <n v="0"/>
    <n v="0"/>
    <n v="0"/>
    <s v="NA"/>
    <s v="NA"/>
    <s v="NA"/>
    <n v="0"/>
    <n v="8"/>
    <n v="2007"/>
    <s v="WD"/>
    <s v="Normal"/>
    <n v="122500"/>
  </r>
  <r>
    <x v="433"/>
    <n v="60"/>
    <s v="RL"/>
    <n v="100"/>
    <n v="10839"/>
    <s v="Pave"/>
    <s v="NA"/>
    <s v="IR1"/>
    <s v="Lvl"/>
    <s v="AllPub"/>
    <s v="Corner"/>
    <s v="Gtl"/>
    <s v="Gilbert"/>
    <s v="Norm"/>
    <s v="Norm"/>
    <s v="1Fam"/>
    <x v="0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x v="0"/>
    <s v="Y"/>
    <s v="Y"/>
    <x v="0"/>
    <x v="0"/>
    <n v="0"/>
    <n v="0"/>
    <n v="2"/>
    <n v="1"/>
    <n v="3"/>
    <n v="1"/>
    <s v="TA"/>
    <n v="7"/>
    <s v="Typ"/>
    <n v="1"/>
    <s v="TA"/>
    <x v="0"/>
    <n v="1997"/>
    <s v="Fin"/>
    <n v="2"/>
    <x v="96"/>
    <s v="TA"/>
    <s v="TA"/>
    <x v="0"/>
    <x v="0"/>
    <x v="38"/>
    <n v="0"/>
    <n v="0"/>
    <n v="0"/>
    <n v="0"/>
    <s v="NA"/>
    <s v="NA"/>
    <s v="NA"/>
    <n v="0"/>
    <n v="7"/>
    <n v="2008"/>
    <s v="WD"/>
    <s v="Normal"/>
    <n v="181000"/>
  </r>
  <r>
    <x v="434"/>
    <n v="180"/>
    <s v="RM"/>
    <n v="21"/>
    <n v="1890"/>
    <s v="Pave"/>
    <s v="NA"/>
    <s v="Reg"/>
    <s v="Lvl"/>
    <s v="AllPub"/>
    <s v="Inside"/>
    <s v="Gtl"/>
    <s v="MeadowV"/>
    <s v="Norm"/>
    <s v="Norm"/>
    <s v="Twnhs"/>
    <x v="4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x v="1"/>
    <s v="N"/>
    <s v="N"/>
    <x v="0"/>
    <x v="0"/>
    <n v="1"/>
    <n v="0"/>
    <n v="1"/>
    <n v="0"/>
    <n v="1"/>
    <n v="1"/>
    <s v="TA"/>
    <n v="3"/>
    <s v="Typ"/>
    <n v="0"/>
    <s v="NA"/>
    <x v="4"/>
    <s v="NA"/>
    <s v="NA"/>
    <n v="0"/>
    <x v="34"/>
    <s v="NA"/>
    <s v="NA"/>
    <x v="0"/>
    <x v="122"/>
    <x v="1"/>
    <n v="0"/>
    <n v="0"/>
    <n v="0"/>
    <n v="0"/>
    <s v="NA"/>
    <s v="NA"/>
    <s v="NA"/>
    <n v="0"/>
    <n v="6"/>
    <n v="2008"/>
    <s v="WD"/>
    <s v="Normal"/>
    <n v="81000"/>
  </r>
  <r>
    <x v="435"/>
    <n v="60"/>
    <s v="RL"/>
    <n v="43"/>
    <n v="10667"/>
    <s v="Pave"/>
    <s v="NA"/>
    <s v="IR2"/>
    <s v="Lvl"/>
    <s v="AllPub"/>
    <s v="CulDSac"/>
    <s v="Gtl"/>
    <s v="CollgCr"/>
    <s v="PosN"/>
    <s v="Norm"/>
    <s v="1Fam"/>
    <x v="0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x v="0"/>
    <s v="Y"/>
    <s v="Y"/>
    <x v="0"/>
    <x v="0"/>
    <n v="1"/>
    <n v="0"/>
    <n v="2"/>
    <n v="1"/>
    <n v="3"/>
    <n v="1"/>
    <s v="Gd"/>
    <n v="6"/>
    <s v="Typ"/>
    <n v="1"/>
    <s v="TA"/>
    <x v="0"/>
    <n v="1996"/>
    <s v="RFn"/>
    <n v="2"/>
    <x v="219"/>
    <s v="TA"/>
    <s v="TA"/>
    <x v="0"/>
    <x v="37"/>
    <x v="0"/>
    <n v="0"/>
    <n v="0"/>
    <n v="0"/>
    <n v="0"/>
    <s v="NA"/>
    <s v="NA"/>
    <s v="NA"/>
    <n v="0"/>
    <n v="4"/>
    <n v="2009"/>
    <s v="ConLw"/>
    <s v="Normal"/>
    <n v="212000"/>
  </r>
  <r>
    <x v="436"/>
    <n v="50"/>
    <s v="RM"/>
    <n v="40"/>
    <n v="4400"/>
    <s v="Pave"/>
    <s v="NA"/>
    <s v="Reg"/>
    <s v="Lvl"/>
    <s v="AllPub"/>
    <s v="Inside"/>
    <s v="Gtl"/>
    <s v="OldTown"/>
    <s v="Norm"/>
    <s v="Norm"/>
    <s v="1Fam"/>
    <x v="2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x v="1"/>
    <s v="N"/>
    <s v="N"/>
    <x v="0"/>
    <x v="0"/>
    <n v="0"/>
    <n v="0"/>
    <n v="1"/>
    <n v="0"/>
    <n v="2"/>
    <n v="1"/>
    <s v="TA"/>
    <n v="6"/>
    <s v="Typ"/>
    <n v="0"/>
    <s v="NA"/>
    <x v="1"/>
    <n v="1990"/>
    <s v="Unf"/>
    <n v="2"/>
    <x v="35"/>
    <s v="TA"/>
    <s v="TA"/>
    <x v="0"/>
    <x v="0"/>
    <x v="1"/>
    <n v="0"/>
    <n v="0"/>
    <n v="0"/>
    <n v="0"/>
    <s v="NA"/>
    <s v="NA"/>
    <s v="NA"/>
    <n v="0"/>
    <n v="10"/>
    <n v="2006"/>
    <s v="WD"/>
    <s v="Normal"/>
    <n v="116000"/>
  </r>
  <r>
    <x v="437"/>
    <n v="45"/>
    <s v="RM"/>
    <n v="50"/>
    <n v="6000"/>
    <s v="Pave"/>
    <s v="NA"/>
    <s v="Reg"/>
    <s v="Lvl"/>
    <s v="AllPub"/>
    <s v="Inside"/>
    <s v="Gtl"/>
    <s v="BrkSide"/>
    <s v="Norm"/>
    <s v="Norm"/>
    <s v="1Fam"/>
    <x v="3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x v="1"/>
    <s v="N"/>
    <s v="N"/>
    <x v="0"/>
    <x v="0"/>
    <n v="0"/>
    <n v="0"/>
    <n v="1"/>
    <n v="0"/>
    <n v="2"/>
    <n v="1"/>
    <s v="TA"/>
    <n v="4"/>
    <s v="Typ"/>
    <n v="0"/>
    <s v="NA"/>
    <x v="1"/>
    <n v="1926"/>
    <s v="Unf"/>
    <n v="1"/>
    <x v="80"/>
    <s v="TA"/>
    <s v="TA"/>
    <x v="0"/>
    <x v="0"/>
    <x v="1"/>
    <n v="105"/>
    <n v="0"/>
    <n v="0"/>
    <n v="0"/>
    <s v="NA"/>
    <s v="NA"/>
    <s v="NA"/>
    <n v="0"/>
    <n v="1"/>
    <n v="2009"/>
    <s v="WD"/>
    <s v="Normal"/>
    <n v="119000"/>
  </r>
  <r>
    <x v="438"/>
    <n v="30"/>
    <s v="RL"/>
    <n v="40"/>
    <n v="4280"/>
    <s v="Pave"/>
    <s v="NA"/>
    <s v="Reg"/>
    <s v="Lvl"/>
    <s v="AllPub"/>
    <s v="Inside"/>
    <s v="Gtl"/>
    <s v="Crawfor"/>
    <s v="Norm"/>
    <s v="Norm"/>
    <s v="1Fam"/>
    <x v="1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x v="1"/>
    <s v="N"/>
    <s v="N"/>
    <x v="0"/>
    <x v="0"/>
    <n v="0"/>
    <n v="0"/>
    <n v="1"/>
    <n v="0"/>
    <n v="2"/>
    <n v="1"/>
    <s v="Gd"/>
    <n v="4"/>
    <s v="Typ"/>
    <n v="1"/>
    <s v="Gd"/>
    <x v="1"/>
    <n v="1990"/>
    <s v="Unf"/>
    <n v="1"/>
    <x v="12"/>
    <s v="Gd"/>
    <s v="TA"/>
    <x v="2"/>
    <x v="0"/>
    <x v="1"/>
    <n v="34"/>
    <n v="0"/>
    <n v="0"/>
    <n v="0"/>
    <s v="NA"/>
    <s v="MnPrv"/>
    <s v="NA"/>
    <n v="0"/>
    <n v="3"/>
    <n v="2007"/>
    <s v="WD"/>
    <s v="Normal"/>
    <n v="90350"/>
  </r>
  <r>
    <x v="439"/>
    <n v="50"/>
    <s v="RL"/>
    <n v="67"/>
    <n v="12354"/>
    <s v="Pave"/>
    <s v="Grvl"/>
    <s v="Reg"/>
    <s v="Lvl"/>
    <s v="AllPub"/>
    <s v="Corner"/>
    <s v="Gtl"/>
    <s v="Edwards"/>
    <s v="Norm"/>
    <s v="Norm"/>
    <s v="1Fam"/>
    <x v="2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x v="1"/>
    <s v="N"/>
    <s v="N"/>
    <x v="0"/>
    <x v="0"/>
    <n v="0"/>
    <n v="0"/>
    <n v="1"/>
    <n v="0"/>
    <n v="3"/>
    <n v="1"/>
    <s v="Gd"/>
    <n v="7"/>
    <s v="Typ"/>
    <n v="0"/>
    <s v="NA"/>
    <x v="1"/>
    <n v="2005"/>
    <s v="Unf"/>
    <n v="2"/>
    <x v="43"/>
    <s v="TA"/>
    <s v="TA"/>
    <x v="0"/>
    <x v="0"/>
    <x v="49"/>
    <n v="0"/>
    <n v="0"/>
    <n v="0"/>
    <n v="0"/>
    <s v="NA"/>
    <s v="GdPrv"/>
    <s v="Shed"/>
    <n v="800"/>
    <n v="8"/>
    <n v="2009"/>
    <s v="ConLI"/>
    <s v="Normal"/>
    <n v="110000"/>
  </r>
  <r>
    <x v="440"/>
    <n v="20"/>
    <s v="RL"/>
    <n v="105"/>
    <n v="15431"/>
    <s v="Pave"/>
    <s v="NA"/>
    <s v="Reg"/>
    <s v="Lvl"/>
    <s v="AllPub"/>
    <s v="Inside"/>
    <s v="Gtl"/>
    <s v="NridgHt"/>
    <s v="Norm"/>
    <s v="Norm"/>
    <s v="1Fam"/>
    <x v="1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x v="0"/>
    <s v="Y"/>
    <s v="Y"/>
    <x v="1"/>
    <x v="1"/>
    <n v="1"/>
    <n v="0"/>
    <n v="2"/>
    <n v="0"/>
    <n v="2"/>
    <n v="1"/>
    <s v="Ex"/>
    <n v="10"/>
    <s v="Typ"/>
    <n v="2"/>
    <s v="Gd"/>
    <x v="0"/>
    <n v="2008"/>
    <s v="Fin"/>
    <n v="3"/>
    <x v="31"/>
    <s v="TA"/>
    <s v="TA"/>
    <x v="0"/>
    <x v="0"/>
    <x v="34"/>
    <n v="0"/>
    <n v="0"/>
    <n v="170"/>
    <n v="0"/>
    <s v="NA"/>
    <s v="NA"/>
    <s v="NA"/>
    <n v="0"/>
    <n v="4"/>
    <n v="2009"/>
    <s v="WD"/>
    <s v="Normal"/>
    <n v="555000"/>
  </r>
  <r>
    <x v="441"/>
    <n v="90"/>
    <s v="RL"/>
    <n v="92"/>
    <n v="12108"/>
    <s v="Pave"/>
    <s v="NA"/>
    <s v="Reg"/>
    <s v="Lvl"/>
    <s v="AllPub"/>
    <s v="Inside"/>
    <s v="Gtl"/>
    <s v="Edwards"/>
    <s v="Norm"/>
    <s v="Norm"/>
    <s v="Duplex"/>
    <x v="1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x v="1"/>
    <s v="Y"/>
    <s v="N"/>
    <x v="0"/>
    <x v="0"/>
    <n v="0"/>
    <n v="0"/>
    <n v="2"/>
    <n v="0"/>
    <n v="4"/>
    <n v="2"/>
    <s v="Fa"/>
    <n v="8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9"/>
    <n v="2008"/>
    <s v="WD"/>
    <s v="Normal"/>
    <n v="118000"/>
  </r>
  <r>
    <x v="442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x v="0"/>
    <s v="Y"/>
    <s v="N"/>
    <x v="0"/>
    <x v="0"/>
    <n v="0"/>
    <n v="0"/>
    <n v="2"/>
    <n v="0"/>
    <n v="3"/>
    <n v="1"/>
    <s v="TA"/>
    <n v="8"/>
    <s v="Typ"/>
    <n v="1"/>
    <s v="Gd"/>
    <x v="1"/>
    <n v="1930"/>
    <s v="Unf"/>
    <n v="2"/>
    <x v="53"/>
    <s v="TA"/>
    <s v="TA"/>
    <x v="2"/>
    <x v="0"/>
    <x v="1"/>
    <n v="0"/>
    <n v="0"/>
    <n v="0"/>
    <n v="0"/>
    <s v="NA"/>
    <s v="NA"/>
    <s v="NA"/>
    <n v="0"/>
    <n v="6"/>
    <n v="2008"/>
    <s v="WD"/>
    <s v="Normal"/>
    <n v="162900"/>
  </r>
  <r>
    <x v="443"/>
    <n v="120"/>
    <s v="RL"/>
    <n v="53"/>
    <n v="3922"/>
    <s v="Pave"/>
    <s v="NA"/>
    <s v="Reg"/>
    <s v="Lvl"/>
    <s v="AllPub"/>
    <s v="Inside"/>
    <s v="Gtl"/>
    <s v="Blmngtn"/>
    <s v="Norm"/>
    <s v="Norm"/>
    <s v="TwnhsE"/>
    <x v="1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x v="1"/>
    <s v="Y"/>
    <s v="N"/>
    <x v="0"/>
    <x v="0"/>
    <n v="0"/>
    <n v="0"/>
    <n v="2"/>
    <n v="0"/>
    <n v="2"/>
    <n v="1"/>
    <s v="Gd"/>
    <n v="6"/>
    <s v="Typ"/>
    <n v="1"/>
    <s v="Gd"/>
    <x v="0"/>
    <n v="2007"/>
    <s v="Fin"/>
    <n v="3"/>
    <x v="74"/>
    <s v="TA"/>
    <s v="TA"/>
    <x v="0"/>
    <x v="32"/>
    <x v="78"/>
    <n v="0"/>
    <n v="0"/>
    <n v="0"/>
    <n v="0"/>
    <s v="NA"/>
    <s v="NA"/>
    <s v="NA"/>
    <n v="0"/>
    <n v="6"/>
    <n v="2007"/>
    <s v="New"/>
    <s v="Partial"/>
    <n v="172500"/>
  </r>
  <r>
    <x v="444"/>
    <n v="60"/>
    <s v="RL"/>
    <n v="70"/>
    <n v="8750"/>
    <s v="Pave"/>
    <s v="NA"/>
    <s v="Reg"/>
    <s v="Lvl"/>
    <s v="AllPub"/>
    <s v="Inside"/>
    <s v="Gtl"/>
    <s v="CollgCr"/>
    <s v="Norm"/>
    <s v="Norm"/>
    <s v="1Fam"/>
    <x v="0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x v="0"/>
    <s v="Y"/>
    <s v="Y"/>
    <x v="1"/>
    <x v="0"/>
    <n v="1"/>
    <n v="0"/>
    <n v="2"/>
    <n v="1"/>
    <n v="4"/>
    <n v="1"/>
    <s v="Gd"/>
    <n v="8"/>
    <s v="Typ"/>
    <n v="1"/>
    <s v="TA"/>
    <x v="0"/>
    <n v="1994"/>
    <s v="Unf"/>
    <n v="2"/>
    <x v="220"/>
    <s v="TA"/>
    <s v="TA"/>
    <x v="0"/>
    <x v="32"/>
    <x v="120"/>
    <n v="0"/>
    <n v="0"/>
    <n v="0"/>
    <n v="0"/>
    <s v="NA"/>
    <s v="NA"/>
    <s v="NA"/>
    <n v="0"/>
    <n v="7"/>
    <n v="2008"/>
    <s v="WD"/>
    <s v="Normal"/>
    <n v="210000"/>
  </r>
  <r>
    <x v="445"/>
    <n v="20"/>
    <s v="RL"/>
    <n v="73"/>
    <n v="9855"/>
    <s v="Pave"/>
    <s v="NA"/>
    <s v="Reg"/>
    <s v="Lvl"/>
    <s v="AllPub"/>
    <s v="Corner"/>
    <s v="Gtl"/>
    <s v="Edwards"/>
    <s v="Norm"/>
    <s v="Norm"/>
    <s v="1Fam"/>
    <x v="1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x v="0"/>
    <s v="Y"/>
    <s v="Y"/>
    <x v="0"/>
    <x v="0"/>
    <n v="0"/>
    <n v="0"/>
    <n v="1"/>
    <n v="0"/>
    <n v="3"/>
    <n v="1"/>
    <s v="TA"/>
    <n v="7"/>
    <s v="Typ"/>
    <n v="1"/>
    <s v="Gd"/>
    <x v="0"/>
    <n v="1956"/>
    <s v="Unf"/>
    <n v="2"/>
    <x v="5"/>
    <s v="TA"/>
    <s v="TA"/>
    <x v="0"/>
    <x v="0"/>
    <x v="1"/>
    <n v="0"/>
    <n v="0"/>
    <n v="0"/>
    <n v="0"/>
    <s v="NA"/>
    <s v="MnPrv"/>
    <s v="NA"/>
    <n v="0"/>
    <n v="11"/>
    <n v="2009"/>
    <s v="COD"/>
    <s v="Normal"/>
    <n v="127500"/>
  </r>
  <r>
    <x v="446"/>
    <n v="20"/>
    <s v="RL"/>
    <n v="137"/>
    <n v="16492"/>
    <s v="Pave"/>
    <s v="NA"/>
    <s v="IR1"/>
    <s v="Lvl"/>
    <s v="AllPub"/>
    <s v="Corner"/>
    <s v="Gtl"/>
    <s v="NAmes"/>
    <s v="PosA"/>
    <s v="Norm"/>
    <s v="1Fam"/>
    <x v="1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x v="0"/>
    <s v="Y"/>
    <s v="Y"/>
    <x v="0"/>
    <x v="0"/>
    <n v="0"/>
    <n v="0"/>
    <n v="2"/>
    <n v="1"/>
    <n v="2"/>
    <n v="1"/>
    <s v="Gd"/>
    <n v="6"/>
    <s v="Mod"/>
    <n v="1"/>
    <s v="Gd"/>
    <x v="0"/>
    <n v="1966"/>
    <s v="Fin"/>
    <n v="2"/>
    <x v="221"/>
    <s v="TA"/>
    <s v="TA"/>
    <x v="0"/>
    <x v="0"/>
    <x v="1"/>
    <n v="0"/>
    <n v="0"/>
    <n v="0"/>
    <n v="0"/>
    <s v="NA"/>
    <s v="NA"/>
    <s v="NA"/>
    <n v="0"/>
    <n v="6"/>
    <n v="2010"/>
    <s v="WD"/>
    <s v="Normal"/>
    <n v="190000"/>
  </r>
  <r>
    <x v="447"/>
    <n v="60"/>
    <s v="RL"/>
    <s v="NA"/>
    <n v="11214"/>
    <s v="Pave"/>
    <s v="NA"/>
    <s v="IR1"/>
    <s v="Lvl"/>
    <s v="AllPub"/>
    <s v="Corner"/>
    <s v="Gtl"/>
    <s v="Gilbert"/>
    <s v="Norm"/>
    <s v="Norm"/>
    <s v="1Fam"/>
    <x v="0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x v="0"/>
    <s v="Y"/>
    <s v="Y"/>
    <x v="0"/>
    <x v="0"/>
    <n v="0"/>
    <n v="0"/>
    <n v="2"/>
    <n v="1"/>
    <n v="4"/>
    <n v="1"/>
    <s v="Gd"/>
    <n v="10"/>
    <s v="Typ"/>
    <n v="1"/>
    <s v="TA"/>
    <x v="0"/>
    <n v="1998"/>
    <s v="Fin"/>
    <n v="2"/>
    <x v="133"/>
    <s v="TA"/>
    <s v="TA"/>
    <x v="0"/>
    <x v="123"/>
    <x v="1"/>
    <n v="0"/>
    <n v="0"/>
    <n v="0"/>
    <n v="0"/>
    <s v="NA"/>
    <s v="NA"/>
    <s v="NA"/>
    <n v="0"/>
    <n v="7"/>
    <n v="2006"/>
    <s v="WD"/>
    <s v="Normal"/>
    <n v="199900"/>
  </r>
  <r>
    <x v="448"/>
    <n v="50"/>
    <s v="RM"/>
    <n v="50"/>
    <n v="8600"/>
    <s v="Pave"/>
    <s v="NA"/>
    <s v="Reg"/>
    <s v="Bnk"/>
    <s v="AllPub"/>
    <s v="Inside"/>
    <s v="Gtl"/>
    <s v="IDOTRR"/>
    <s v="Norm"/>
    <s v="Norm"/>
    <s v="1Fam"/>
    <x v="2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x v="1"/>
    <s v="Y"/>
    <s v="N"/>
    <x v="0"/>
    <x v="0"/>
    <n v="0"/>
    <n v="0"/>
    <n v="2"/>
    <n v="0"/>
    <n v="3"/>
    <n v="1"/>
    <s v="TA"/>
    <n v="7"/>
    <s v="Typ"/>
    <n v="1"/>
    <s v="Gd"/>
    <x v="1"/>
    <n v="1937"/>
    <s v="Unf"/>
    <n v="1"/>
    <x v="222"/>
    <s v="TA"/>
    <s v="TA"/>
    <x v="1"/>
    <x v="0"/>
    <x v="1"/>
    <n v="0"/>
    <n v="0"/>
    <n v="0"/>
    <n v="0"/>
    <s v="NA"/>
    <s v="NA"/>
    <s v="NA"/>
    <n v="0"/>
    <n v="6"/>
    <n v="2006"/>
    <s v="WD"/>
    <s v="Normal"/>
    <n v="119500"/>
  </r>
  <r>
    <x v="449"/>
    <n v="50"/>
    <s v="RM"/>
    <n v="50"/>
    <n v="6000"/>
    <s v="Pave"/>
    <s v="NA"/>
    <s v="Reg"/>
    <s v="Lvl"/>
    <s v="AllPub"/>
    <s v="Inside"/>
    <s v="Gtl"/>
    <s v="OldTown"/>
    <s v="Norm"/>
    <s v="Norm"/>
    <s v="1Fam"/>
    <x v="2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x v="1"/>
    <s v="N"/>
    <s v="N"/>
    <x v="0"/>
    <x v="0"/>
    <n v="0"/>
    <n v="0"/>
    <n v="1"/>
    <n v="1"/>
    <n v="2"/>
    <n v="1"/>
    <s v="TA"/>
    <n v="6"/>
    <s v="Typ"/>
    <n v="0"/>
    <s v="NA"/>
    <x v="1"/>
    <n v="1981"/>
    <s v="Unf"/>
    <n v="1"/>
    <x v="36"/>
    <s v="TA"/>
    <s v="TA"/>
    <x v="0"/>
    <x v="0"/>
    <x v="121"/>
    <n v="0"/>
    <n v="0"/>
    <n v="0"/>
    <n v="0"/>
    <s v="NA"/>
    <s v="NA"/>
    <s v="NA"/>
    <n v="0"/>
    <n v="6"/>
    <n v="2007"/>
    <s v="WD"/>
    <s v="Normal"/>
    <n v="120000"/>
  </r>
  <r>
    <x v="450"/>
    <n v="30"/>
    <s v="RM"/>
    <n v="70"/>
    <n v="5684"/>
    <s v="Pave"/>
    <s v="NA"/>
    <s v="Reg"/>
    <s v="Lvl"/>
    <s v="AllPub"/>
    <s v="Inside"/>
    <s v="Gtl"/>
    <s v="OldTown"/>
    <s v="Norm"/>
    <s v="Norm"/>
    <s v="1Fam"/>
    <x v="1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x v="1"/>
    <s v="N"/>
    <s v="N"/>
    <x v="0"/>
    <x v="0"/>
    <n v="0"/>
    <n v="0"/>
    <n v="1"/>
    <n v="0"/>
    <n v="2"/>
    <n v="1"/>
    <s v="Gd"/>
    <n v="5"/>
    <s v="Typ"/>
    <n v="0"/>
    <s v="NA"/>
    <x v="1"/>
    <n v="1932"/>
    <s v="Unf"/>
    <n v="1"/>
    <x v="21"/>
    <s v="Fa"/>
    <s v="Fa"/>
    <x v="1"/>
    <x v="0"/>
    <x v="122"/>
    <n v="0"/>
    <n v="0"/>
    <n v="0"/>
    <n v="0"/>
    <s v="NA"/>
    <s v="NA"/>
    <s v="NA"/>
    <n v="0"/>
    <n v="6"/>
    <n v="2006"/>
    <s v="WD"/>
    <s v="Normal"/>
    <n v="110000"/>
  </r>
  <r>
    <x v="451"/>
    <n v="20"/>
    <s v="RL"/>
    <n v="62"/>
    <n v="70761"/>
    <s v="Pave"/>
    <s v="NA"/>
    <s v="IR1"/>
    <s v="Low"/>
    <s v="AllPub"/>
    <s v="Inside"/>
    <s v="Mod"/>
    <s v="ClearCr"/>
    <s v="Norm"/>
    <s v="Norm"/>
    <s v="1Fam"/>
    <x v="1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x v="0"/>
    <s v="Y"/>
    <s v="N"/>
    <x v="0"/>
    <x v="0"/>
    <n v="1"/>
    <n v="0"/>
    <n v="2"/>
    <n v="0"/>
    <n v="2"/>
    <n v="1"/>
    <s v="Gd"/>
    <n v="5"/>
    <s v="Typ"/>
    <n v="2"/>
    <s v="TA"/>
    <x v="0"/>
    <n v="1975"/>
    <s v="Unf"/>
    <n v="2"/>
    <x v="14"/>
    <s v="TA"/>
    <s v="TA"/>
    <x v="0"/>
    <x v="51"/>
    <x v="22"/>
    <n v="0"/>
    <n v="0"/>
    <n v="0"/>
    <n v="0"/>
    <s v="NA"/>
    <s v="NA"/>
    <s v="NA"/>
    <n v="0"/>
    <n v="12"/>
    <n v="2006"/>
    <s v="WD"/>
    <s v="Normal"/>
    <n v="280000"/>
  </r>
  <r>
    <x v="452"/>
    <n v="60"/>
    <s v="RL"/>
    <s v="NA"/>
    <n v="9303"/>
    <s v="Pave"/>
    <s v="NA"/>
    <s v="IR1"/>
    <s v="Lvl"/>
    <s v="AllPub"/>
    <s v="Corner"/>
    <s v="Gtl"/>
    <s v="Timber"/>
    <s v="Norm"/>
    <s v="Norm"/>
    <s v="1Fam"/>
    <x v="0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x v="0"/>
    <s v="Y"/>
    <s v="Y"/>
    <x v="0"/>
    <x v="0"/>
    <n v="1"/>
    <n v="0"/>
    <n v="2"/>
    <n v="1"/>
    <n v="3"/>
    <n v="1"/>
    <s v="TA"/>
    <n v="7"/>
    <s v="Typ"/>
    <n v="0"/>
    <s v="NA"/>
    <x v="0"/>
    <n v="1996"/>
    <s v="Fin"/>
    <n v="2"/>
    <x v="223"/>
    <s v="TA"/>
    <s v="TA"/>
    <x v="0"/>
    <x v="32"/>
    <x v="51"/>
    <n v="0"/>
    <n v="0"/>
    <n v="0"/>
    <n v="0"/>
    <s v="NA"/>
    <s v="NA"/>
    <s v="NA"/>
    <n v="0"/>
    <n v="7"/>
    <n v="2007"/>
    <s v="WD"/>
    <s v="Normal"/>
    <n v="204000"/>
  </r>
  <r>
    <x v="453"/>
    <n v="60"/>
    <s v="FV"/>
    <n v="75"/>
    <n v="9000"/>
    <s v="Pave"/>
    <s v="NA"/>
    <s v="Reg"/>
    <s v="Lvl"/>
    <s v="AllPub"/>
    <s v="Inside"/>
    <s v="Gtl"/>
    <s v="Somerst"/>
    <s v="Norm"/>
    <s v="Norm"/>
    <s v="1Fam"/>
    <x v="0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x v="0"/>
    <s v="Y"/>
    <s v="N"/>
    <x v="0"/>
    <x v="0"/>
    <n v="0"/>
    <n v="0"/>
    <n v="2"/>
    <n v="1"/>
    <n v="3"/>
    <n v="1"/>
    <s v="Gd"/>
    <n v="6"/>
    <s v="Typ"/>
    <n v="0"/>
    <s v="NA"/>
    <x v="0"/>
    <n v="2008"/>
    <s v="RFn"/>
    <n v="2"/>
    <x v="189"/>
    <s v="TA"/>
    <s v="TA"/>
    <x v="0"/>
    <x v="0"/>
    <x v="5"/>
    <n v="0"/>
    <n v="0"/>
    <n v="0"/>
    <n v="0"/>
    <s v="NA"/>
    <s v="NA"/>
    <s v="NA"/>
    <n v="0"/>
    <n v="6"/>
    <n v="2009"/>
    <s v="WD"/>
    <s v="Normal"/>
    <n v="210000"/>
  </r>
  <r>
    <x v="454"/>
    <n v="90"/>
    <s v="RL"/>
    <n v="63"/>
    <n v="9297"/>
    <s v="Pave"/>
    <s v="NA"/>
    <s v="Reg"/>
    <s v="Lvl"/>
    <s v="AllPub"/>
    <s v="Inside"/>
    <s v="Gtl"/>
    <s v="Mitchel"/>
    <s v="Norm"/>
    <s v="Norm"/>
    <s v="Duplex"/>
    <x v="1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x v="0"/>
    <s v="Y"/>
    <s v="Y"/>
    <x v="0"/>
    <x v="0"/>
    <n v="2"/>
    <n v="0"/>
    <n v="2"/>
    <n v="0"/>
    <n v="4"/>
    <n v="2"/>
    <s v="TA"/>
    <n v="8"/>
    <s v="Typ"/>
    <n v="0"/>
    <s v="NA"/>
    <x v="1"/>
    <n v="1976"/>
    <s v="Unf"/>
    <n v="2"/>
    <x v="206"/>
    <s v="TA"/>
    <s v="TA"/>
    <x v="0"/>
    <x v="0"/>
    <x v="1"/>
    <n v="0"/>
    <n v="0"/>
    <n v="0"/>
    <n v="0"/>
    <s v="NA"/>
    <s v="NA"/>
    <s v="NA"/>
    <n v="0"/>
    <n v="7"/>
    <n v="2006"/>
    <s v="WD"/>
    <s v="Family"/>
    <n v="188000"/>
  </r>
  <r>
    <x v="455"/>
    <n v="20"/>
    <s v="RL"/>
    <n v="80"/>
    <n v="9600"/>
    <s v="Pave"/>
    <s v="NA"/>
    <s v="Reg"/>
    <s v="Lvl"/>
    <s v="AllPub"/>
    <s v="Inside"/>
    <s v="Gtl"/>
    <s v="NWAmes"/>
    <s v="Norm"/>
    <s v="Norm"/>
    <s v="1Fam"/>
    <x v="1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x v="1"/>
    <s v="Y"/>
    <s v="N"/>
    <x v="0"/>
    <x v="0"/>
    <n v="0"/>
    <n v="0"/>
    <n v="1"/>
    <n v="1"/>
    <n v="3"/>
    <n v="1"/>
    <s v="TA"/>
    <n v="6"/>
    <s v="Typ"/>
    <n v="1"/>
    <s v="TA"/>
    <x v="0"/>
    <n v="1973"/>
    <s v="Unf"/>
    <n v="2"/>
    <x v="43"/>
    <s v="TA"/>
    <s v="TA"/>
    <x v="0"/>
    <x v="0"/>
    <x v="1"/>
    <n v="0"/>
    <n v="0"/>
    <n v="0"/>
    <n v="0"/>
    <s v="NA"/>
    <s v="NA"/>
    <s v="NA"/>
    <n v="0"/>
    <n v="9"/>
    <n v="2007"/>
    <s v="WD"/>
    <s v="Normal"/>
    <n v="175500"/>
  </r>
  <r>
    <x v="456"/>
    <n v="70"/>
    <s v="RM"/>
    <n v="34"/>
    <n v="4571"/>
    <s v="Pave"/>
    <s v="Grvl"/>
    <s v="Reg"/>
    <s v="Lvl"/>
    <s v="AllPub"/>
    <s v="Inside"/>
    <s v="Gtl"/>
    <s v="OldTown"/>
    <s v="Norm"/>
    <s v="Norm"/>
    <s v="1Fam"/>
    <x v="0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x v="1"/>
    <s v="Y"/>
    <s v="N"/>
    <x v="0"/>
    <x v="0"/>
    <n v="0"/>
    <n v="0"/>
    <n v="1"/>
    <n v="0"/>
    <n v="4"/>
    <n v="1"/>
    <s v="TA"/>
    <n v="7"/>
    <s v="Typ"/>
    <n v="0"/>
    <s v="NA"/>
    <x v="1"/>
    <n v="1916"/>
    <s v="Unf"/>
    <n v="3"/>
    <x v="181"/>
    <s v="Fa"/>
    <s v="Fa"/>
    <x v="0"/>
    <x v="0"/>
    <x v="1"/>
    <n v="96"/>
    <n v="0"/>
    <n v="0"/>
    <n v="0"/>
    <s v="NA"/>
    <s v="NA"/>
    <s v="NA"/>
    <n v="0"/>
    <n v="5"/>
    <n v="2008"/>
    <s v="COD"/>
    <s v="Abnorml"/>
    <n v="98000"/>
  </r>
  <r>
    <x v="457"/>
    <n v="20"/>
    <s v="RL"/>
    <s v="NA"/>
    <n v="53227"/>
    <s v="Pave"/>
    <s v="NA"/>
    <s v="IR1"/>
    <s v="Low"/>
    <s v="AllPub"/>
    <s v="CulDSac"/>
    <s v="Mod"/>
    <s v="ClearCr"/>
    <s v="Norm"/>
    <s v="Norm"/>
    <s v="1Fam"/>
    <x v="1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x v="0"/>
    <s v="Y"/>
    <s v="Y"/>
    <x v="0"/>
    <x v="0"/>
    <n v="1"/>
    <n v="0"/>
    <n v="1"/>
    <n v="0"/>
    <n v="2"/>
    <n v="1"/>
    <s v="Gd"/>
    <n v="6"/>
    <s v="Min1"/>
    <n v="2"/>
    <s v="Gd"/>
    <x v="0"/>
    <n v="1954"/>
    <s v="Fin"/>
    <n v="2"/>
    <x v="166"/>
    <s v="TA"/>
    <s v="TA"/>
    <x v="0"/>
    <x v="42"/>
    <x v="123"/>
    <n v="0"/>
    <n v="0"/>
    <n v="0"/>
    <n v="0"/>
    <s v="NA"/>
    <s v="NA"/>
    <s v="NA"/>
    <n v="0"/>
    <n v="3"/>
    <n v="2008"/>
    <s v="WD"/>
    <s v="Normal"/>
    <n v="256000"/>
  </r>
  <r>
    <x v="458"/>
    <n v="70"/>
    <s v="RM"/>
    <s v="NA"/>
    <n v="5100"/>
    <s v="Pave"/>
    <s v="Grvl"/>
    <s v="Reg"/>
    <s v="Lvl"/>
    <s v="AllPub"/>
    <s v="Inside"/>
    <s v="Gtl"/>
    <s v="OldTown"/>
    <s v="Norm"/>
    <s v="Norm"/>
    <s v="1Fam"/>
    <x v="0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x v="0"/>
    <s v="Y"/>
    <s v="Y"/>
    <x v="0"/>
    <x v="0"/>
    <n v="0"/>
    <n v="0"/>
    <n v="1"/>
    <n v="0"/>
    <n v="3"/>
    <n v="1"/>
    <s v="Gd"/>
    <n v="7"/>
    <s v="Typ"/>
    <n v="1"/>
    <s v="Gd"/>
    <x v="1"/>
    <n v="1925"/>
    <s v="Unf"/>
    <n v="1"/>
    <x v="224"/>
    <s v="TA"/>
    <s v="TA"/>
    <x v="0"/>
    <x v="2"/>
    <x v="47"/>
    <n v="0"/>
    <n v="0"/>
    <n v="0"/>
    <n v="0"/>
    <s v="NA"/>
    <s v="MnPrv"/>
    <s v="NA"/>
    <n v="0"/>
    <n v="6"/>
    <n v="2008"/>
    <s v="WD"/>
    <s v="Normal"/>
    <n v="161000"/>
  </r>
  <r>
    <x v="459"/>
    <n v="50"/>
    <s v="RL"/>
    <s v="NA"/>
    <n v="7015"/>
    <s v="Pave"/>
    <s v="NA"/>
    <s v="IR1"/>
    <s v="Bnk"/>
    <s v="AllPub"/>
    <s v="Corner"/>
    <s v="Gtl"/>
    <s v="BrkSide"/>
    <s v="Norm"/>
    <s v="Norm"/>
    <s v="1Fam"/>
    <x v="2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x v="1"/>
    <s v="Y"/>
    <s v="N"/>
    <x v="0"/>
    <x v="0"/>
    <n v="1"/>
    <n v="0"/>
    <n v="1"/>
    <n v="0"/>
    <n v="3"/>
    <n v="1"/>
    <s v="Gd"/>
    <n v="5"/>
    <s v="Typ"/>
    <n v="1"/>
    <s v="TA"/>
    <x v="1"/>
    <n v="1950"/>
    <s v="Unf"/>
    <n v="1"/>
    <x v="12"/>
    <s v="TA"/>
    <s v="TA"/>
    <x v="0"/>
    <x v="0"/>
    <x v="1"/>
    <n v="248"/>
    <n v="0"/>
    <n v="0"/>
    <n v="0"/>
    <s v="NA"/>
    <s v="NA"/>
    <s v="NA"/>
    <n v="0"/>
    <n v="7"/>
    <n v="2009"/>
    <s v="WD"/>
    <s v="Normal"/>
    <n v="110000"/>
  </r>
  <r>
    <x v="460"/>
    <n v="60"/>
    <s v="FV"/>
    <n v="75"/>
    <n v="8004"/>
    <s v="Pave"/>
    <s v="NA"/>
    <s v="IR1"/>
    <s v="Lvl"/>
    <s v="AllPub"/>
    <s v="Inside"/>
    <s v="Gtl"/>
    <s v="Somerst"/>
    <s v="RRAn"/>
    <s v="Norm"/>
    <s v="1Fam"/>
    <x v="0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x v="0"/>
    <s v="Y"/>
    <s v="Y"/>
    <x v="1"/>
    <x v="0"/>
    <n v="1"/>
    <n v="0"/>
    <n v="2"/>
    <n v="1"/>
    <n v="3"/>
    <n v="1"/>
    <s v="TA"/>
    <n v="8"/>
    <s v="Typ"/>
    <n v="0"/>
    <s v="NA"/>
    <x v="2"/>
    <n v="2009"/>
    <s v="Fin"/>
    <n v="2"/>
    <x v="176"/>
    <s v="TA"/>
    <s v="TA"/>
    <x v="0"/>
    <x v="0"/>
    <x v="97"/>
    <n v="0"/>
    <n v="0"/>
    <n v="0"/>
    <n v="0"/>
    <s v="NA"/>
    <s v="NA"/>
    <s v="NA"/>
    <n v="0"/>
    <n v="12"/>
    <n v="2009"/>
    <s v="New"/>
    <s v="Partial"/>
    <n v="263435"/>
  </r>
  <r>
    <x v="461"/>
    <n v="70"/>
    <s v="RL"/>
    <n v="60"/>
    <n v="7200"/>
    <s v="Pave"/>
    <s v="NA"/>
    <s v="Reg"/>
    <s v="Lvl"/>
    <s v="AllPub"/>
    <s v="Inside"/>
    <s v="Gtl"/>
    <s v="SWISU"/>
    <s v="Feedr"/>
    <s v="Norm"/>
    <s v="1Fam"/>
    <x v="0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x v="1"/>
    <s v="N"/>
    <s v="N"/>
    <x v="0"/>
    <x v="0"/>
    <n v="1"/>
    <n v="0"/>
    <n v="1"/>
    <n v="0"/>
    <n v="3"/>
    <n v="1"/>
    <s v="Gd"/>
    <n v="6"/>
    <s v="Typ"/>
    <n v="0"/>
    <s v="NA"/>
    <x v="1"/>
    <n v="1971"/>
    <s v="RFn"/>
    <n v="2"/>
    <x v="14"/>
    <s v="TA"/>
    <s v="TA"/>
    <x v="0"/>
    <x v="96"/>
    <x v="1"/>
    <n v="0"/>
    <n v="0"/>
    <n v="0"/>
    <n v="0"/>
    <s v="NA"/>
    <s v="MnPrv"/>
    <s v="NA"/>
    <n v="0"/>
    <n v="4"/>
    <n v="2009"/>
    <s v="WD"/>
    <s v="Normal"/>
    <n v="155000"/>
  </r>
  <r>
    <x v="462"/>
    <n v="20"/>
    <s v="RL"/>
    <n v="60"/>
    <n v="8281"/>
    <s v="Pave"/>
    <s v="NA"/>
    <s v="IR1"/>
    <s v="Lvl"/>
    <s v="AllPub"/>
    <s v="Inside"/>
    <s v="Gtl"/>
    <s v="Sawyer"/>
    <s v="Norm"/>
    <s v="Norm"/>
    <s v="1Fam"/>
    <x v="1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x v="1"/>
    <s v="N"/>
    <s v="N"/>
    <x v="0"/>
    <x v="0"/>
    <n v="0"/>
    <n v="0"/>
    <n v="1"/>
    <n v="0"/>
    <n v="3"/>
    <n v="1"/>
    <s v="TA"/>
    <n v="5"/>
    <s v="Typ"/>
    <n v="1"/>
    <s v="Po"/>
    <x v="1"/>
    <n v="1965"/>
    <s v="Unf"/>
    <n v="1"/>
    <x v="53"/>
    <s v="TA"/>
    <s v="TA"/>
    <x v="0"/>
    <x v="0"/>
    <x v="1"/>
    <n v="236"/>
    <n v="0"/>
    <n v="0"/>
    <n v="0"/>
    <s v="NA"/>
    <s v="GdWo"/>
    <s v="NA"/>
    <n v="0"/>
    <n v="12"/>
    <n v="2009"/>
    <s v="WD"/>
    <s v="Normal"/>
    <n v="62383"/>
  </r>
  <r>
    <x v="463"/>
    <n v="70"/>
    <s v="RL"/>
    <n v="74"/>
    <n v="11988"/>
    <s v="Pave"/>
    <s v="NA"/>
    <s v="IR1"/>
    <s v="HLS"/>
    <s v="AllPub"/>
    <s v="Inside"/>
    <s v="Mod"/>
    <s v="Crawfor"/>
    <s v="Norm"/>
    <s v="Norm"/>
    <s v="1Fam"/>
    <x v="0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x v="0"/>
    <s v="Y"/>
    <s v="Y"/>
    <x v="0"/>
    <x v="0"/>
    <n v="0"/>
    <n v="0"/>
    <n v="1"/>
    <n v="1"/>
    <n v="3"/>
    <n v="1"/>
    <s v="TA"/>
    <n v="6"/>
    <s v="Typ"/>
    <n v="1"/>
    <s v="Gd"/>
    <x v="1"/>
    <n v="1939"/>
    <s v="Unf"/>
    <n v="1"/>
    <x v="25"/>
    <s v="TA"/>
    <s v="TA"/>
    <x v="0"/>
    <x v="0"/>
    <x v="1"/>
    <n v="0"/>
    <n v="0"/>
    <n v="0"/>
    <n v="0"/>
    <s v="NA"/>
    <s v="NA"/>
    <s v="NA"/>
    <n v="0"/>
    <n v="8"/>
    <n v="2008"/>
    <s v="WD"/>
    <s v="Normal"/>
    <n v="188700"/>
  </r>
  <r>
    <x v="464"/>
    <n v="20"/>
    <s v="RL"/>
    <n v="60"/>
    <n v="8430"/>
    <s v="Pave"/>
    <s v="NA"/>
    <s v="Reg"/>
    <s v="HLS"/>
    <s v="AllPub"/>
    <s v="Inside"/>
    <s v="Mod"/>
    <s v="CollgCr"/>
    <s v="Norm"/>
    <s v="Norm"/>
    <s v="1Fam"/>
    <x v="1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x v="1"/>
    <s v="N"/>
    <s v="N"/>
    <x v="0"/>
    <x v="0"/>
    <n v="0"/>
    <n v="0"/>
    <n v="2"/>
    <n v="0"/>
    <n v="3"/>
    <n v="1"/>
    <s v="TA"/>
    <n v="5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8"/>
    <n v="2009"/>
    <s v="WD"/>
    <s v="Normal"/>
    <n v="124000"/>
  </r>
  <r>
    <x v="465"/>
    <n v="120"/>
    <s v="RM"/>
    <s v="NA"/>
    <n v="3072"/>
    <s v="Pave"/>
    <s v="NA"/>
    <s v="Reg"/>
    <s v="Lvl"/>
    <s v="AllPub"/>
    <s v="Inside"/>
    <s v="Gtl"/>
    <s v="Blmngtn"/>
    <s v="Norm"/>
    <s v="Norm"/>
    <s v="TwnhsE"/>
    <x v="1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x v="1"/>
    <s v="Y"/>
    <s v="N"/>
    <x v="0"/>
    <x v="0"/>
    <n v="0"/>
    <n v="0"/>
    <n v="2"/>
    <n v="0"/>
    <n v="2"/>
    <n v="1"/>
    <s v="Gd"/>
    <n v="6"/>
    <s v="Typ"/>
    <n v="1"/>
    <s v="TA"/>
    <x v="0"/>
    <n v="2004"/>
    <s v="Fin"/>
    <n v="2"/>
    <x v="126"/>
    <s v="TA"/>
    <s v="TA"/>
    <x v="0"/>
    <x v="32"/>
    <x v="54"/>
    <n v="0"/>
    <n v="0"/>
    <n v="0"/>
    <n v="0"/>
    <s v="NA"/>
    <s v="NA"/>
    <s v="NA"/>
    <n v="0"/>
    <n v="5"/>
    <n v="2006"/>
    <s v="WD"/>
    <s v="Normal"/>
    <n v="178740"/>
  </r>
  <r>
    <x v="466"/>
    <n v="20"/>
    <s v="RL"/>
    <n v="85"/>
    <n v="10628"/>
    <s v="Pave"/>
    <s v="NA"/>
    <s v="Reg"/>
    <s v="Lvl"/>
    <s v="AllPub"/>
    <s v="Inside"/>
    <s v="Gtl"/>
    <s v="NAmes"/>
    <s v="Norm"/>
    <s v="Norm"/>
    <s v="1Fam"/>
    <x v="1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x v="1"/>
    <s v="Y"/>
    <s v="N"/>
    <x v="0"/>
    <x v="0"/>
    <n v="1"/>
    <n v="0"/>
    <n v="1"/>
    <n v="0"/>
    <n v="2"/>
    <n v="1"/>
    <s v="TA"/>
    <n v="5"/>
    <s v="Typ"/>
    <n v="1"/>
    <s v="Po"/>
    <x v="0"/>
    <n v="1970"/>
    <s v="Unf"/>
    <n v="2"/>
    <x v="225"/>
    <s v="TA"/>
    <s v="TA"/>
    <x v="0"/>
    <x v="0"/>
    <x v="1"/>
    <n v="0"/>
    <n v="0"/>
    <n v="176"/>
    <n v="0"/>
    <s v="NA"/>
    <s v="GdWo"/>
    <s v="NA"/>
    <n v="0"/>
    <n v="4"/>
    <n v="2007"/>
    <s v="WD"/>
    <s v="Normal"/>
    <n v="167000"/>
  </r>
  <r>
    <x v="467"/>
    <n v="70"/>
    <s v="RL"/>
    <n v="79"/>
    <n v="9480"/>
    <s v="Pave"/>
    <s v="NA"/>
    <s v="Reg"/>
    <s v="Lvl"/>
    <s v="AllPub"/>
    <s v="Inside"/>
    <s v="Gtl"/>
    <s v="NAmes"/>
    <s v="Artery"/>
    <s v="Norm"/>
    <s v="1Fam"/>
    <x v="0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x v="0"/>
    <s v="Y"/>
    <s v="Y"/>
    <x v="0"/>
    <x v="0"/>
    <n v="0"/>
    <n v="0"/>
    <n v="1"/>
    <n v="1"/>
    <n v="3"/>
    <n v="1"/>
    <s v="Gd"/>
    <n v="7"/>
    <s v="Typ"/>
    <n v="2"/>
    <s v="Gd"/>
    <x v="0"/>
    <n v="1942"/>
    <s v="Unf"/>
    <n v="1"/>
    <x v="104"/>
    <s v="TA"/>
    <s v="TA"/>
    <x v="0"/>
    <x v="23"/>
    <x v="1"/>
    <n v="0"/>
    <n v="0"/>
    <n v="0"/>
    <n v="0"/>
    <s v="NA"/>
    <s v="NA"/>
    <s v="NA"/>
    <n v="0"/>
    <n v="6"/>
    <n v="2007"/>
    <s v="WD"/>
    <s v="Normal"/>
    <n v="146500"/>
  </r>
  <r>
    <x v="468"/>
    <n v="20"/>
    <s v="RL"/>
    <n v="98"/>
    <n v="11428"/>
    <s v="Pave"/>
    <s v="NA"/>
    <s v="IR1"/>
    <s v="Lvl"/>
    <s v="AllPub"/>
    <s v="Inside"/>
    <s v="Gtl"/>
    <s v="NridgHt"/>
    <s v="Norm"/>
    <s v="Norm"/>
    <s v="1Fam"/>
    <x v="1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x v="0"/>
    <s v="Y"/>
    <s v="Y"/>
    <x v="0"/>
    <x v="0"/>
    <n v="0"/>
    <n v="0"/>
    <n v="2"/>
    <n v="0"/>
    <n v="3"/>
    <n v="1"/>
    <s v="Gd"/>
    <n v="7"/>
    <s v="Typ"/>
    <n v="1"/>
    <s v="Gd"/>
    <x v="0"/>
    <n v="2006"/>
    <s v="RFn"/>
    <n v="3"/>
    <x v="101"/>
    <s v="TA"/>
    <s v="TA"/>
    <x v="0"/>
    <x v="0"/>
    <x v="102"/>
    <n v="0"/>
    <n v="0"/>
    <n v="0"/>
    <n v="0"/>
    <s v="NA"/>
    <s v="NA"/>
    <s v="NA"/>
    <n v="0"/>
    <n v="5"/>
    <n v="2007"/>
    <s v="WD"/>
    <s v="Normal"/>
    <n v="250000"/>
  </r>
  <r>
    <x v="469"/>
    <n v="60"/>
    <s v="RL"/>
    <n v="76"/>
    <n v="9291"/>
    <s v="Pave"/>
    <s v="NA"/>
    <s v="IR1"/>
    <s v="Lvl"/>
    <s v="AllPub"/>
    <s v="Corner"/>
    <s v="Gtl"/>
    <s v="SawyerW"/>
    <s v="RRNe"/>
    <s v="Norm"/>
    <s v="1Fam"/>
    <x v="0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x v="0"/>
    <s v="Y"/>
    <s v="Y"/>
    <x v="0"/>
    <x v="0"/>
    <n v="0"/>
    <n v="0"/>
    <n v="2"/>
    <n v="1"/>
    <n v="3"/>
    <n v="1"/>
    <s v="Gd"/>
    <n v="7"/>
    <s v="Typ"/>
    <n v="0"/>
    <s v="NA"/>
    <x v="0"/>
    <n v="1993"/>
    <s v="RFn"/>
    <n v="2"/>
    <x v="67"/>
    <s v="TA"/>
    <s v="TA"/>
    <x v="0"/>
    <x v="32"/>
    <x v="35"/>
    <n v="0"/>
    <n v="0"/>
    <n v="0"/>
    <n v="0"/>
    <s v="NA"/>
    <s v="NA"/>
    <s v="NA"/>
    <n v="0"/>
    <n v="6"/>
    <n v="2008"/>
    <s v="WD"/>
    <s v="Normal"/>
    <n v="187000"/>
  </r>
  <r>
    <x v="470"/>
    <n v="120"/>
    <s v="RL"/>
    <s v="NA"/>
    <n v="6820"/>
    <s v="Pave"/>
    <s v="NA"/>
    <s v="IR1"/>
    <s v="Lvl"/>
    <s v="AllPub"/>
    <s v="Corner"/>
    <s v="Gtl"/>
    <s v="StoneBr"/>
    <s v="Norm"/>
    <s v="Norm"/>
    <s v="TwnhsE"/>
    <x v="1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x v="0"/>
    <s v="Y"/>
    <s v="N"/>
    <x v="0"/>
    <x v="0"/>
    <n v="1"/>
    <n v="0"/>
    <n v="1"/>
    <n v="1"/>
    <n v="1"/>
    <n v="1"/>
    <s v="Gd"/>
    <n v="4"/>
    <s v="Typ"/>
    <n v="0"/>
    <s v="NA"/>
    <x v="0"/>
    <n v="1985"/>
    <s v="RFn"/>
    <n v="2"/>
    <x v="43"/>
    <s v="TA"/>
    <s v="TA"/>
    <x v="0"/>
    <x v="0"/>
    <x v="22"/>
    <n v="0"/>
    <n v="0"/>
    <n v="140"/>
    <n v="0"/>
    <s v="NA"/>
    <s v="NA"/>
    <s v="NA"/>
    <n v="0"/>
    <n v="6"/>
    <n v="2010"/>
    <s v="WD"/>
    <s v="Normal"/>
    <n v="212000"/>
  </r>
  <r>
    <x v="471"/>
    <n v="60"/>
    <s v="RL"/>
    <n v="92"/>
    <n v="11952"/>
    <s v="Pave"/>
    <s v="NA"/>
    <s v="Reg"/>
    <s v="Lvl"/>
    <s v="AllPub"/>
    <s v="Inside"/>
    <s v="Gtl"/>
    <s v="NWAmes"/>
    <s v="PosA"/>
    <s v="Norm"/>
    <s v="1Fam"/>
    <x v="0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x v="0"/>
    <s v="Y"/>
    <s v="Y"/>
    <x v="1"/>
    <x v="0"/>
    <n v="0"/>
    <n v="0"/>
    <n v="2"/>
    <n v="1"/>
    <n v="3"/>
    <n v="1"/>
    <s v="TA"/>
    <n v="8"/>
    <s v="Typ"/>
    <n v="1"/>
    <s v="Gd"/>
    <x v="0"/>
    <n v="1977"/>
    <s v="RFn"/>
    <n v="2"/>
    <x v="19"/>
    <s v="TA"/>
    <s v="TA"/>
    <x v="0"/>
    <x v="0"/>
    <x v="1"/>
    <n v="0"/>
    <n v="0"/>
    <n v="276"/>
    <n v="0"/>
    <s v="NA"/>
    <s v="NA"/>
    <s v="NA"/>
    <n v="0"/>
    <n v="11"/>
    <n v="2007"/>
    <s v="WD"/>
    <s v="Normal"/>
    <n v="190000"/>
  </r>
  <r>
    <x v="472"/>
    <n v="180"/>
    <s v="RM"/>
    <n v="35"/>
    <n v="3675"/>
    <s v="Pave"/>
    <s v="NA"/>
    <s v="Reg"/>
    <s v="Lvl"/>
    <s v="AllPub"/>
    <s v="Inside"/>
    <s v="Gtl"/>
    <s v="Edwards"/>
    <s v="Norm"/>
    <s v="Norm"/>
    <s v="TwnhsE"/>
    <x v="5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x v="1"/>
    <s v="N"/>
    <s v="N"/>
    <x v="0"/>
    <x v="0"/>
    <n v="1"/>
    <n v="0"/>
    <n v="1"/>
    <n v="0"/>
    <n v="2"/>
    <n v="1"/>
    <s v="TA"/>
    <n v="5"/>
    <s v="Typ"/>
    <n v="0"/>
    <s v="NA"/>
    <x v="5"/>
    <n v="2005"/>
    <s v="RFn"/>
    <n v="2"/>
    <x v="226"/>
    <s v="TA"/>
    <s v="TA"/>
    <x v="0"/>
    <x v="0"/>
    <x v="92"/>
    <n v="0"/>
    <n v="0"/>
    <n v="0"/>
    <n v="0"/>
    <s v="NA"/>
    <s v="NA"/>
    <s v="NA"/>
    <n v="0"/>
    <n v="6"/>
    <n v="2008"/>
    <s v="WD"/>
    <s v="Normal"/>
    <n v="148000"/>
  </r>
  <r>
    <x v="473"/>
    <n v="20"/>
    <s v="RL"/>
    <n v="110"/>
    <n v="14977"/>
    <s v="Pave"/>
    <s v="NA"/>
    <s v="IR1"/>
    <s v="Lvl"/>
    <s v="AllPub"/>
    <s v="Inside"/>
    <s v="Gtl"/>
    <s v="NridgHt"/>
    <s v="Norm"/>
    <s v="Norm"/>
    <s v="1Fam"/>
    <x v="1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x v="0"/>
    <s v="Y"/>
    <s v="Y"/>
    <x v="1"/>
    <x v="0"/>
    <n v="1"/>
    <n v="0"/>
    <n v="2"/>
    <n v="0"/>
    <n v="2"/>
    <n v="1"/>
    <s v="Gd"/>
    <n v="7"/>
    <s v="Typ"/>
    <n v="1"/>
    <s v="Ex"/>
    <x v="0"/>
    <n v="2006"/>
    <s v="RFn"/>
    <n v="3"/>
    <x v="227"/>
    <s v="TA"/>
    <s v="TA"/>
    <x v="0"/>
    <x v="85"/>
    <x v="47"/>
    <n v="0"/>
    <n v="0"/>
    <n v="0"/>
    <n v="0"/>
    <s v="NA"/>
    <s v="NA"/>
    <s v="NA"/>
    <n v="0"/>
    <n v="7"/>
    <n v="2007"/>
    <s v="New"/>
    <s v="Partial"/>
    <n v="440000"/>
  </r>
  <r>
    <x v="474"/>
    <n v="120"/>
    <s v="RL"/>
    <n v="41"/>
    <n v="5330"/>
    <s v="Pave"/>
    <s v="NA"/>
    <s v="Reg"/>
    <s v="Lvl"/>
    <s v="AllPub"/>
    <s v="Inside"/>
    <s v="Gtl"/>
    <s v="StoneBr"/>
    <s v="Norm"/>
    <s v="Norm"/>
    <s v="TwnhsE"/>
    <x v="1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x v="0"/>
    <s v="Y"/>
    <s v="Y"/>
    <x v="0"/>
    <x v="0"/>
    <n v="1"/>
    <n v="0"/>
    <n v="2"/>
    <n v="0"/>
    <n v="2"/>
    <n v="1"/>
    <s v="Ex"/>
    <n v="6"/>
    <s v="Typ"/>
    <n v="0"/>
    <s v="NA"/>
    <x v="0"/>
    <n v="2000"/>
    <s v="RFn"/>
    <n v="2"/>
    <x v="228"/>
    <s v="TA"/>
    <s v="TA"/>
    <x v="0"/>
    <x v="124"/>
    <x v="61"/>
    <n v="0"/>
    <n v="0"/>
    <n v="0"/>
    <n v="0"/>
    <s v="NA"/>
    <s v="NA"/>
    <s v="NA"/>
    <n v="0"/>
    <n v="8"/>
    <n v="2007"/>
    <s v="WD"/>
    <s v="Normal"/>
    <n v="251000"/>
  </r>
  <r>
    <x v="475"/>
    <n v="20"/>
    <s v="RL"/>
    <n v="80"/>
    <n v="8480"/>
    <s v="Pave"/>
    <s v="NA"/>
    <s v="Reg"/>
    <s v="Lvl"/>
    <s v="AllPub"/>
    <s v="Corner"/>
    <s v="Gtl"/>
    <s v="Sawyer"/>
    <s v="Norm"/>
    <s v="Norm"/>
    <s v="1Fam"/>
    <x v="1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x v="1"/>
    <s v="N"/>
    <s v="N"/>
    <x v="0"/>
    <x v="0"/>
    <n v="1"/>
    <n v="0"/>
    <n v="1"/>
    <n v="0"/>
    <n v="2"/>
    <n v="1"/>
    <s v="TA"/>
    <n v="5"/>
    <s v="Typ"/>
    <n v="0"/>
    <s v="NA"/>
    <x v="1"/>
    <n v="1996"/>
    <s v="Unf"/>
    <n v="2"/>
    <x v="91"/>
    <s v="TA"/>
    <s v="TA"/>
    <x v="0"/>
    <x v="0"/>
    <x v="55"/>
    <n v="0"/>
    <n v="0"/>
    <n v="192"/>
    <n v="0"/>
    <s v="NA"/>
    <s v="NA"/>
    <s v="NA"/>
    <n v="0"/>
    <n v="7"/>
    <n v="2007"/>
    <s v="WD"/>
    <s v="Normal"/>
    <n v="132500"/>
  </r>
  <r>
    <x v="476"/>
    <n v="20"/>
    <s v="RL"/>
    <n v="75"/>
    <n v="13125"/>
    <s v="Pave"/>
    <s v="NA"/>
    <s v="Reg"/>
    <s v="Lvl"/>
    <s v="AllPub"/>
    <s v="Inside"/>
    <s v="Mod"/>
    <s v="CollgCr"/>
    <s v="Norm"/>
    <s v="Norm"/>
    <s v="1Fam"/>
    <x v="1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x v="1"/>
    <s v="Y"/>
    <s v="N"/>
    <x v="0"/>
    <x v="0"/>
    <n v="1"/>
    <n v="0"/>
    <n v="2"/>
    <n v="0"/>
    <n v="3"/>
    <n v="1"/>
    <s v="Gd"/>
    <n v="7"/>
    <s v="Typ"/>
    <n v="1"/>
    <s v="TA"/>
    <x v="0"/>
    <n v="1997"/>
    <s v="Fin"/>
    <n v="2"/>
    <x v="229"/>
    <s v="TA"/>
    <s v="TA"/>
    <x v="0"/>
    <x v="8"/>
    <x v="93"/>
    <n v="0"/>
    <n v="0"/>
    <n v="0"/>
    <n v="0"/>
    <s v="NA"/>
    <s v="NA"/>
    <s v="NA"/>
    <n v="0"/>
    <n v="4"/>
    <n v="2008"/>
    <s v="WD"/>
    <s v="Normal"/>
    <n v="208900"/>
  </r>
  <r>
    <x v="477"/>
    <n v="60"/>
    <s v="RL"/>
    <n v="105"/>
    <n v="13693"/>
    <s v="Pave"/>
    <s v="NA"/>
    <s v="Reg"/>
    <s v="Lvl"/>
    <s v="AllPub"/>
    <s v="Inside"/>
    <s v="Gtl"/>
    <s v="NridgHt"/>
    <s v="Norm"/>
    <s v="Norm"/>
    <s v="1Fam"/>
    <x v="0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x v="0"/>
    <s v="Y"/>
    <s v="Y"/>
    <x v="1"/>
    <x v="1"/>
    <n v="0"/>
    <n v="0"/>
    <n v="2"/>
    <n v="1"/>
    <n v="3"/>
    <n v="1"/>
    <s v="Ex"/>
    <n v="9"/>
    <s v="Typ"/>
    <n v="1"/>
    <s v="Gd"/>
    <x v="2"/>
    <n v="2006"/>
    <s v="Fin"/>
    <n v="3"/>
    <x v="230"/>
    <s v="TA"/>
    <s v="TA"/>
    <x v="0"/>
    <x v="125"/>
    <x v="4"/>
    <n v="0"/>
    <n v="0"/>
    <n v="0"/>
    <n v="0"/>
    <s v="NA"/>
    <s v="NA"/>
    <s v="NA"/>
    <n v="0"/>
    <n v="3"/>
    <n v="2007"/>
    <s v="WD"/>
    <s v="Normal"/>
    <n v="380000"/>
  </r>
  <r>
    <x v="478"/>
    <n v="20"/>
    <s v="RL"/>
    <n v="79"/>
    <n v="10637"/>
    <s v="Pave"/>
    <s v="NA"/>
    <s v="Reg"/>
    <s v="Lvl"/>
    <s v="AllPub"/>
    <s v="Inside"/>
    <s v="Gtl"/>
    <s v="CollgCr"/>
    <s v="Norm"/>
    <s v="Norm"/>
    <s v="1Fam"/>
    <x v="1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x v="0"/>
    <s v="Y"/>
    <s v="Y"/>
    <x v="0"/>
    <x v="0"/>
    <n v="1"/>
    <n v="0"/>
    <n v="2"/>
    <n v="0"/>
    <n v="3"/>
    <n v="1"/>
    <s v="Gd"/>
    <n v="7"/>
    <s v="Typ"/>
    <n v="1"/>
    <s v="Gd"/>
    <x v="0"/>
    <n v="2007"/>
    <s v="RFn"/>
    <n v="3"/>
    <x v="40"/>
    <s v="TA"/>
    <s v="TA"/>
    <x v="0"/>
    <x v="94"/>
    <x v="102"/>
    <n v="0"/>
    <n v="0"/>
    <n v="0"/>
    <n v="0"/>
    <s v="NA"/>
    <s v="NA"/>
    <s v="NA"/>
    <n v="0"/>
    <n v="9"/>
    <n v="2009"/>
    <s v="WD"/>
    <s v="Normal"/>
    <n v="297000"/>
  </r>
  <r>
    <x v="479"/>
    <n v="30"/>
    <s v="RM"/>
    <n v="50"/>
    <n v="5925"/>
    <s v="Pave"/>
    <s v="NA"/>
    <s v="Reg"/>
    <s v="Bnk"/>
    <s v="AllPub"/>
    <s v="Inside"/>
    <s v="Gtl"/>
    <s v="OldTown"/>
    <s v="Norm"/>
    <s v="Norm"/>
    <s v="1Fam"/>
    <x v="1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x v="1"/>
    <s v="N"/>
    <s v="N"/>
    <x v="0"/>
    <x v="0"/>
    <n v="0"/>
    <n v="0"/>
    <n v="1"/>
    <n v="0"/>
    <n v="2"/>
    <n v="1"/>
    <s v="TA"/>
    <n v="7"/>
    <s v="Typ"/>
    <n v="0"/>
    <s v="NA"/>
    <x v="1"/>
    <n v="1995"/>
    <s v="Unf"/>
    <n v="2"/>
    <x v="31"/>
    <s v="TA"/>
    <s v="TA"/>
    <x v="0"/>
    <x v="0"/>
    <x v="34"/>
    <n v="0"/>
    <n v="0"/>
    <n v="0"/>
    <n v="0"/>
    <s v="NA"/>
    <s v="MnPrv"/>
    <s v="NA"/>
    <n v="0"/>
    <n v="3"/>
    <n v="2007"/>
    <s v="WD"/>
    <s v="Alloca"/>
    <n v="89471"/>
  </r>
  <r>
    <x v="480"/>
    <n v="20"/>
    <s v="RL"/>
    <n v="98"/>
    <n v="16033"/>
    <s v="Pave"/>
    <s v="NA"/>
    <s v="IR1"/>
    <s v="Lvl"/>
    <s v="AllPub"/>
    <s v="FR2"/>
    <s v="Gtl"/>
    <s v="NridgHt"/>
    <s v="Norm"/>
    <s v="Norm"/>
    <s v="1Fam"/>
    <x v="1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x v="0"/>
    <s v="Y"/>
    <s v="Y"/>
    <x v="0"/>
    <x v="0"/>
    <n v="1"/>
    <n v="0"/>
    <n v="2"/>
    <n v="0"/>
    <n v="3"/>
    <n v="1"/>
    <s v="Gd"/>
    <n v="8"/>
    <s v="Typ"/>
    <n v="1"/>
    <s v="Gd"/>
    <x v="0"/>
    <n v="2004"/>
    <s v="Fin"/>
    <n v="3"/>
    <x v="23"/>
    <s v="TA"/>
    <s v="TA"/>
    <x v="0"/>
    <x v="126"/>
    <x v="12"/>
    <n v="0"/>
    <n v="0"/>
    <n v="0"/>
    <n v="0"/>
    <s v="NA"/>
    <s v="NA"/>
    <s v="NA"/>
    <n v="0"/>
    <n v="3"/>
    <n v="2006"/>
    <s v="WD"/>
    <s v="Normal"/>
    <n v="326000"/>
  </r>
  <r>
    <x v="481"/>
    <n v="20"/>
    <s v="RL"/>
    <n v="72"/>
    <n v="11846"/>
    <s v="Pave"/>
    <s v="NA"/>
    <s v="IR1"/>
    <s v="HLS"/>
    <s v="AllPub"/>
    <s v="Inside"/>
    <s v="Gtl"/>
    <s v="NridgHt"/>
    <s v="Norm"/>
    <s v="Norm"/>
    <s v="1Fam"/>
    <x v="1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x v="0"/>
    <s v="Y"/>
    <s v="Y"/>
    <x v="0"/>
    <x v="0"/>
    <n v="1"/>
    <n v="0"/>
    <n v="2"/>
    <n v="0"/>
    <n v="2"/>
    <n v="1"/>
    <s v="Ex"/>
    <n v="6"/>
    <s v="Typ"/>
    <n v="1"/>
    <s v="Gd"/>
    <x v="0"/>
    <n v="2003"/>
    <s v="Fin"/>
    <n v="3"/>
    <x v="231"/>
    <s v="TA"/>
    <s v="TA"/>
    <x v="0"/>
    <x v="127"/>
    <x v="36"/>
    <n v="0"/>
    <n v="0"/>
    <n v="0"/>
    <n v="0"/>
    <s v="NA"/>
    <s v="NA"/>
    <s v="NA"/>
    <n v="0"/>
    <n v="8"/>
    <n v="2006"/>
    <s v="WD"/>
    <s v="Normal"/>
    <n v="374000"/>
  </r>
  <r>
    <x v="482"/>
    <n v="70"/>
    <s v="RM"/>
    <n v="50"/>
    <n v="2500"/>
    <s v="Pave"/>
    <s v="Pave"/>
    <s v="Reg"/>
    <s v="Lvl"/>
    <s v="AllPub"/>
    <s v="Corner"/>
    <s v="Gtl"/>
    <s v="OldTown"/>
    <s v="Norm"/>
    <s v="Norm"/>
    <s v="1Fam"/>
    <x v="0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x v="0"/>
    <s v="Y"/>
    <s v="Y"/>
    <x v="0"/>
    <x v="0"/>
    <n v="1"/>
    <n v="0"/>
    <n v="1"/>
    <n v="1"/>
    <n v="4"/>
    <n v="1"/>
    <s v="Ex"/>
    <n v="7"/>
    <s v="Min2"/>
    <n v="1"/>
    <s v="Gd"/>
    <x v="0"/>
    <n v="1915"/>
    <s v="Unf"/>
    <n v="1"/>
    <x v="232"/>
    <s v="Fa"/>
    <s v="Fa"/>
    <x v="0"/>
    <x v="0"/>
    <x v="1"/>
    <n v="0"/>
    <n v="0"/>
    <n v="0"/>
    <n v="0"/>
    <s v="NA"/>
    <s v="NA"/>
    <s v="NA"/>
    <n v="0"/>
    <n v="6"/>
    <n v="2009"/>
    <s v="WD"/>
    <s v="Normal"/>
    <n v="155000"/>
  </r>
  <r>
    <x v="483"/>
    <n v="120"/>
    <s v="RM"/>
    <n v="32"/>
    <n v="4500"/>
    <s v="Pave"/>
    <s v="NA"/>
    <s v="Reg"/>
    <s v="Lvl"/>
    <s v="AllPub"/>
    <s v="FR2"/>
    <s v="Gtl"/>
    <s v="Mitchel"/>
    <s v="Norm"/>
    <s v="Norm"/>
    <s v="Twnhs"/>
    <x v="1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x v="1"/>
    <s v="Y"/>
    <s v="N"/>
    <x v="0"/>
    <x v="0"/>
    <n v="1"/>
    <n v="0"/>
    <n v="2"/>
    <n v="0"/>
    <n v="2"/>
    <n v="1"/>
    <s v="TA"/>
    <n v="5"/>
    <s v="Typ"/>
    <n v="0"/>
    <s v="NA"/>
    <x v="0"/>
    <n v="1998"/>
    <s v="Unf"/>
    <n v="2"/>
    <x v="233"/>
    <s v="TA"/>
    <s v="TA"/>
    <x v="0"/>
    <x v="0"/>
    <x v="124"/>
    <n v="0"/>
    <n v="0"/>
    <n v="0"/>
    <n v="0"/>
    <s v="NA"/>
    <s v="NA"/>
    <s v="NA"/>
    <n v="0"/>
    <n v="5"/>
    <n v="2006"/>
    <s v="WD"/>
    <s v="Normal"/>
    <n v="164000"/>
  </r>
  <r>
    <x v="484"/>
    <n v="20"/>
    <s v="RL"/>
    <s v="NA"/>
    <n v="7758"/>
    <s v="Pave"/>
    <s v="NA"/>
    <s v="IR1"/>
    <s v="Lvl"/>
    <s v="AllPub"/>
    <s v="Corner"/>
    <s v="Gtl"/>
    <s v="Sawyer"/>
    <s v="Norm"/>
    <s v="Norm"/>
    <s v="1Fam"/>
    <x v="1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x v="1"/>
    <s v="N"/>
    <s v="N"/>
    <x v="0"/>
    <x v="0"/>
    <n v="1"/>
    <n v="0"/>
    <n v="1"/>
    <n v="0"/>
    <n v="3"/>
    <n v="1"/>
    <s v="Gd"/>
    <n v="6"/>
    <s v="Typ"/>
    <n v="0"/>
    <s v="NA"/>
    <x v="1"/>
    <n v="1963"/>
    <s v="Unf"/>
    <n v="1"/>
    <x v="85"/>
    <s v="TA"/>
    <s v="TA"/>
    <x v="0"/>
    <x v="0"/>
    <x v="70"/>
    <n v="0"/>
    <n v="0"/>
    <n v="0"/>
    <n v="0"/>
    <s v="NA"/>
    <s v="NA"/>
    <s v="NA"/>
    <n v="0"/>
    <n v="3"/>
    <n v="2007"/>
    <s v="WD"/>
    <s v="Normal"/>
    <n v="132500"/>
  </r>
  <r>
    <x v="485"/>
    <n v="20"/>
    <s v="RL"/>
    <n v="80"/>
    <n v="9600"/>
    <s v="Pave"/>
    <s v="NA"/>
    <s v="Reg"/>
    <s v="Lvl"/>
    <s v="AllPub"/>
    <s v="Inside"/>
    <s v="Gtl"/>
    <s v="NAmes"/>
    <s v="Norm"/>
    <s v="Norm"/>
    <s v="1Fam"/>
    <x v="1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x v="1"/>
    <s v="N"/>
    <s v="N"/>
    <x v="0"/>
    <x v="0"/>
    <n v="0"/>
    <n v="0"/>
    <n v="1"/>
    <n v="0"/>
    <n v="3"/>
    <n v="1"/>
    <s v="Gd"/>
    <n v="5"/>
    <s v="Typ"/>
    <n v="1"/>
    <s v="Gd"/>
    <x v="0"/>
    <n v="1950"/>
    <s v="Unf"/>
    <n v="1"/>
    <x v="85"/>
    <s v="TA"/>
    <s v="TA"/>
    <x v="0"/>
    <x v="0"/>
    <x v="59"/>
    <n v="120"/>
    <n v="0"/>
    <n v="0"/>
    <n v="0"/>
    <s v="NA"/>
    <s v="NA"/>
    <s v="NA"/>
    <n v="0"/>
    <n v="7"/>
    <n v="2009"/>
    <s v="WD"/>
    <s v="Normal"/>
    <n v="147000"/>
  </r>
  <r>
    <x v="486"/>
    <n v="20"/>
    <s v="RL"/>
    <n v="79"/>
    <n v="10289"/>
    <s v="Pave"/>
    <s v="NA"/>
    <s v="Reg"/>
    <s v="Lvl"/>
    <s v="AllPub"/>
    <s v="Inside"/>
    <s v="Gtl"/>
    <s v="NAmes"/>
    <s v="Norm"/>
    <s v="Norm"/>
    <s v="1Fam"/>
    <x v="1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x v="1"/>
    <s v="N"/>
    <s v="N"/>
    <x v="0"/>
    <x v="0"/>
    <n v="1"/>
    <n v="0"/>
    <n v="1"/>
    <n v="1"/>
    <n v="3"/>
    <n v="1"/>
    <s v="TA"/>
    <n v="6"/>
    <s v="Typ"/>
    <n v="0"/>
    <s v="NA"/>
    <x v="0"/>
    <n v="1965"/>
    <s v="RFn"/>
    <n v="2"/>
    <x v="234"/>
    <s v="TA"/>
    <s v="TA"/>
    <x v="0"/>
    <x v="0"/>
    <x v="1"/>
    <n v="0"/>
    <n v="0"/>
    <n v="0"/>
    <n v="0"/>
    <s v="NA"/>
    <s v="NA"/>
    <s v="NA"/>
    <n v="0"/>
    <n v="6"/>
    <n v="2007"/>
    <s v="WD"/>
    <s v="Normal"/>
    <n v="156000"/>
  </r>
  <r>
    <x v="487"/>
    <n v="20"/>
    <s v="RL"/>
    <n v="70"/>
    <n v="12243"/>
    <s v="Pave"/>
    <s v="NA"/>
    <s v="IR1"/>
    <s v="Lvl"/>
    <s v="AllPub"/>
    <s v="Inside"/>
    <s v="Gtl"/>
    <s v="NWAmes"/>
    <s v="Norm"/>
    <s v="Norm"/>
    <s v="1Fam"/>
    <x v="1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x v="1"/>
    <s v="Y"/>
    <s v="N"/>
    <x v="0"/>
    <x v="0"/>
    <n v="0"/>
    <n v="0"/>
    <n v="2"/>
    <n v="0"/>
    <n v="3"/>
    <n v="1"/>
    <s v="TA"/>
    <n v="7"/>
    <s v="Typ"/>
    <n v="1"/>
    <s v="TA"/>
    <x v="0"/>
    <n v="1971"/>
    <s v="Unf"/>
    <n v="2"/>
    <x v="90"/>
    <s v="TA"/>
    <s v="TA"/>
    <x v="0"/>
    <x v="42"/>
    <x v="1"/>
    <n v="0"/>
    <n v="0"/>
    <n v="180"/>
    <n v="0"/>
    <s v="NA"/>
    <s v="NA"/>
    <s v="NA"/>
    <n v="0"/>
    <n v="2"/>
    <n v="2007"/>
    <s v="WD"/>
    <s v="Normal"/>
    <n v="175000"/>
  </r>
  <r>
    <x v="488"/>
    <n v="190"/>
    <s v="RL"/>
    <n v="60"/>
    <n v="10800"/>
    <s v="Pave"/>
    <s v="NA"/>
    <s v="Reg"/>
    <s v="Lvl"/>
    <s v="AllPub"/>
    <s v="Corner"/>
    <s v="Gtl"/>
    <s v="OldTown"/>
    <s v="Norm"/>
    <s v="Norm"/>
    <s v="2fmCon"/>
    <x v="2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x v="0"/>
    <s v="Y"/>
    <s v="Y"/>
    <x v="1"/>
    <x v="1"/>
    <n v="0"/>
    <n v="0"/>
    <n v="2"/>
    <n v="0"/>
    <n v="3"/>
    <n v="2"/>
    <s v="TA"/>
    <n v="10"/>
    <s v="Mod"/>
    <n v="1"/>
    <s v="Gd"/>
    <x v="0"/>
    <n v="1970"/>
    <s v="Unf"/>
    <n v="2"/>
    <x v="147"/>
    <s v="TA"/>
    <s v="Fa"/>
    <x v="1"/>
    <x v="103"/>
    <x v="1"/>
    <n v="0"/>
    <n v="0"/>
    <n v="0"/>
    <n v="0"/>
    <s v="NA"/>
    <s v="NA"/>
    <s v="NA"/>
    <n v="0"/>
    <n v="5"/>
    <n v="2006"/>
    <s v="ConLD"/>
    <s v="Normal"/>
    <n v="160000"/>
  </r>
  <r>
    <x v="489"/>
    <n v="180"/>
    <s v="RM"/>
    <n v="21"/>
    <n v="1526"/>
    <s v="Pave"/>
    <s v="NA"/>
    <s v="Reg"/>
    <s v="Lvl"/>
    <s v="AllPub"/>
    <s v="Inside"/>
    <s v="Gtl"/>
    <s v="MeadowV"/>
    <s v="Norm"/>
    <s v="Norm"/>
    <s v="Twnhs"/>
    <x v="4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x v="1"/>
    <s v="N"/>
    <s v="N"/>
    <x v="0"/>
    <x v="0"/>
    <n v="1"/>
    <n v="0"/>
    <n v="1"/>
    <n v="0"/>
    <n v="1"/>
    <n v="1"/>
    <s v="Gd"/>
    <n v="3"/>
    <s v="Typ"/>
    <n v="0"/>
    <s v="NA"/>
    <x v="0"/>
    <n v="1970"/>
    <s v="Unf"/>
    <n v="1"/>
    <x v="235"/>
    <s v="TA"/>
    <s v="TA"/>
    <x v="0"/>
    <x v="0"/>
    <x v="1"/>
    <n v="0"/>
    <n v="0"/>
    <n v="0"/>
    <n v="0"/>
    <s v="NA"/>
    <s v="NA"/>
    <s v="NA"/>
    <n v="0"/>
    <n v="5"/>
    <n v="2009"/>
    <s v="WD"/>
    <s v="Normal"/>
    <n v="86000"/>
  </r>
  <r>
    <x v="490"/>
    <n v="160"/>
    <s v="RM"/>
    <s v="NA"/>
    <n v="2665"/>
    <s v="Pave"/>
    <s v="NA"/>
    <s v="Reg"/>
    <s v="Lvl"/>
    <s v="AllPub"/>
    <s v="Inside"/>
    <s v="Gtl"/>
    <s v="MeadowV"/>
    <s v="Norm"/>
    <s v="Norm"/>
    <s v="TwnhsE"/>
    <x v="0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x v="1"/>
    <s v="Y"/>
    <s v="N"/>
    <x v="0"/>
    <x v="0"/>
    <n v="0"/>
    <n v="0"/>
    <n v="1"/>
    <n v="1"/>
    <n v="3"/>
    <n v="1"/>
    <s v="TA"/>
    <n v="4"/>
    <s v="Typ"/>
    <n v="1"/>
    <s v="Gd"/>
    <x v="2"/>
    <n v="1976"/>
    <s v="Fin"/>
    <n v="1"/>
    <x v="138"/>
    <s v="TA"/>
    <s v="TA"/>
    <x v="0"/>
    <x v="128"/>
    <x v="55"/>
    <n v="0"/>
    <n v="0"/>
    <n v="0"/>
    <n v="0"/>
    <s v="NA"/>
    <s v="NA"/>
    <s v="NA"/>
    <n v="0"/>
    <n v="6"/>
    <n v="2008"/>
    <s v="WD"/>
    <s v="Normal"/>
    <n v="115000"/>
  </r>
  <r>
    <x v="491"/>
    <n v="50"/>
    <s v="RL"/>
    <n v="79"/>
    <n v="9490"/>
    <s v="Pave"/>
    <s v="NA"/>
    <s v="Reg"/>
    <s v="Lvl"/>
    <s v="AllPub"/>
    <s v="Inside"/>
    <s v="Gtl"/>
    <s v="NAmes"/>
    <s v="Artery"/>
    <s v="Norm"/>
    <s v="1Fam"/>
    <x v="2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x v="0"/>
    <s v="Y"/>
    <s v="N"/>
    <x v="0"/>
    <x v="0"/>
    <n v="1"/>
    <n v="0"/>
    <n v="1"/>
    <n v="0"/>
    <n v="3"/>
    <n v="1"/>
    <s v="Fa"/>
    <n v="5"/>
    <s v="Typ"/>
    <n v="2"/>
    <s v="TA"/>
    <x v="0"/>
    <n v="1941"/>
    <s v="Unf"/>
    <n v="1"/>
    <x v="25"/>
    <s v="TA"/>
    <s v="TA"/>
    <x v="0"/>
    <x v="0"/>
    <x v="1"/>
    <n v="32"/>
    <n v="0"/>
    <n v="0"/>
    <n v="0"/>
    <s v="NA"/>
    <s v="MnPrv"/>
    <s v="NA"/>
    <n v="0"/>
    <n v="8"/>
    <n v="2006"/>
    <s v="WD"/>
    <s v="Normal"/>
    <n v="133000"/>
  </r>
  <r>
    <x v="492"/>
    <n v="60"/>
    <s v="RL"/>
    <n v="105"/>
    <n v="15578"/>
    <s v="Pave"/>
    <s v="NA"/>
    <s v="IR1"/>
    <s v="Lvl"/>
    <s v="AllPub"/>
    <s v="Corner"/>
    <s v="Gtl"/>
    <s v="Gilbert"/>
    <s v="Norm"/>
    <s v="Norm"/>
    <s v="1Fam"/>
    <x v="0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x v="1"/>
    <s v="Y"/>
    <s v="N"/>
    <x v="0"/>
    <x v="0"/>
    <n v="0"/>
    <n v="0"/>
    <n v="2"/>
    <n v="1"/>
    <n v="3"/>
    <n v="1"/>
    <s v="TA"/>
    <n v="8"/>
    <s v="Typ"/>
    <n v="0"/>
    <s v="NA"/>
    <x v="0"/>
    <n v="2006"/>
    <s v="RFn"/>
    <n v="2"/>
    <x v="149"/>
    <s v="TA"/>
    <s v="TA"/>
    <x v="0"/>
    <x v="0"/>
    <x v="1"/>
    <n v="0"/>
    <n v="0"/>
    <n v="0"/>
    <n v="0"/>
    <s v="NA"/>
    <s v="NA"/>
    <s v="NA"/>
    <n v="0"/>
    <n v="5"/>
    <n v="2006"/>
    <s v="New"/>
    <s v="Partial"/>
    <n v="172785"/>
  </r>
  <r>
    <x v="493"/>
    <n v="20"/>
    <s v="RL"/>
    <n v="70"/>
    <n v="7931"/>
    <s v="Pave"/>
    <s v="NA"/>
    <s v="Reg"/>
    <s v="Lvl"/>
    <s v="AllPub"/>
    <s v="Inside"/>
    <s v="Gtl"/>
    <s v="NAmes"/>
    <s v="Norm"/>
    <s v="Norm"/>
    <s v="1Fam"/>
    <x v="1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x v="1"/>
    <s v="Y"/>
    <s v="N"/>
    <x v="0"/>
    <x v="0"/>
    <n v="0"/>
    <n v="0"/>
    <n v="1"/>
    <n v="1"/>
    <n v="3"/>
    <n v="1"/>
    <s v="TA"/>
    <n v="6"/>
    <s v="Typ"/>
    <n v="1"/>
    <s v="Fa"/>
    <x v="1"/>
    <n v="1964"/>
    <s v="Unf"/>
    <n v="1"/>
    <x v="36"/>
    <s v="TA"/>
    <s v="TA"/>
    <x v="0"/>
    <x v="0"/>
    <x v="1"/>
    <n v="0"/>
    <n v="0"/>
    <n v="0"/>
    <n v="0"/>
    <s v="NA"/>
    <s v="NA"/>
    <s v="NA"/>
    <n v="0"/>
    <n v="6"/>
    <n v="2008"/>
    <s v="WD"/>
    <s v="Normal"/>
    <n v="155000"/>
  </r>
  <r>
    <x v="494"/>
    <n v="30"/>
    <s v="RM"/>
    <n v="50"/>
    <n v="5784"/>
    <s v="Pave"/>
    <s v="NA"/>
    <s v="Reg"/>
    <s v="Lvl"/>
    <s v="AllPub"/>
    <s v="Inside"/>
    <s v="Gtl"/>
    <s v="OldTown"/>
    <s v="Artery"/>
    <s v="Norm"/>
    <s v="1Fam"/>
    <x v="1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x v="1"/>
    <s v="N"/>
    <s v="N"/>
    <x v="0"/>
    <x v="0"/>
    <n v="0"/>
    <n v="0"/>
    <n v="1"/>
    <n v="0"/>
    <n v="2"/>
    <n v="1"/>
    <s v="TA"/>
    <n v="4"/>
    <s v="Typ"/>
    <n v="0"/>
    <s v="NA"/>
    <x v="0"/>
    <n v="1938"/>
    <s v="Unf"/>
    <n v="1"/>
    <x v="75"/>
    <s v="TA"/>
    <s v="TA"/>
    <x v="0"/>
    <x v="32"/>
    <x v="54"/>
    <n v="80"/>
    <n v="0"/>
    <n v="0"/>
    <n v="0"/>
    <s v="NA"/>
    <s v="NA"/>
    <s v="NA"/>
    <n v="0"/>
    <n v="12"/>
    <n v="2009"/>
    <s v="WD"/>
    <s v="Normal"/>
    <n v="91300"/>
  </r>
  <r>
    <x v="495"/>
    <n v="30"/>
    <s v="C (all)"/>
    <n v="60"/>
    <n v="7879"/>
    <s v="Pave"/>
    <s v="NA"/>
    <s v="Reg"/>
    <s v="Lvl"/>
    <s v="AllPub"/>
    <s v="Inside"/>
    <s v="Gtl"/>
    <s v="IDOTRR"/>
    <s v="Norm"/>
    <s v="Norm"/>
    <s v="1Fam"/>
    <x v="1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x v="1"/>
    <s v="N"/>
    <s v="N"/>
    <x v="0"/>
    <x v="0"/>
    <n v="0"/>
    <n v="0"/>
    <n v="1"/>
    <n v="0"/>
    <n v="2"/>
    <n v="1"/>
    <s v="TA"/>
    <n v="4"/>
    <s v="Typ"/>
    <n v="0"/>
    <s v="NA"/>
    <x v="4"/>
    <s v="NA"/>
    <s v="NA"/>
    <n v="0"/>
    <x v="34"/>
    <s v="NA"/>
    <s v="NA"/>
    <x v="1"/>
    <x v="0"/>
    <x v="125"/>
    <n v="115"/>
    <n v="0"/>
    <n v="0"/>
    <n v="0"/>
    <s v="NA"/>
    <s v="GdWo"/>
    <s v="NA"/>
    <n v="0"/>
    <n v="11"/>
    <n v="2009"/>
    <s v="WD"/>
    <s v="Abnorml"/>
    <n v="34900"/>
  </r>
  <r>
    <x v="496"/>
    <n v="20"/>
    <s v="RL"/>
    <s v="NA"/>
    <n v="12692"/>
    <s v="Pave"/>
    <s v="NA"/>
    <s v="IR1"/>
    <s v="Lvl"/>
    <s v="AllPub"/>
    <s v="Inside"/>
    <s v="Gtl"/>
    <s v="NoRidge"/>
    <s v="Norm"/>
    <s v="Norm"/>
    <s v="1Fam"/>
    <x v="1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x v="0"/>
    <s v="Y"/>
    <s v="Y"/>
    <x v="1"/>
    <x v="1"/>
    <n v="1"/>
    <n v="0"/>
    <n v="3"/>
    <n v="0"/>
    <n v="4"/>
    <n v="1"/>
    <s v="Gd"/>
    <n v="10"/>
    <s v="Typ"/>
    <n v="1"/>
    <s v="Gd"/>
    <x v="0"/>
    <n v="1992"/>
    <s v="RFn"/>
    <n v="2"/>
    <x v="76"/>
    <s v="TA"/>
    <s v="TA"/>
    <x v="0"/>
    <x v="121"/>
    <x v="33"/>
    <n v="291"/>
    <n v="0"/>
    <n v="0"/>
    <n v="0"/>
    <s v="NA"/>
    <s v="NA"/>
    <s v="NA"/>
    <n v="0"/>
    <n v="5"/>
    <n v="2007"/>
    <s v="WD"/>
    <s v="Normal"/>
    <n v="430000"/>
  </r>
  <r>
    <x v="497"/>
    <n v="50"/>
    <s v="RL"/>
    <n v="60"/>
    <n v="9120"/>
    <s v="Pave"/>
    <s v="Pave"/>
    <s v="Reg"/>
    <s v="Lvl"/>
    <s v="AllPub"/>
    <s v="Inside"/>
    <s v="Gtl"/>
    <s v="BrkSide"/>
    <s v="Norm"/>
    <s v="Norm"/>
    <s v="1Fam"/>
    <x v="2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x v="0"/>
    <s v="Y"/>
    <s v="Y"/>
    <x v="0"/>
    <x v="0"/>
    <n v="1"/>
    <n v="0"/>
    <n v="2"/>
    <n v="0"/>
    <n v="4"/>
    <n v="1"/>
    <s v="TA"/>
    <n v="8"/>
    <s v="Typ"/>
    <n v="0"/>
    <s v="NA"/>
    <x v="1"/>
    <n v="1925"/>
    <s v="Unf"/>
    <n v="1"/>
    <x v="25"/>
    <s v="TA"/>
    <s v="TA"/>
    <x v="1"/>
    <x v="0"/>
    <x v="126"/>
    <n v="0"/>
    <n v="0"/>
    <n v="0"/>
    <n v="0"/>
    <s v="NA"/>
    <s v="GdPrv"/>
    <s v="NA"/>
    <n v="0"/>
    <n v="6"/>
    <n v="2008"/>
    <s v="WD"/>
    <s v="Normal"/>
    <n v="184000"/>
  </r>
  <r>
    <x v="498"/>
    <n v="20"/>
    <s v="RL"/>
    <n v="65"/>
    <n v="7800"/>
    <s v="Pave"/>
    <s v="NA"/>
    <s v="Reg"/>
    <s v="Lvl"/>
    <s v="AllPub"/>
    <s v="Inside"/>
    <s v="Gtl"/>
    <s v="Sawyer"/>
    <s v="Norm"/>
    <s v="Norm"/>
    <s v="1Fam"/>
    <x v="1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x v="1"/>
    <s v="N"/>
    <s v="N"/>
    <x v="0"/>
    <x v="0"/>
    <n v="0"/>
    <n v="0"/>
    <n v="1"/>
    <n v="0"/>
    <n v="3"/>
    <n v="1"/>
    <s v="Gd"/>
    <n v="5"/>
    <s v="Typ"/>
    <n v="0"/>
    <s v="NA"/>
    <x v="0"/>
    <n v="1967"/>
    <s v="Fin"/>
    <n v="1"/>
    <x v="47"/>
    <s v="TA"/>
    <s v="TA"/>
    <x v="0"/>
    <x v="111"/>
    <x v="1"/>
    <n v="0"/>
    <n v="0"/>
    <n v="0"/>
    <n v="0"/>
    <s v="NA"/>
    <s v="MnPrv"/>
    <s v="NA"/>
    <n v="0"/>
    <n v="6"/>
    <n v="2009"/>
    <s v="WD"/>
    <s v="Normal"/>
    <n v="130000"/>
  </r>
  <r>
    <x v="499"/>
    <n v="20"/>
    <s v="RL"/>
    <n v="70"/>
    <n v="7535"/>
    <s v="Pave"/>
    <s v="NA"/>
    <s v="IR1"/>
    <s v="Lvl"/>
    <s v="AllPub"/>
    <s v="Inside"/>
    <s v="Gtl"/>
    <s v="NAmes"/>
    <s v="Norm"/>
    <s v="Norm"/>
    <s v="1Fam"/>
    <x v="1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x v="1"/>
    <s v="N"/>
    <s v="N"/>
    <x v="0"/>
    <x v="0"/>
    <n v="0"/>
    <n v="1"/>
    <n v="1"/>
    <n v="0"/>
    <n v="2"/>
    <n v="1"/>
    <s v="TA"/>
    <n v="5"/>
    <s v="Typ"/>
    <n v="0"/>
    <s v="NA"/>
    <x v="0"/>
    <n v="1958"/>
    <s v="Fin"/>
    <n v="1"/>
    <x v="57"/>
    <s v="TA"/>
    <s v="TA"/>
    <x v="0"/>
    <x v="29"/>
    <x v="127"/>
    <n v="0"/>
    <n v="0"/>
    <n v="0"/>
    <n v="0"/>
    <s v="NA"/>
    <s v="MnWw"/>
    <s v="Shed"/>
    <n v="480"/>
    <n v="6"/>
    <n v="2007"/>
    <s v="WD"/>
    <s v="Normal"/>
    <n v="120000"/>
  </r>
  <r>
    <x v="500"/>
    <n v="160"/>
    <s v="RM"/>
    <n v="21"/>
    <n v="1890"/>
    <s v="Pave"/>
    <s v="NA"/>
    <s v="Reg"/>
    <s v="Lvl"/>
    <s v="AllPub"/>
    <s v="Inside"/>
    <s v="Gtl"/>
    <s v="BrDale"/>
    <s v="Norm"/>
    <s v="Norm"/>
    <s v="Twnhs"/>
    <x v="0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x v="1"/>
    <s v="Y"/>
    <s v="N"/>
    <x v="0"/>
    <x v="0"/>
    <n v="0"/>
    <n v="0"/>
    <n v="1"/>
    <n v="1"/>
    <n v="3"/>
    <n v="1"/>
    <s v="TA"/>
    <n v="7"/>
    <s v="Typ"/>
    <n v="0"/>
    <s v="NA"/>
    <x v="1"/>
    <n v="1973"/>
    <s v="Unf"/>
    <n v="1"/>
    <x v="85"/>
    <s v="TA"/>
    <s v="TA"/>
    <x v="0"/>
    <x v="32"/>
    <x v="92"/>
    <n v="0"/>
    <n v="0"/>
    <n v="0"/>
    <n v="0"/>
    <s v="NA"/>
    <s v="NA"/>
    <s v="NA"/>
    <n v="0"/>
    <n v="5"/>
    <n v="2007"/>
    <s v="WD"/>
    <s v="Normal"/>
    <n v="113000"/>
  </r>
  <r>
    <x v="501"/>
    <n v="60"/>
    <s v="FV"/>
    <n v="75"/>
    <n v="9803"/>
    <s v="Pave"/>
    <s v="NA"/>
    <s v="Reg"/>
    <s v="Lvl"/>
    <s v="AllPub"/>
    <s v="Inside"/>
    <s v="Gtl"/>
    <s v="Somerst"/>
    <s v="Norm"/>
    <s v="Norm"/>
    <s v="1Fam"/>
    <x v="0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x v="0"/>
    <s v="Y"/>
    <s v="Y"/>
    <x v="0"/>
    <x v="0"/>
    <n v="0"/>
    <n v="0"/>
    <n v="2"/>
    <n v="1"/>
    <n v="3"/>
    <n v="1"/>
    <s v="Gd"/>
    <n v="7"/>
    <s v="Typ"/>
    <n v="0"/>
    <s v="NA"/>
    <x v="0"/>
    <n v="2005"/>
    <s v="RFn"/>
    <n v="2"/>
    <x v="236"/>
    <s v="TA"/>
    <s v="TA"/>
    <x v="0"/>
    <x v="0"/>
    <x v="58"/>
    <n v="0"/>
    <n v="0"/>
    <n v="0"/>
    <n v="0"/>
    <s v="NA"/>
    <s v="NA"/>
    <s v="NA"/>
    <n v="0"/>
    <n v="2"/>
    <n v="2008"/>
    <s v="WD"/>
    <s v="Normal"/>
    <n v="226700"/>
  </r>
  <r>
    <x v="502"/>
    <n v="20"/>
    <s v="RL"/>
    <n v="70"/>
    <n v="9170"/>
    <s v="Pave"/>
    <s v="NA"/>
    <s v="Reg"/>
    <s v="Lvl"/>
    <s v="AllPub"/>
    <s v="Corner"/>
    <s v="Gtl"/>
    <s v="Edwards"/>
    <s v="Feedr"/>
    <s v="Norm"/>
    <s v="1Fam"/>
    <x v="1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x v="1"/>
    <s v="Y"/>
    <s v="N"/>
    <x v="0"/>
    <x v="0"/>
    <n v="1"/>
    <n v="0"/>
    <n v="1"/>
    <n v="0"/>
    <n v="2"/>
    <n v="1"/>
    <s v="TA"/>
    <n v="6"/>
    <s v="Typ"/>
    <n v="0"/>
    <s v="NA"/>
    <x v="1"/>
    <n v="1965"/>
    <s v="Unf"/>
    <n v="2"/>
    <x v="62"/>
    <s v="Fa"/>
    <s v="Fa"/>
    <x v="0"/>
    <x v="0"/>
    <x v="1"/>
    <n v="184"/>
    <n v="0"/>
    <n v="0"/>
    <n v="0"/>
    <s v="NA"/>
    <s v="GdPrv"/>
    <s v="Shed"/>
    <n v="400"/>
    <n v="4"/>
    <n v="2007"/>
    <s v="WD"/>
    <s v="Normal"/>
    <n v="140000"/>
  </r>
  <r>
    <x v="503"/>
    <n v="20"/>
    <s v="RL"/>
    <n v="100"/>
    <n v="15602"/>
    <s v="Pave"/>
    <s v="NA"/>
    <s v="IR1"/>
    <s v="Lvl"/>
    <s v="AllPub"/>
    <s v="Inside"/>
    <s v="Gtl"/>
    <s v="Crawfor"/>
    <s v="Norm"/>
    <s v="Norm"/>
    <s v="1Fam"/>
    <x v="1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x v="0"/>
    <s v="Y"/>
    <s v="Y"/>
    <x v="0"/>
    <x v="0"/>
    <n v="1"/>
    <n v="0"/>
    <n v="2"/>
    <n v="0"/>
    <n v="1"/>
    <n v="1"/>
    <s v="TA"/>
    <n v="6"/>
    <s v="Typ"/>
    <n v="2"/>
    <s v="TA"/>
    <x v="0"/>
    <n v="1959"/>
    <s v="Fin"/>
    <n v="2"/>
    <x v="7"/>
    <s v="TA"/>
    <s v="TA"/>
    <x v="0"/>
    <x v="0"/>
    <x v="22"/>
    <n v="0"/>
    <n v="0"/>
    <n v="161"/>
    <n v="0"/>
    <s v="NA"/>
    <s v="GdWo"/>
    <s v="NA"/>
    <n v="0"/>
    <n v="3"/>
    <n v="2010"/>
    <s v="WD"/>
    <s v="Normal"/>
    <n v="289000"/>
  </r>
  <r>
    <x v="504"/>
    <n v="160"/>
    <s v="RL"/>
    <n v="24"/>
    <n v="2308"/>
    <s v="Pave"/>
    <s v="NA"/>
    <s v="Reg"/>
    <s v="Lvl"/>
    <s v="AllPub"/>
    <s v="Inside"/>
    <s v="Gtl"/>
    <s v="NPkVill"/>
    <s v="Norm"/>
    <s v="Norm"/>
    <s v="TwnhsE"/>
    <x v="0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x v="1"/>
    <s v="Y"/>
    <s v="N"/>
    <x v="0"/>
    <x v="0"/>
    <n v="0"/>
    <n v="1"/>
    <n v="2"/>
    <n v="1"/>
    <n v="3"/>
    <n v="1"/>
    <s v="TA"/>
    <n v="6"/>
    <s v="Typ"/>
    <n v="1"/>
    <s v="Fa"/>
    <x v="0"/>
    <n v="1974"/>
    <s v="Unf"/>
    <n v="2"/>
    <x v="35"/>
    <s v="TA"/>
    <s v="TA"/>
    <x v="0"/>
    <x v="129"/>
    <x v="1"/>
    <n v="0"/>
    <n v="0"/>
    <n v="0"/>
    <n v="0"/>
    <s v="NA"/>
    <s v="NA"/>
    <s v="NA"/>
    <n v="0"/>
    <n v="6"/>
    <n v="2009"/>
    <s v="WD"/>
    <s v="Normal"/>
    <n v="147000"/>
  </r>
  <r>
    <x v="505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x v="0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x v="0"/>
    <s v="Y"/>
    <s v="Y"/>
    <x v="1"/>
    <x v="0"/>
    <n v="0"/>
    <n v="0"/>
    <n v="2"/>
    <n v="0"/>
    <n v="4"/>
    <n v="2"/>
    <s v="TA"/>
    <n v="10"/>
    <s v="Typ"/>
    <n v="0"/>
    <s v="NA"/>
    <x v="1"/>
    <n v="1952"/>
    <s v="Unf"/>
    <n v="2"/>
    <x v="63"/>
    <s v="TA"/>
    <s v="TA"/>
    <x v="1"/>
    <x v="0"/>
    <x v="1"/>
    <n v="0"/>
    <n v="0"/>
    <n v="0"/>
    <n v="0"/>
    <s v="NA"/>
    <s v="NA"/>
    <s v="NA"/>
    <n v="0"/>
    <n v="7"/>
    <n v="2009"/>
    <s v="COD"/>
    <s v="Normal"/>
    <n v="124500"/>
  </r>
  <r>
    <x v="506"/>
    <n v="60"/>
    <s v="RL"/>
    <n v="80"/>
    <n v="9554"/>
    <s v="Pave"/>
    <s v="NA"/>
    <s v="IR1"/>
    <s v="Lvl"/>
    <s v="AllPub"/>
    <s v="Inside"/>
    <s v="Gtl"/>
    <s v="SawyerW"/>
    <s v="Norm"/>
    <s v="Norm"/>
    <s v="1Fam"/>
    <x v="0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x v="0"/>
    <s v="Y"/>
    <s v="Y"/>
    <x v="1"/>
    <x v="0"/>
    <n v="0"/>
    <n v="0"/>
    <n v="2"/>
    <n v="1"/>
    <n v="3"/>
    <n v="1"/>
    <s v="Gd"/>
    <n v="8"/>
    <s v="Typ"/>
    <n v="1"/>
    <s v="TA"/>
    <x v="0"/>
    <n v="1993"/>
    <s v="RFn"/>
    <n v="2"/>
    <x v="92"/>
    <s v="TA"/>
    <s v="TA"/>
    <x v="0"/>
    <x v="39"/>
    <x v="101"/>
    <n v="0"/>
    <n v="0"/>
    <n v="0"/>
    <n v="0"/>
    <s v="NA"/>
    <s v="NA"/>
    <s v="NA"/>
    <n v="0"/>
    <n v="9"/>
    <n v="2006"/>
    <s v="WD"/>
    <s v="Normal"/>
    <n v="215000"/>
  </r>
  <r>
    <x v="507"/>
    <n v="20"/>
    <s v="FV"/>
    <n v="75"/>
    <n v="7862"/>
    <s v="Pave"/>
    <s v="NA"/>
    <s v="IR1"/>
    <s v="Lvl"/>
    <s v="AllPub"/>
    <s v="Inside"/>
    <s v="Gtl"/>
    <s v="Somerst"/>
    <s v="Norm"/>
    <s v="Norm"/>
    <s v="1Fam"/>
    <x v="1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x v="1"/>
    <s v="Y"/>
    <s v="N"/>
    <x v="0"/>
    <x v="0"/>
    <n v="0"/>
    <n v="0"/>
    <n v="2"/>
    <n v="0"/>
    <n v="2"/>
    <n v="1"/>
    <s v="Gd"/>
    <n v="4"/>
    <s v="Typ"/>
    <n v="0"/>
    <s v="NA"/>
    <x v="0"/>
    <n v="2009"/>
    <s v="Fin"/>
    <n v="2"/>
    <x v="189"/>
    <s v="TA"/>
    <s v="TA"/>
    <x v="0"/>
    <x v="0"/>
    <x v="13"/>
    <n v="0"/>
    <n v="0"/>
    <n v="0"/>
    <n v="0"/>
    <s v="NA"/>
    <s v="NA"/>
    <s v="NA"/>
    <n v="0"/>
    <n v="9"/>
    <n v="2009"/>
    <s v="New"/>
    <s v="Partial"/>
    <n v="208300"/>
  </r>
  <r>
    <x v="508"/>
    <n v="70"/>
    <s v="RM"/>
    <n v="60"/>
    <n v="9600"/>
    <s v="Pave"/>
    <s v="NA"/>
    <s v="Reg"/>
    <s v="Lvl"/>
    <s v="AllPub"/>
    <s v="Inside"/>
    <s v="Gtl"/>
    <s v="OldTown"/>
    <s v="Norm"/>
    <s v="Norm"/>
    <s v="1Fam"/>
    <x v="0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x v="1"/>
    <s v="Y"/>
    <s v="N"/>
    <x v="0"/>
    <x v="0"/>
    <n v="0"/>
    <n v="0"/>
    <n v="2"/>
    <n v="0"/>
    <n v="3"/>
    <n v="1"/>
    <s v="Gd"/>
    <n v="7"/>
    <s v="Typ"/>
    <n v="1"/>
    <s v="Gd"/>
    <x v="1"/>
    <n v="1928"/>
    <s v="Unf"/>
    <n v="2"/>
    <x v="53"/>
    <s v="TA"/>
    <s v="TA"/>
    <x v="1"/>
    <x v="0"/>
    <x v="1"/>
    <n v="116"/>
    <n v="0"/>
    <n v="0"/>
    <n v="0"/>
    <s v="NA"/>
    <s v="NA"/>
    <s v="NA"/>
    <n v="0"/>
    <n v="10"/>
    <n v="2008"/>
    <s v="WD"/>
    <s v="Normal"/>
    <n v="161000"/>
  </r>
  <r>
    <x v="509"/>
    <n v="20"/>
    <s v="RL"/>
    <n v="80"/>
    <n v="9600"/>
    <s v="Pave"/>
    <s v="NA"/>
    <s v="Reg"/>
    <s v="Lvl"/>
    <s v="AllPub"/>
    <s v="Corner"/>
    <s v="Gtl"/>
    <s v="NAmes"/>
    <s v="Norm"/>
    <s v="Norm"/>
    <s v="1Fam"/>
    <x v="1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x v="1"/>
    <s v="N"/>
    <s v="N"/>
    <x v="0"/>
    <x v="0"/>
    <n v="1"/>
    <n v="0"/>
    <n v="1"/>
    <n v="0"/>
    <n v="3"/>
    <n v="1"/>
    <s v="TA"/>
    <n v="6"/>
    <s v="Typ"/>
    <n v="0"/>
    <s v="NA"/>
    <x v="0"/>
    <n v="1959"/>
    <s v="RFn"/>
    <n v="1"/>
    <x v="21"/>
    <s v="TA"/>
    <s v="TA"/>
    <x v="0"/>
    <x v="42"/>
    <x v="128"/>
    <n v="0"/>
    <n v="0"/>
    <n v="0"/>
    <n v="0"/>
    <s v="NA"/>
    <s v="MnPrv"/>
    <s v="NA"/>
    <n v="0"/>
    <n v="7"/>
    <n v="2009"/>
    <s v="WD"/>
    <s v="Normal"/>
    <n v="124500"/>
  </r>
  <r>
    <x v="510"/>
    <n v="20"/>
    <s v="RL"/>
    <n v="75"/>
    <n v="14559"/>
    <s v="Pave"/>
    <s v="NA"/>
    <s v="Reg"/>
    <s v="Lvl"/>
    <s v="AllPub"/>
    <s v="Inside"/>
    <s v="Gtl"/>
    <s v="NAmes"/>
    <s v="Norm"/>
    <s v="Norm"/>
    <s v="1Fam"/>
    <x v="1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x v="1"/>
    <s v="Y"/>
    <s v="N"/>
    <x v="0"/>
    <x v="0"/>
    <n v="1"/>
    <n v="0"/>
    <n v="1"/>
    <n v="0"/>
    <n v="2"/>
    <n v="1"/>
    <s v="TA"/>
    <n v="6"/>
    <s v="Min1"/>
    <n v="2"/>
    <s v="TA"/>
    <x v="3"/>
    <n v="1951"/>
    <s v="Unf"/>
    <n v="1"/>
    <x v="47"/>
    <s v="TA"/>
    <s v="TA"/>
    <x v="0"/>
    <x v="130"/>
    <x v="2"/>
    <n v="0"/>
    <n v="0"/>
    <n v="168"/>
    <n v="0"/>
    <s v="NA"/>
    <s v="NA"/>
    <s v="Shed"/>
    <n v="2000"/>
    <n v="6"/>
    <n v="2009"/>
    <s v="WD"/>
    <s v="Normal"/>
    <n v="164900"/>
  </r>
  <r>
    <x v="511"/>
    <n v="120"/>
    <s v="RL"/>
    <n v="40"/>
    <n v="6792"/>
    <s v="Pave"/>
    <s v="NA"/>
    <s v="IR1"/>
    <s v="Lvl"/>
    <s v="AllPub"/>
    <s v="Inside"/>
    <s v="Gtl"/>
    <s v="NridgHt"/>
    <s v="Norm"/>
    <s v="Norm"/>
    <s v="TwnhsE"/>
    <x v="1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x v="1"/>
    <s v="Y"/>
    <s v="N"/>
    <x v="0"/>
    <x v="0"/>
    <n v="0"/>
    <n v="0"/>
    <n v="2"/>
    <n v="0"/>
    <n v="2"/>
    <n v="1"/>
    <s v="Gd"/>
    <n v="6"/>
    <s v="Typ"/>
    <n v="1"/>
    <s v="Gd"/>
    <x v="0"/>
    <n v="2005"/>
    <s v="RFn"/>
    <n v="2"/>
    <x v="191"/>
    <s v="TA"/>
    <s v="TA"/>
    <x v="0"/>
    <x v="65"/>
    <x v="3"/>
    <n v="0"/>
    <n v="0"/>
    <n v="0"/>
    <n v="0"/>
    <s v="NA"/>
    <s v="NA"/>
    <s v="NA"/>
    <n v="0"/>
    <n v="3"/>
    <n v="2006"/>
    <s v="New"/>
    <s v="Partial"/>
    <n v="202665"/>
  </r>
  <r>
    <x v="512"/>
    <n v="20"/>
    <s v="RL"/>
    <n v="70"/>
    <n v="9100"/>
    <s v="Pave"/>
    <s v="NA"/>
    <s v="Reg"/>
    <s v="Lvl"/>
    <s v="AllPub"/>
    <s v="Corner"/>
    <s v="Gtl"/>
    <s v="NAmes"/>
    <s v="Feedr"/>
    <s v="Norm"/>
    <s v="1Fam"/>
    <x v="1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x v="1"/>
    <s v="N"/>
    <s v="N"/>
    <x v="0"/>
    <x v="0"/>
    <n v="1"/>
    <n v="0"/>
    <n v="1"/>
    <n v="0"/>
    <n v="3"/>
    <n v="1"/>
    <s v="TA"/>
    <n v="5"/>
    <s v="Typ"/>
    <n v="0"/>
    <s v="NA"/>
    <x v="1"/>
    <n v="1964"/>
    <s v="Unf"/>
    <n v="2"/>
    <x v="91"/>
    <s v="TA"/>
    <s v="TA"/>
    <x v="0"/>
    <x v="0"/>
    <x v="1"/>
    <n v="0"/>
    <n v="0"/>
    <n v="0"/>
    <n v="0"/>
    <s v="NA"/>
    <s v="NA"/>
    <s v="NA"/>
    <n v="0"/>
    <n v="7"/>
    <n v="2006"/>
    <s v="WD"/>
    <s v="Normal"/>
    <n v="129900"/>
  </r>
  <r>
    <x v="513"/>
    <n v="20"/>
    <s v="RL"/>
    <n v="71"/>
    <n v="9187"/>
    <s v="Pave"/>
    <s v="NA"/>
    <s v="Reg"/>
    <s v="Bnk"/>
    <s v="AllPub"/>
    <s v="Corner"/>
    <s v="Gtl"/>
    <s v="Mitchel"/>
    <s v="Norm"/>
    <s v="Norm"/>
    <s v="1Fam"/>
    <x v="1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x v="1"/>
    <s v="N"/>
    <s v="N"/>
    <x v="0"/>
    <x v="0"/>
    <n v="0"/>
    <n v="0"/>
    <n v="1"/>
    <n v="1"/>
    <n v="3"/>
    <n v="1"/>
    <s v="TA"/>
    <n v="5"/>
    <s v="Typ"/>
    <n v="0"/>
    <s v="NA"/>
    <x v="0"/>
    <n v="1983"/>
    <s v="Unf"/>
    <n v="2"/>
    <x v="7"/>
    <s v="TA"/>
    <s v="TA"/>
    <x v="0"/>
    <x v="28"/>
    <x v="1"/>
    <n v="158"/>
    <n v="0"/>
    <n v="0"/>
    <n v="0"/>
    <s v="NA"/>
    <s v="NA"/>
    <s v="NA"/>
    <n v="0"/>
    <n v="6"/>
    <n v="2007"/>
    <s v="WD"/>
    <s v="Normal"/>
    <n v="134000"/>
  </r>
  <r>
    <x v="514"/>
    <n v="45"/>
    <s v="RL"/>
    <n v="55"/>
    <n v="10594"/>
    <s v="Pave"/>
    <s v="NA"/>
    <s v="Reg"/>
    <s v="Lvl"/>
    <s v="AllPub"/>
    <s v="Inside"/>
    <s v="Gtl"/>
    <s v="Crawfor"/>
    <s v="Norm"/>
    <s v="Norm"/>
    <s v="1Fam"/>
    <x v="3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x v="1"/>
    <s v="N"/>
    <s v="N"/>
    <x v="0"/>
    <x v="0"/>
    <n v="0"/>
    <n v="0"/>
    <n v="1"/>
    <n v="0"/>
    <n v="2"/>
    <n v="1"/>
    <s v="TA"/>
    <n v="5"/>
    <s v="Typ"/>
    <n v="0"/>
    <s v="NA"/>
    <x v="1"/>
    <n v="1926"/>
    <s v="Unf"/>
    <n v="1"/>
    <x v="195"/>
    <s v="Po"/>
    <s v="Po"/>
    <x v="0"/>
    <x v="0"/>
    <x v="1"/>
    <n v="112"/>
    <n v="0"/>
    <n v="0"/>
    <n v="0"/>
    <s v="NA"/>
    <s v="MnPrv"/>
    <s v="NA"/>
    <n v="0"/>
    <n v="6"/>
    <n v="2007"/>
    <s v="WD"/>
    <s v="Normal"/>
    <n v="96500"/>
  </r>
  <r>
    <x v="515"/>
    <n v="20"/>
    <s v="RL"/>
    <n v="94"/>
    <n v="12220"/>
    <s v="Pave"/>
    <s v="NA"/>
    <s v="Reg"/>
    <s v="Lvl"/>
    <s v="AllPub"/>
    <s v="Inside"/>
    <s v="Gtl"/>
    <s v="NridgHt"/>
    <s v="Norm"/>
    <s v="Norm"/>
    <s v="1Fam"/>
    <x v="1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x v="0"/>
    <s v="Y"/>
    <s v="Y"/>
    <x v="1"/>
    <x v="0"/>
    <n v="1"/>
    <n v="0"/>
    <n v="2"/>
    <n v="1"/>
    <n v="3"/>
    <n v="1"/>
    <s v="Ex"/>
    <n v="9"/>
    <s v="Typ"/>
    <n v="1"/>
    <s v="Gd"/>
    <x v="0"/>
    <n v="2009"/>
    <s v="Fin"/>
    <n v="3"/>
    <x v="237"/>
    <s v="TA"/>
    <s v="TA"/>
    <x v="0"/>
    <x v="131"/>
    <x v="22"/>
    <n v="0"/>
    <n v="0"/>
    <n v="0"/>
    <n v="0"/>
    <s v="NA"/>
    <s v="NA"/>
    <s v="NA"/>
    <n v="0"/>
    <n v="9"/>
    <n v="2009"/>
    <s v="New"/>
    <s v="Partial"/>
    <n v="402861"/>
  </r>
  <r>
    <x v="516"/>
    <n v="80"/>
    <s v="RL"/>
    <s v="NA"/>
    <n v="10448"/>
    <s v="Pave"/>
    <s v="NA"/>
    <s v="IR1"/>
    <s v="Lvl"/>
    <s v="AllPub"/>
    <s v="Corner"/>
    <s v="Gtl"/>
    <s v="NWAmes"/>
    <s v="Norm"/>
    <s v="Norm"/>
    <s v="1Fam"/>
    <x v="5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x v="0"/>
    <s v="Y"/>
    <s v="Y"/>
    <x v="1"/>
    <x v="1"/>
    <n v="0"/>
    <n v="0"/>
    <n v="2"/>
    <n v="1"/>
    <n v="3"/>
    <n v="1"/>
    <s v="TA"/>
    <n v="7"/>
    <s v="Typ"/>
    <n v="1"/>
    <s v="TA"/>
    <x v="0"/>
    <n v="1972"/>
    <s v="RFn"/>
    <n v="2"/>
    <x v="238"/>
    <s v="TA"/>
    <s v="TA"/>
    <x v="0"/>
    <x v="0"/>
    <x v="29"/>
    <n v="0"/>
    <n v="0"/>
    <n v="0"/>
    <n v="0"/>
    <s v="NA"/>
    <s v="GdPrv"/>
    <s v="NA"/>
    <n v="0"/>
    <n v="8"/>
    <n v="2009"/>
    <s v="COD"/>
    <s v="Abnorml"/>
    <n v="158000"/>
  </r>
  <r>
    <x v="517"/>
    <n v="60"/>
    <s v="RL"/>
    <n v="79"/>
    <n v="10208"/>
    <s v="Pave"/>
    <s v="NA"/>
    <s v="IR1"/>
    <s v="Lvl"/>
    <s v="AllPub"/>
    <s v="Inside"/>
    <s v="Gtl"/>
    <s v="NoRidge"/>
    <s v="Norm"/>
    <s v="Norm"/>
    <s v="1Fam"/>
    <x v="0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x v="0"/>
    <s v="Y"/>
    <s v="Y"/>
    <x v="1"/>
    <x v="1"/>
    <n v="0"/>
    <n v="0"/>
    <n v="2"/>
    <n v="1"/>
    <n v="3"/>
    <n v="1"/>
    <s v="Gd"/>
    <n v="7"/>
    <s v="Typ"/>
    <n v="1"/>
    <s v="TA"/>
    <x v="0"/>
    <n v="1996"/>
    <s v="RFn"/>
    <n v="3"/>
    <x v="239"/>
    <s v="TA"/>
    <s v="TA"/>
    <x v="0"/>
    <x v="132"/>
    <x v="1"/>
    <n v="0"/>
    <n v="0"/>
    <n v="0"/>
    <n v="0"/>
    <s v="NA"/>
    <s v="NA"/>
    <s v="NA"/>
    <n v="0"/>
    <n v="7"/>
    <n v="2009"/>
    <s v="WD"/>
    <s v="Normal"/>
    <n v="265000"/>
  </r>
  <r>
    <x v="518"/>
    <n v="60"/>
    <s v="RL"/>
    <s v="NA"/>
    <n v="9531"/>
    <s v="Pave"/>
    <s v="NA"/>
    <s v="IR1"/>
    <s v="Lvl"/>
    <s v="AllPub"/>
    <s v="CulDSac"/>
    <s v="Gtl"/>
    <s v="CollgCr"/>
    <s v="Norm"/>
    <s v="Norm"/>
    <s v="1Fam"/>
    <x v="0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x v="0"/>
    <s v="Y"/>
    <s v="Y"/>
    <x v="0"/>
    <x v="0"/>
    <n v="1"/>
    <n v="0"/>
    <n v="2"/>
    <n v="1"/>
    <n v="3"/>
    <n v="1"/>
    <s v="TA"/>
    <n v="7"/>
    <s v="Typ"/>
    <n v="0"/>
    <s v="NA"/>
    <x v="0"/>
    <n v="1998"/>
    <s v="RFn"/>
    <n v="2"/>
    <x v="76"/>
    <s v="TA"/>
    <s v="TA"/>
    <x v="0"/>
    <x v="0"/>
    <x v="38"/>
    <n v="0"/>
    <n v="0"/>
    <n v="0"/>
    <n v="0"/>
    <s v="NA"/>
    <s v="MnPrv"/>
    <s v="NA"/>
    <n v="0"/>
    <n v="5"/>
    <n v="2007"/>
    <s v="WD"/>
    <s v="Normal"/>
    <n v="211000"/>
  </r>
  <r>
    <x v="519"/>
    <n v="70"/>
    <s v="RL"/>
    <n v="53"/>
    <n v="10918"/>
    <s v="Pave"/>
    <s v="NA"/>
    <s v="Reg"/>
    <s v="Lvl"/>
    <s v="AllPub"/>
    <s v="Inside"/>
    <s v="Gtl"/>
    <s v="Crawfor"/>
    <s v="Norm"/>
    <s v="Norm"/>
    <s v="1Fam"/>
    <x v="0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x v="0"/>
    <s v="Y"/>
    <s v="Y"/>
    <x v="1"/>
    <x v="0"/>
    <n v="0"/>
    <n v="0"/>
    <n v="1"/>
    <n v="1"/>
    <n v="3"/>
    <n v="1"/>
    <s v="Gd"/>
    <n v="9"/>
    <s v="Typ"/>
    <n v="2"/>
    <s v="Gd"/>
    <x v="1"/>
    <n v="1926"/>
    <s v="Unf"/>
    <n v="1"/>
    <x v="172"/>
    <s v="TA"/>
    <s v="TA"/>
    <x v="0"/>
    <x v="0"/>
    <x v="1"/>
    <n v="0"/>
    <n v="0"/>
    <n v="145"/>
    <n v="0"/>
    <s v="NA"/>
    <s v="MnPrv"/>
    <s v="NA"/>
    <n v="0"/>
    <n v="6"/>
    <n v="2009"/>
    <s v="WD"/>
    <s v="Normal"/>
    <n v="234000"/>
  </r>
  <r>
    <x v="520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x v="0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x v="1"/>
    <s v="Y"/>
    <s v="N"/>
    <x v="0"/>
    <x v="0"/>
    <n v="0"/>
    <n v="0"/>
    <n v="2"/>
    <n v="0"/>
    <n v="3"/>
    <n v="2"/>
    <s v="TA"/>
    <n v="7"/>
    <s v="Typ"/>
    <n v="0"/>
    <s v="NA"/>
    <x v="4"/>
    <s v="NA"/>
    <s v="NA"/>
    <n v="0"/>
    <x v="34"/>
    <s v="NA"/>
    <s v="NA"/>
    <x v="1"/>
    <x v="132"/>
    <x v="67"/>
    <n v="210"/>
    <n v="0"/>
    <n v="0"/>
    <n v="0"/>
    <s v="NA"/>
    <s v="NA"/>
    <s v="NA"/>
    <n v="0"/>
    <n v="8"/>
    <n v="2008"/>
    <s v="WD"/>
    <s v="Normal"/>
    <n v="106250"/>
  </r>
  <r>
    <x v="521"/>
    <n v="20"/>
    <s v="RL"/>
    <n v="90"/>
    <n v="11988"/>
    <s v="Pave"/>
    <s v="NA"/>
    <s v="IR1"/>
    <s v="Lvl"/>
    <s v="AllPub"/>
    <s v="Corner"/>
    <s v="Gtl"/>
    <s v="NAmes"/>
    <s v="Feedr"/>
    <s v="Norm"/>
    <s v="1Fam"/>
    <x v="1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x v="1"/>
    <s v="Y"/>
    <s v="N"/>
    <x v="0"/>
    <x v="0"/>
    <n v="0"/>
    <n v="0"/>
    <n v="1"/>
    <n v="1"/>
    <n v="3"/>
    <n v="1"/>
    <s v="TA"/>
    <n v="6"/>
    <s v="Typ"/>
    <n v="2"/>
    <s v="Gd"/>
    <x v="0"/>
    <n v="1957"/>
    <s v="Unf"/>
    <n v="1"/>
    <x v="138"/>
    <s v="TA"/>
    <s v="TA"/>
    <x v="0"/>
    <x v="0"/>
    <x v="66"/>
    <n v="0"/>
    <n v="0"/>
    <n v="0"/>
    <n v="0"/>
    <s v="NA"/>
    <s v="NA"/>
    <s v="NA"/>
    <n v="0"/>
    <n v="5"/>
    <n v="2007"/>
    <s v="WD"/>
    <s v="Normal"/>
    <n v="150000"/>
  </r>
  <r>
    <x v="522"/>
    <n v="50"/>
    <s v="RM"/>
    <n v="50"/>
    <n v="5000"/>
    <s v="Pave"/>
    <s v="NA"/>
    <s v="Reg"/>
    <s v="Lvl"/>
    <s v="AllPub"/>
    <s v="Corner"/>
    <s v="Gtl"/>
    <s v="BrkSide"/>
    <s v="Feedr"/>
    <s v="Norm"/>
    <s v="1Fam"/>
    <x v="2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x v="0"/>
    <s v="Y"/>
    <s v="Y"/>
    <x v="0"/>
    <x v="0"/>
    <n v="0"/>
    <n v="0"/>
    <n v="2"/>
    <n v="0"/>
    <n v="3"/>
    <n v="1"/>
    <s v="TA"/>
    <n v="7"/>
    <s v="Typ"/>
    <n v="2"/>
    <s v="Gd"/>
    <x v="1"/>
    <n v="1950"/>
    <s v="Unf"/>
    <n v="2"/>
    <x v="65"/>
    <s v="TA"/>
    <s v="TA"/>
    <x v="0"/>
    <x v="0"/>
    <x v="55"/>
    <n v="36"/>
    <n v="0"/>
    <n v="0"/>
    <n v="0"/>
    <s v="NA"/>
    <s v="NA"/>
    <s v="NA"/>
    <n v="0"/>
    <n v="10"/>
    <n v="2006"/>
    <s v="WD"/>
    <s v="Normal"/>
    <n v="159000"/>
  </r>
  <r>
    <x v="523"/>
    <n v="60"/>
    <s v="RL"/>
    <n v="130"/>
    <n v="40094"/>
    <s v="Pave"/>
    <s v="NA"/>
    <s v="IR1"/>
    <s v="Bnk"/>
    <s v="AllPub"/>
    <s v="Inside"/>
    <s v="Gtl"/>
    <s v="Edwards"/>
    <s v="PosN"/>
    <s v="PosN"/>
    <s v="1Fam"/>
    <x v="0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x v="0"/>
    <s v="Y"/>
    <s v="Y"/>
    <x v="1"/>
    <x v="1"/>
    <n v="1"/>
    <n v="0"/>
    <n v="3"/>
    <n v="1"/>
    <n v="3"/>
    <n v="1"/>
    <s v="Ex"/>
    <n v="11"/>
    <s v="Typ"/>
    <n v="1"/>
    <s v="Gd"/>
    <x v="2"/>
    <n v="2007"/>
    <s v="Fin"/>
    <n v="3"/>
    <x v="151"/>
    <s v="TA"/>
    <s v="TA"/>
    <x v="0"/>
    <x v="94"/>
    <x v="129"/>
    <n v="0"/>
    <n v="0"/>
    <n v="0"/>
    <n v="0"/>
    <s v="NA"/>
    <s v="NA"/>
    <s v="NA"/>
    <n v="0"/>
    <n v="10"/>
    <n v="2007"/>
    <s v="New"/>
    <s v="Partial"/>
    <n v="184750"/>
  </r>
  <r>
    <x v="524"/>
    <n v="60"/>
    <s v="RL"/>
    <n v="95"/>
    <n v="11787"/>
    <s v="Pave"/>
    <s v="NA"/>
    <s v="IR1"/>
    <s v="Lvl"/>
    <s v="AllPub"/>
    <s v="Inside"/>
    <s v="Gtl"/>
    <s v="NoRidge"/>
    <s v="Norm"/>
    <s v="Norm"/>
    <s v="1Fam"/>
    <x v="0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x v="0"/>
    <s v="Y"/>
    <s v="Y"/>
    <x v="1"/>
    <x v="1"/>
    <n v="1"/>
    <n v="0"/>
    <n v="2"/>
    <n v="1"/>
    <n v="3"/>
    <n v="1"/>
    <s v="Gd"/>
    <n v="8"/>
    <s v="Typ"/>
    <n v="1"/>
    <s v="TA"/>
    <x v="0"/>
    <n v="1996"/>
    <s v="Fin"/>
    <n v="3"/>
    <x v="202"/>
    <s v="TA"/>
    <s v="TA"/>
    <x v="0"/>
    <x v="53"/>
    <x v="73"/>
    <n v="0"/>
    <n v="0"/>
    <n v="0"/>
    <n v="0"/>
    <s v="NA"/>
    <s v="NA"/>
    <s v="NA"/>
    <n v="0"/>
    <n v="8"/>
    <n v="2007"/>
    <s v="WD"/>
    <s v="Normal"/>
    <n v="315750"/>
  </r>
  <r>
    <x v="525"/>
    <n v="20"/>
    <s v="FV"/>
    <n v="62"/>
    <n v="7500"/>
    <s v="Pave"/>
    <s v="Pave"/>
    <s v="Reg"/>
    <s v="Lvl"/>
    <s v="AllPub"/>
    <s v="Inside"/>
    <s v="Gtl"/>
    <s v="Somerst"/>
    <s v="Norm"/>
    <s v="Norm"/>
    <s v="1Fam"/>
    <x v="1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x v="1"/>
    <s v="Y"/>
    <s v="N"/>
    <x v="0"/>
    <x v="0"/>
    <n v="0"/>
    <n v="0"/>
    <n v="2"/>
    <n v="0"/>
    <n v="3"/>
    <n v="1"/>
    <s v="Gd"/>
    <n v="6"/>
    <s v="Typ"/>
    <n v="1"/>
    <s v="TA"/>
    <x v="0"/>
    <n v="2005"/>
    <s v="Unf"/>
    <n v="2"/>
    <x v="88"/>
    <s v="TA"/>
    <s v="TA"/>
    <x v="0"/>
    <x v="133"/>
    <x v="103"/>
    <n v="0"/>
    <n v="0"/>
    <n v="0"/>
    <n v="0"/>
    <s v="NA"/>
    <s v="NA"/>
    <s v="NA"/>
    <n v="0"/>
    <n v="4"/>
    <n v="2006"/>
    <s v="WD"/>
    <s v="Normal"/>
    <n v="176000"/>
  </r>
  <r>
    <x v="526"/>
    <n v="20"/>
    <s v="RL"/>
    <n v="70"/>
    <n v="13300"/>
    <s v="Pave"/>
    <s v="NA"/>
    <s v="Reg"/>
    <s v="Lvl"/>
    <s v="AllPub"/>
    <s v="Inside"/>
    <s v="Gtl"/>
    <s v="NAmes"/>
    <s v="Norm"/>
    <s v="Norm"/>
    <s v="1Fam"/>
    <x v="1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x v="1"/>
    <s v="N"/>
    <s v="N"/>
    <x v="0"/>
    <x v="0"/>
    <n v="0"/>
    <n v="0"/>
    <n v="1"/>
    <n v="0"/>
    <n v="2"/>
    <n v="1"/>
    <s v="TA"/>
    <n v="4"/>
    <s v="Typ"/>
    <n v="0"/>
    <s v="NA"/>
    <x v="0"/>
    <n v="1956"/>
    <s v="Unf"/>
    <n v="1"/>
    <x v="118"/>
    <s v="TA"/>
    <s v="TA"/>
    <x v="0"/>
    <x v="134"/>
    <x v="1"/>
    <n v="156"/>
    <n v="0"/>
    <n v="0"/>
    <n v="0"/>
    <s v="NA"/>
    <s v="NA"/>
    <s v="NA"/>
    <n v="0"/>
    <n v="6"/>
    <n v="2007"/>
    <s v="WD"/>
    <s v="Normal"/>
    <n v="132000"/>
  </r>
  <r>
    <x v="527"/>
    <n v="60"/>
    <s v="RL"/>
    <n v="67"/>
    <n v="14948"/>
    <s v="Pave"/>
    <s v="NA"/>
    <s v="IR1"/>
    <s v="Lvl"/>
    <s v="AllPub"/>
    <s v="Inside"/>
    <s v="Gtl"/>
    <s v="NridgHt"/>
    <s v="Norm"/>
    <s v="Norm"/>
    <s v="1Fam"/>
    <x v="0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x v="0"/>
    <s v="Y"/>
    <s v="Y"/>
    <x v="1"/>
    <x v="1"/>
    <n v="1"/>
    <n v="0"/>
    <n v="2"/>
    <n v="1"/>
    <n v="3"/>
    <n v="1"/>
    <s v="Ex"/>
    <n v="11"/>
    <s v="Typ"/>
    <n v="1"/>
    <s v="Gd"/>
    <x v="0"/>
    <n v="2008"/>
    <s v="Fin"/>
    <n v="3"/>
    <x v="240"/>
    <s v="TA"/>
    <s v="TA"/>
    <x v="0"/>
    <x v="135"/>
    <x v="60"/>
    <n v="0"/>
    <n v="0"/>
    <n v="0"/>
    <n v="0"/>
    <s v="NA"/>
    <s v="NA"/>
    <s v="NA"/>
    <n v="0"/>
    <n v="11"/>
    <n v="2008"/>
    <s v="New"/>
    <s v="Partial"/>
    <n v="446261"/>
  </r>
  <r>
    <x v="528"/>
    <n v="30"/>
    <s v="RL"/>
    <n v="58"/>
    <n v="9098"/>
    <s v="Pave"/>
    <s v="NA"/>
    <s v="IR1"/>
    <s v="Lvl"/>
    <s v="AllPub"/>
    <s v="Inside"/>
    <s v="Gtl"/>
    <s v="Edwards"/>
    <s v="Norm"/>
    <s v="Norm"/>
    <s v="1Fam"/>
    <x v="1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x v="1"/>
    <s v="N"/>
    <s v="N"/>
    <x v="0"/>
    <x v="0"/>
    <n v="1"/>
    <n v="0"/>
    <n v="1"/>
    <n v="0"/>
    <n v="2"/>
    <n v="1"/>
    <s v="TA"/>
    <n v="5"/>
    <s v="Typ"/>
    <n v="0"/>
    <s v="NA"/>
    <x v="4"/>
    <s v="NA"/>
    <s v="NA"/>
    <n v="0"/>
    <x v="34"/>
    <s v="NA"/>
    <s v="NA"/>
    <x v="1"/>
    <x v="0"/>
    <x v="1"/>
    <n v="144"/>
    <n v="0"/>
    <n v="0"/>
    <n v="0"/>
    <s v="NA"/>
    <s v="NA"/>
    <s v="NA"/>
    <n v="0"/>
    <n v="7"/>
    <n v="2007"/>
    <s v="WD"/>
    <s v="Normal"/>
    <n v="86000"/>
  </r>
  <r>
    <x v="529"/>
    <n v="20"/>
    <s v="RL"/>
    <s v="NA"/>
    <n v="32668"/>
    <s v="Pave"/>
    <s v="NA"/>
    <s v="IR1"/>
    <s v="Lvl"/>
    <s v="AllPub"/>
    <s v="CulDSac"/>
    <s v="Gtl"/>
    <s v="Crawfor"/>
    <s v="Norm"/>
    <s v="Norm"/>
    <s v="1Fam"/>
    <x v="1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x v="0"/>
    <s v="Y"/>
    <s v="Y"/>
    <x v="1"/>
    <x v="1"/>
    <n v="1"/>
    <n v="0"/>
    <n v="3"/>
    <n v="0"/>
    <n v="4"/>
    <n v="2"/>
    <s v="TA"/>
    <n v="9"/>
    <s v="Maj1"/>
    <n v="2"/>
    <s v="TA"/>
    <x v="0"/>
    <n v="1975"/>
    <s v="RFn"/>
    <n v="2"/>
    <x v="7"/>
    <s v="TA"/>
    <s v="TA"/>
    <x v="0"/>
    <x v="0"/>
    <x v="1"/>
    <n v="200"/>
    <n v="0"/>
    <n v="0"/>
    <n v="0"/>
    <s v="NA"/>
    <s v="NA"/>
    <s v="NA"/>
    <n v="0"/>
    <n v="3"/>
    <n v="2007"/>
    <s v="WD"/>
    <s v="Alloca"/>
    <n v="200624"/>
  </r>
  <r>
    <x v="530"/>
    <n v="80"/>
    <s v="RL"/>
    <n v="85"/>
    <n v="10200"/>
    <s v="Pave"/>
    <s v="NA"/>
    <s v="Reg"/>
    <s v="Lvl"/>
    <s v="AllPub"/>
    <s v="Inside"/>
    <s v="Gtl"/>
    <s v="Timber"/>
    <s v="Norm"/>
    <s v="Norm"/>
    <s v="1Fam"/>
    <x v="5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x v="0"/>
    <s v="Y"/>
    <s v="N"/>
    <x v="0"/>
    <x v="0"/>
    <n v="1"/>
    <n v="0"/>
    <n v="2"/>
    <n v="0"/>
    <n v="3"/>
    <n v="1"/>
    <s v="Gd"/>
    <n v="5"/>
    <s v="Typ"/>
    <n v="1"/>
    <s v="Fa"/>
    <x v="0"/>
    <n v="1988"/>
    <s v="RFn"/>
    <n v="2"/>
    <x v="208"/>
    <s v="TA"/>
    <s v="TA"/>
    <x v="0"/>
    <x v="42"/>
    <x v="1"/>
    <n v="0"/>
    <n v="0"/>
    <n v="0"/>
    <n v="0"/>
    <s v="NA"/>
    <s v="NA"/>
    <s v="NA"/>
    <n v="0"/>
    <n v="8"/>
    <n v="2008"/>
    <s v="WD"/>
    <s v="Abnorml"/>
    <n v="175000"/>
  </r>
  <r>
    <x v="531"/>
    <n v="70"/>
    <s v="RM"/>
    <n v="60"/>
    <n v="6155"/>
    <s v="Pave"/>
    <s v="NA"/>
    <s v="IR1"/>
    <s v="Lvl"/>
    <s v="AllPub"/>
    <s v="FR3"/>
    <s v="Gtl"/>
    <s v="BrkSide"/>
    <s v="RRNn"/>
    <s v="Feedr"/>
    <s v="1Fam"/>
    <x v="0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x v="1"/>
    <s v="Y"/>
    <s v="N"/>
    <x v="0"/>
    <x v="0"/>
    <n v="0"/>
    <n v="0"/>
    <n v="2"/>
    <n v="0"/>
    <n v="3"/>
    <n v="1"/>
    <s v="TA"/>
    <n v="6"/>
    <s v="Typ"/>
    <n v="0"/>
    <s v="NA"/>
    <x v="1"/>
    <n v="1920"/>
    <s v="Fin"/>
    <n v="2"/>
    <x v="241"/>
    <s v="TA"/>
    <s v="Fa"/>
    <x v="0"/>
    <x v="0"/>
    <x v="1"/>
    <n v="84"/>
    <n v="0"/>
    <n v="0"/>
    <n v="0"/>
    <s v="NA"/>
    <s v="NA"/>
    <s v="NA"/>
    <n v="0"/>
    <n v="6"/>
    <n v="2008"/>
    <s v="WD"/>
    <s v="Normal"/>
    <n v="128000"/>
  </r>
  <r>
    <x v="532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x v="1"/>
    <s v="N"/>
    <s v="N"/>
    <x v="0"/>
    <x v="0"/>
    <n v="0"/>
    <n v="0"/>
    <n v="1"/>
    <n v="0"/>
    <n v="2"/>
    <n v="1"/>
    <s v="TA"/>
    <n v="5"/>
    <s v="Mod"/>
    <n v="1"/>
    <s v="Po"/>
    <x v="1"/>
    <n v="1967"/>
    <s v="Unf"/>
    <n v="1"/>
    <x v="242"/>
    <s v="TA"/>
    <s v="TA"/>
    <x v="0"/>
    <x v="0"/>
    <x v="1"/>
    <n v="0"/>
    <n v="0"/>
    <n v="0"/>
    <n v="0"/>
    <s v="NA"/>
    <s v="NA"/>
    <s v="NA"/>
    <n v="0"/>
    <n v="4"/>
    <n v="2010"/>
    <s v="WD"/>
    <s v="Normal"/>
    <n v="107500"/>
  </r>
  <r>
    <x v="533"/>
    <n v="20"/>
    <s v="RL"/>
    <n v="50"/>
    <n v="5000"/>
    <s v="Pave"/>
    <s v="NA"/>
    <s v="Reg"/>
    <s v="Low"/>
    <s v="AllPub"/>
    <s v="Inside"/>
    <s v="Mod"/>
    <s v="BrkSide"/>
    <s v="Norm"/>
    <s v="Norm"/>
    <s v="1Fam"/>
    <x v="1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x v="1"/>
    <s v="N"/>
    <s v="N"/>
    <x v="0"/>
    <x v="0"/>
    <n v="0"/>
    <n v="0"/>
    <n v="1"/>
    <n v="0"/>
    <n v="1"/>
    <n v="1"/>
    <s v="Fa"/>
    <n v="2"/>
    <s v="Typ"/>
    <n v="0"/>
    <s v="NA"/>
    <x v="4"/>
    <s v="NA"/>
    <s v="NA"/>
    <n v="0"/>
    <x v="34"/>
    <s v="NA"/>
    <s v="NA"/>
    <x v="1"/>
    <x v="0"/>
    <x v="1"/>
    <n v="0"/>
    <n v="0"/>
    <n v="0"/>
    <n v="0"/>
    <s v="NA"/>
    <s v="NA"/>
    <s v="NA"/>
    <n v="0"/>
    <n v="1"/>
    <n v="2007"/>
    <s v="WD"/>
    <s v="Normal"/>
    <n v="39300"/>
  </r>
  <r>
    <x v="534"/>
    <n v="60"/>
    <s v="RL"/>
    <n v="74"/>
    <n v="9056"/>
    <s v="Pave"/>
    <s v="NA"/>
    <s v="IR1"/>
    <s v="Lvl"/>
    <s v="AllPub"/>
    <s v="Inside"/>
    <s v="Gtl"/>
    <s v="Gilbert"/>
    <s v="Norm"/>
    <s v="Norm"/>
    <s v="1Fam"/>
    <x v="0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x v="1"/>
    <s v="Y"/>
    <s v="N"/>
    <x v="0"/>
    <x v="0"/>
    <n v="0"/>
    <n v="0"/>
    <n v="2"/>
    <n v="1"/>
    <n v="3"/>
    <n v="1"/>
    <s v="Gd"/>
    <n v="6"/>
    <s v="Typ"/>
    <n v="1"/>
    <s v="Gd"/>
    <x v="0"/>
    <n v="2004"/>
    <s v="Fin"/>
    <n v="2"/>
    <x v="243"/>
    <s v="TA"/>
    <s v="TA"/>
    <x v="0"/>
    <x v="13"/>
    <x v="3"/>
    <n v="0"/>
    <n v="0"/>
    <n v="0"/>
    <n v="0"/>
    <s v="NA"/>
    <s v="NA"/>
    <s v="NA"/>
    <n v="0"/>
    <n v="10"/>
    <n v="2006"/>
    <s v="WD"/>
    <s v="Normal"/>
    <n v="178000"/>
  </r>
  <r>
    <x v="535"/>
    <n v="190"/>
    <s v="RL"/>
    <n v="70"/>
    <n v="7000"/>
    <s v="Pave"/>
    <s v="NA"/>
    <s v="Reg"/>
    <s v="Lvl"/>
    <s v="AllPub"/>
    <s v="Inside"/>
    <s v="Gtl"/>
    <s v="Edwards"/>
    <s v="Norm"/>
    <s v="Norm"/>
    <s v="2fmCon"/>
    <x v="0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x v="1"/>
    <s v="Y"/>
    <s v="N"/>
    <x v="0"/>
    <x v="0"/>
    <n v="1"/>
    <n v="0"/>
    <n v="1"/>
    <n v="0"/>
    <n v="3"/>
    <n v="1"/>
    <s v="TA"/>
    <n v="5"/>
    <s v="Typ"/>
    <n v="0"/>
    <s v="NA"/>
    <x v="4"/>
    <s v="NA"/>
    <s v="NA"/>
    <n v="0"/>
    <x v="34"/>
    <s v="NA"/>
    <s v="NA"/>
    <x v="1"/>
    <x v="136"/>
    <x v="1"/>
    <n v="148"/>
    <n v="0"/>
    <n v="0"/>
    <n v="0"/>
    <s v="NA"/>
    <s v="NA"/>
    <s v="NA"/>
    <n v="0"/>
    <n v="1"/>
    <n v="2008"/>
    <s v="WD"/>
    <s v="Normal"/>
    <n v="107500"/>
  </r>
  <r>
    <x v="536"/>
    <n v="60"/>
    <s v="RL"/>
    <n v="57"/>
    <n v="8924"/>
    <s v="Pave"/>
    <s v="NA"/>
    <s v="IR1"/>
    <s v="Lvl"/>
    <s v="AllPub"/>
    <s v="CulDSac"/>
    <s v="Gtl"/>
    <s v="CollgCr"/>
    <s v="Norm"/>
    <s v="Norm"/>
    <s v="1Fam"/>
    <x v="0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x v="0"/>
    <s v="Y"/>
    <s v="Y"/>
    <x v="0"/>
    <x v="0"/>
    <n v="0"/>
    <n v="0"/>
    <n v="2"/>
    <n v="1"/>
    <n v="3"/>
    <n v="1"/>
    <s v="Gd"/>
    <n v="8"/>
    <s v="Typ"/>
    <n v="0"/>
    <s v="NA"/>
    <x v="0"/>
    <n v="1998"/>
    <s v="Fin"/>
    <n v="2"/>
    <x v="244"/>
    <s v="TA"/>
    <s v="TA"/>
    <x v="0"/>
    <x v="28"/>
    <x v="130"/>
    <n v="0"/>
    <n v="0"/>
    <n v="0"/>
    <n v="0"/>
    <s v="NA"/>
    <s v="NA"/>
    <s v="NA"/>
    <n v="0"/>
    <n v="7"/>
    <n v="2008"/>
    <s v="WD"/>
    <s v="Normal"/>
    <n v="188000"/>
  </r>
  <r>
    <x v="537"/>
    <n v="20"/>
    <s v="RL"/>
    <s v="NA"/>
    <n v="12735"/>
    <s v="Pave"/>
    <s v="NA"/>
    <s v="IR1"/>
    <s v="Lvl"/>
    <s v="AllPub"/>
    <s v="FR2"/>
    <s v="Gtl"/>
    <s v="NAmes"/>
    <s v="Norm"/>
    <s v="Norm"/>
    <s v="1Fam"/>
    <x v="1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x v="1"/>
    <s v="N"/>
    <s v="N"/>
    <x v="0"/>
    <x v="0"/>
    <n v="0"/>
    <n v="0"/>
    <n v="1"/>
    <n v="0"/>
    <n v="3"/>
    <n v="1"/>
    <s v="TA"/>
    <n v="5"/>
    <s v="Typ"/>
    <n v="0"/>
    <s v="NA"/>
    <x v="1"/>
    <n v="1980"/>
    <s v="Unf"/>
    <n v="2"/>
    <x v="14"/>
    <s v="TA"/>
    <s v="TA"/>
    <x v="0"/>
    <x v="74"/>
    <x v="1"/>
    <n v="0"/>
    <n v="0"/>
    <n v="0"/>
    <n v="0"/>
    <s v="NA"/>
    <s v="MnWw"/>
    <s v="NA"/>
    <n v="0"/>
    <n v="4"/>
    <n v="2008"/>
    <s v="COD"/>
    <s v="Normal"/>
    <n v="111250"/>
  </r>
  <r>
    <x v="538"/>
    <n v="20"/>
    <s v="RL"/>
    <s v="NA"/>
    <n v="11553"/>
    <s v="Pave"/>
    <s v="NA"/>
    <s v="IR1"/>
    <s v="Lvl"/>
    <s v="AllPub"/>
    <s v="Inside"/>
    <s v="Gtl"/>
    <s v="Sawyer"/>
    <s v="Norm"/>
    <s v="Norm"/>
    <s v="1Fam"/>
    <x v="1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x v="1"/>
    <s v="N"/>
    <s v="N"/>
    <x v="0"/>
    <x v="0"/>
    <n v="0"/>
    <n v="0"/>
    <n v="1"/>
    <n v="1"/>
    <n v="3"/>
    <n v="1"/>
    <s v="TA"/>
    <n v="7"/>
    <s v="Typ"/>
    <n v="1"/>
    <s v="Fa"/>
    <x v="0"/>
    <n v="1968"/>
    <s v="Unf"/>
    <n v="1"/>
    <x v="138"/>
    <s v="TA"/>
    <s v="TA"/>
    <x v="0"/>
    <x v="137"/>
    <x v="1"/>
    <n v="0"/>
    <n v="0"/>
    <n v="0"/>
    <n v="0"/>
    <s v="NA"/>
    <s v="NA"/>
    <s v="NA"/>
    <n v="0"/>
    <n v="7"/>
    <n v="2006"/>
    <s v="WD"/>
    <s v="Normal"/>
    <n v="158000"/>
  </r>
  <r>
    <x v="539"/>
    <n v="20"/>
    <s v="RL"/>
    <s v="NA"/>
    <n v="11423"/>
    <s v="Pave"/>
    <s v="NA"/>
    <s v="Reg"/>
    <s v="Lvl"/>
    <s v="AllPub"/>
    <s v="Inside"/>
    <s v="Gtl"/>
    <s v="CollgCr"/>
    <s v="Norm"/>
    <s v="Norm"/>
    <s v="1Fam"/>
    <x v="1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x v="0"/>
    <s v="Y"/>
    <s v="Y"/>
    <x v="0"/>
    <x v="0"/>
    <n v="1"/>
    <n v="0"/>
    <n v="2"/>
    <n v="0"/>
    <n v="3"/>
    <n v="1"/>
    <s v="Gd"/>
    <n v="6"/>
    <s v="Typ"/>
    <n v="1"/>
    <s v="TA"/>
    <x v="0"/>
    <n v="2001"/>
    <s v="RFn"/>
    <n v="2"/>
    <x v="39"/>
    <s v="TA"/>
    <s v="TA"/>
    <x v="0"/>
    <x v="40"/>
    <x v="1"/>
    <n v="0"/>
    <n v="0"/>
    <n v="0"/>
    <n v="0"/>
    <s v="NA"/>
    <s v="MnPrv"/>
    <s v="Shed"/>
    <n v="2000"/>
    <n v="5"/>
    <n v="2010"/>
    <s v="WD"/>
    <s v="Normal"/>
    <n v="272000"/>
  </r>
  <r>
    <x v="540"/>
    <n v="20"/>
    <s v="RL"/>
    <n v="85"/>
    <n v="14601"/>
    <s v="Pave"/>
    <s v="NA"/>
    <s v="Reg"/>
    <s v="Lvl"/>
    <s v="AllPub"/>
    <s v="Inside"/>
    <s v="Gtl"/>
    <s v="Timber"/>
    <s v="Norm"/>
    <s v="Norm"/>
    <s v="1Fam"/>
    <x v="1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x v="0"/>
    <s v="Y"/>
    <s v="Y"/>
    <x v="0"/>
    <x v="0"/>
    <n v="1"/>
    <n v="0"/>
    <n v="2"/>
    <n v="0"/>
    <n v="2"/>
    <n v="1"/>
    <s v="Ex"/>
    <n v="8"/>
    <s v="Typ"/>
    <n v="1"/>
    <s v="Gd"/>
    <x v="0"/>
    <n v="2006"/>
    <s v="Fin"/>
    <n v="3"/>
    <x v="245"/>
    <s v="TA"/>
    <s v="TA"/>
    <x v="0"/>
    <x v="138"/>
    <x v="48"/>
    <n v="0"/>
    <n v="0"/>
    <n v="0"/>
    <n v="0"/>
    <s v="NA"/>
    <s v="NA"/>
    <s v="NA"/>
    <n v="0"/>
    <n v="3"/>
    <n v="2009"/>
    <s v="WD"/>
    <s v="Normal"/>
    <n v="315000"/>
  </r>
  <r>
    <x v="541"/>
    <n v="60"/>
    <s v="RL"/>
    <s v="NA"/>
    <n v="11000"/>
    <s v="Pave"/>
    <s v="NA"/>
    <s v="Reg"/>
    <s v="Lvl"/>
    <s v="AllPub"/>
    <s v="FR2"/>
    <s v="Gtl"/>
    <s v="NoRidge"/>
    <s v="Norm"/>
    <s v="Norm"/>
    <s v="1Fam"/>
    <x v="0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x v="0"/>
    <s v="Y"/>
    <s v="Y"/>
    <x v="1"/>
    <x v="1"/>
    <n v="0"/>
    <n v="0"/>
    <n v="2"/>
    <n v="1"/>
    <n v="4"/>
    <n v="1"/>
    <s v="Gd"/>
    <n v="8"/>
    <s v="Typ"/>
    <n v="1"/>
    <s v="TA"/>
    <x v="2"/>
    <n v="2000"/>
    <s v="Fin"/>
    <n v="3"/>
    <x v="74"/>
    <s v="TA"/>
    <s v="TA"/>
    <x v="0"/>
    <x v="0"/>
    <x v="18"/>
    <n v="0"/>
    <n v="0"/>
    <n v="0"/>
    <n v="0"/>
    <s v="NA"/>
    <s v="NA"/>
    <s v="NA"/>
    <n v="0"/>
    <n v="6"/>
    <n v="2007"/>
    <s v="WD"/>
    <s v="Normal"/>
    <n v="248000"/>
  </r>
  <r>
    <x v="542"/>
    <n v="20"/>
    <s v="RL"/>
    <n v="78"/>
    <n v="10140"/>
    <s v="Pave"/>
    <s v="NA"/>
    <s v="Reg"/>
    <s v="Lvl"/>
    <s v="AllPub"/>
    <s v="Inside"/>
    <s v="Gtl"/>
    <s v="NWAmes"/>
    <s v="RRAn"/>
    <s v="Norm"/>
    <s v="1Fam"/>
    <x v="1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x v="0"/>
    <s v="Y"/>
    <s v="Y"/>
    <x v="0"/>
    <x v="0"/>
    <n v="1"/>
    <n v="0"/>
    <n v="2"/>
    <n v="0"/>
    <n v="3"/>
    <n v="1"/>
    <s v="Gd"/>
    <n v="7"/>
    <s v="Maj1"/>
    <n v="1"/>
    <s v="TA"/>
    <x v="0"/>
    <n v="1998"/>
    <s v="Fin"/>
    <n v="2"/>
    <x v="238"/>
    <s v="TA"/>
    <s v="TA"/>
    <x v="0"/>
    <x v="139"/>
    <x v="131"/>
    <n v="0"/>
    <n v="0"/>
    <n v="0"/>
    <n v="0"/>
    <s v="NA"/>
    <s v="NA"/>
    <s v="NA"/>
    <n v="0"/>
    <n v="6"/>
    <n v="2009"/>
    <s v="WD"/>
    <s v="Normal"/>
    <n v="213250"/>
  </r>
  <r>
    <x v="543"/>
    <n v="120"/>
    <s v="RH"/>
    <n v="34"/>
    <n v="4058"/>
    <s v="Pave"/>
    <s v="NA"/>
    <s v="Reg"/>
    <s v="Lvl"/>
    <s v="AllPub"/>
    <s v="Inside"/>
    <s v="Gtl"/>
    <s v="NAmes"/>
    <s v="Norm"/>
    <s v="Norm"/>
    <s v="TwnhsE"/>
    <x v="4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x v="1"/>
    <s v="N"/>
    <s v="N"/>
    <x v="0"/>
    <x v="0"/>
    <n v="1"/>
    <n v="0"/>
    <n v="1"/>
    <n v="0"/>
    <n v="1"/>
    <n v="1"/>
    <s v="TA"/>
    <n v="4"/>
    <s v="Typ"/>
    <n v="0"/>
    <s v="NA"/>
    <x v="0"/>
    <n v="1998"/>
    <s v="Fin"/>
    <n v="1"/>
    <x v="246"/>
    <s v="TA"/>
    <s v="TA"/>
    <x v="0"/>
    <x v="28"/>
    <x v="66"/>
    <n v="0"/>
    <n v="0"/>
    <n v="0"/>
    <n v="0"/>
    <s v="NA"/>
    <s v="NA"/>
    <s v="NA"/>
    <n v="0"/>
    <n v="6"/>
    <n v="2007"/>
    <s v="WD"/>
    <s v="Normal"/>
    <n v="133000"/>
  </r>
  <r>
    <x v="544"/>
    <n v="60"/>
    <s v="RL"/>
    <n v="58"/>
    <n v="17104"/>
    <s v="Pave"/>
    <s v="NA"/>
    <s v="IR1"/>
    <s v="Lvl"/>
    <s v="AllPub"/>
    <s v="Inside"/>
    <s v="Gtl"/>
    <s v="Gilbert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x v="1"/>
    <s v="Y"/>
    <s v="N"/>
    <x v="0"/>
    <x v="0"/>
    <n v="1"/>
    <n v="0"/>
    <n v="2"/>
    <n v="1"/>
    <n v="3"/>
    <n v="1"/>
    <s v="Gd"/>
    <n v="7"/>
    <s v="Typ"/>
    <n v="1"/>
    <s v="Gd"/>
    <x v="0"/>
    <n v="2006"/>
    <s v="RFn"/>
    <n v="2"/>
    <x v="247"/>
    <s v="TA"/>
    <s v="TA"/>
    <x v="0"/>
    <x v="13"/>
    <x v="55"/>
    <n v="0"/>
    <n v="0"/>
    <n v="0"/>
    <n v="0"/>
    <s v="NA"/>
    <s v="NA"/>
    <s v="NA"/>
    <n v="0"/>
    <n v="9"/>
    <n v="2006"/>
    <s v="New"/>
    <s v="Partial"/>
    <n v="179665"/>
  </r>
  <r>
    <x v="545"/>
    <n v="50"/>
    <s v="RL"/>
    <s v="NA"/>
    <n v="13837"/>
    <s v="Pave"/>
    <s v="NA"/>
    <s v="IR1"/>
    <s v="Lvl"/>
    <s v="AllPub"/>
    <s v="Corner"/>
    <s v="Gtl"/>
    <s v="NWAmes"/>
    <s v="Norm"/>
    <s v="Norm"/>
    <s v="1Fam"/>
    <x v="2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x v="0"/>
    <s v="Y"/>
    <s v="Y"/>
    <x v="1"/>
    <x v="1"/>
    <n v="0"/>
    <n v="0"/>
    <n v="2"/>
    <n v="1"/>
    <n v="4"/>
    <n v="1"/>
    <s v="Gd"/>
    <n v="9"/>
    <s v="Typ"/>
    <n v="0"/>
    <s v="NA"/>
    <x v="0"/>
    <n v="1988"/>
    <s v="Unf"/>
    <n v="3"/>
    <x v="122"/>
    <s v="TA"/>
    <s v="TA"/>
    <x v="0"/>
    <x v="0"/>
    <x v="1"/>
    <n v="0"/>
    <n v="0"/>
    <n v="0"/>
    <n v="0"/>
    <s v="NA"/>
    <s v="NA"/>
    <s v="NA"/>
    <n v="0"/>
    <n v="2"/>
    <n v="2006"/>
    <s v="WD"/>
    <s v="Normal"/>
    <n v="229000"/>
  </r>
  <r>
    <x v="546"/>
    <n v="50"/>
    <s v="RL"/>
    <n v="70"/>
    <n v="8737"/>
    <s v="Pave"/>
    <s v="NA"/>
    <s v="IR1"/>
    <s v="Bnk"/>
    <s v="AllPub"/>
    <s v="Inside"/>
    <s v="Gtl"/>
    <s v="BrkSide"/>
    <s v="Norm"/>
    <s v="Norm"/>
    <s v="1Fam"/>
    <x v="2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x v="0"/>
    <s v="Y"/>
    <s v="Y"/>
    <x v="0"/>
    <x v="0"/>
    <n v="0"/>
    <n v="0"/>
    <n v="1"/>
    <n v="1"/>
    <n v="3"/>
    <n v="1"/>
    <s v="TA"/>
    <n v="6"/>
    <s v="Typ"/>
    <n v="1"/>
    <s v="Gd"/>
    <x v="1"/>
    <n v="1950"/>
    <s v="Unf"/>
    <n v="2"/>
    <x v="35"/>
    <s v="TA"/>
    <s v="TA"/>
    <x v="0"/>
    <x v="0"/>
    <x v="24"/>
    <n v="0"/>
    <n v="144"/>
    <n v="0"/>
    <n v="0"/>
    <s v="NA"/>
    <s v="NA"/>
    <s v="NA"/>
    <n v="0"/>
    <n v="5"/>
    <n v="2007"/>
    <s v="WD"/>
    <s v="Normal"/>
    <n v="210000"/>
  </r>
  <r>
    <x v="547"/>
    <n v="85"/>
    <s v="RL"/>
    <n v="54"/>
    <n v="7244"/>
    <s v="Pave"/>
    <s v="NA"/>
    <s v="Reg"/>
    <s v="Lvl"/>
    <s v="AllPub"/>
    <s v="Inside"/>
    <s v="Gtl"/>
    <s v="Mitchel"/>
    <s v="Norm"/>
    <s v="Norm"/>
    <s v="1Fam"/>
    <x v="4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x v="1"/>
    <s v="N"/>
    <s v="N"/>
    <x v="0"/>
    <x v="0"/>
    <n v="1"/>
    <n v="0"/>
    <n v="1"/>
    <n v="0"/>
    <n v="2"/>
    <n v="1"/>
    <s v="TA"/>
    <n v="5"/>
    <s v="Typ"/>
    <n v="0"/>
    <s v="NA"/>
    <x v="1"/>
    <n v="1987"/>
    <s v="Unf"/>
    <n v="2"/>
    <x v="91"/>
    <s v="TA"/>
    <s v="TA"/>
    <x v="0"/>
    <x v="63"/>
    <x v="1"/>
    <n v="0"/>
    <n v="0"/>
    <n v="0"/>
    <n v="0"/>
    <s v="NA"/>
    <s v="NA"/>
    <s v="NA"/>
    <n v="0"/>
    <n v="4"/>
    <n v="2007"/>
    <s v="WD"/>
    <s v="Normal"/>
    <n v="129500"/>
  </r>
  <r>
    <x v="548"/>
    <n v="20"/>
    <s v="RM"/>
    <n v="49"/>
    <n v="8235"/>
    <s v="Pave"/>
    <s v="NA"/>
    <s v="IR1"/>
    <s v="HLS"/>
    <s v="AllPub"/>
    <s v="Inside"/>
    <s v="Gtl"/>
    <s v="OldTown"/>
    <s v="Feedr"/>
    <s v="RRNn"/>
    <s v="1Fam"/>
    <x v="1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x v="1"/>
    <s v="N"/>
    <s v="N"/>
    <x v="0"/>
    <x v="0"/>
    <n v="1"/>
    <n v="0"/>
    <n v="1"/>
    <n v="0"/>
    <n v="2"/>
    <n v="1"/>
    <s v="TA"/>
    <n v="4"/>
    <s v="Typ"/>
    <n v="0"/>
    <s v="NA"/>
    <x v="1"/>
    <n v="1963"/>
    <s v="RFn"/>
    <n v="2"/>
    <x v="97"/>
    <s v="TA"/>
    <s v="TA"/>
    <x v="0"/>
    <x v="8"/>
    <x v="20"/>
    <n v="0"/>
    <n v="0"/>
    <n v="0"/>
    <n v="0"/>
    <s v="NA"/>
    <s v="MnPrv"/>
    <s v="NA"/>
    <n v="0"/>
    <n v="6"/>
    <n v="2008"/>
    <s v="WD"/>
    <s v="Normal"/>
    <n v="125000"/>
  </r>
  <r>
    <x v="549"/>
    <n v="60"/>
    <s v="FV"/>
    <n v="75"/>
    <n v="9375"/>
    <s v="Pave"/>
    <s v="NA"/>
    <s v="Reg"/>
    <s v="Lvl"/>
    <s v="AllPub"/>
    <s v="Inside"/>
    <s v="Gtl"/>
    <s v="Somerst"/>
    <s v="Norm"/>
    <s v="Norm"/>
    <s v="1Fam"/>
    <x v="0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x v="0"/>
    <s v="Y"/>
    <s v="Y"/>
    <x v="1"/>
    <x v="0"/>
    <n v="0"/>
    <n v="0"/>
    <n v="2"/>
    <n v="1"/>
    <n v="4"/>
    <n v="1"/>
    <s v="Gd"/>
    <n v="8"/>
    <s v="Typ"/>
    <n v="1"/>
    <s v="Gd"/>
    <x v="2"/>
    <n v="2003"/>
    <s v="Fin"/>
    <n v="2"/>
    <x v="248"/>
    <s v="TA"/>
    <s v="TA"/>
    <x v="0"/>
    <x v="39"/>
    <x v="132"/>
    <n v="0"/>
    <n v="0"/>
    <n v="0"/>
    <n v="0"/>
    <s v="NA"/>
    <s v="NA"/>
    <s v="NA"/>
    <n v="0"/>
    <n v="11"/>
    <n v="2009"/>
    <s v="WD"/>
    <s v="Normal"/>
    <n v="263000"/>
  </r>
  <r>
    <x v="550"/>
    <n v="120"/>
    <s v="RL"/>
    <n v="53"/>
    <n v="4043"/>
    <s v="Pave"/>
    <s v="NA"/>
    <s v="Reg"/>
    <s v="Lvl"/>
    <s v="AllPub"/>
    <s v="Inside"/>
    <s v="Gtl"/>
    <s v="NPkVill"/>
    <s v="Norm"/>
    <s v="Norm"/>
    <s v="TwnhsE"/>
    <x v="1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x v="1"/>
    <s v="N"/>
    <s v="N"/>
    <x v="0"/>
    <x v="0"/>
    <n v="0"/>
    <n v="0"/>
    <n v="2"/>
    <n v="0"/>
    <n v="2"/>
    <n v="1"/>
    <s v="TA"/>
    <n v="4"/>
    <s v="Typ"/>
    <n v="0"/>
    <s v="NA"/>
    <x v="0"/>
    <n v="1977"/>
    <s v="RFn"/>
    <n v="2"/>
    <x v="35"/>
    <s v="TA"/>
    <s v="TA"/>
    <x v="0"/>
    <x v="0"/>
    <x v="83"/>
    <n v="0"/>
    <n v="0"/>
    <n v="200"/>
    <n v="0"/>
    <s v="NA"/>
    <s v="NA"/>
    <s v="NA"/>
    <n v="0"/>
    <n v="10"/>
    <n v="2008"/>
    <s v="COD"/>
    <s v="Abnorml"/>
    <n v="140000"/>
  </r>
  <r>
    <x v="551"/>
    <n v="20"/>
    <s v="RM"/>
    <n v="50"/>
    <n v="6000"/>
    <s v="Pave"/>
    <s v="NA"/>
    <s v="Reg"/>
    <s v="Lvl"/>
    <s v="AllPub"/>
    <s v="Inside"/>
    <s v="Gtl"/>
    <s v="OldTown"/>
    <s v="Norm"/>
    <s v="Norm"/>
    <s v="1Fam"/>
    <x v="1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x v="1"/>
    <s v="N"/>
    <s v="N"/>
    <x v="0"/>
    <x v="0"/>
    <n v="0"/>
    <n v="0"/>
    <n v="1"/>
    <n v="0"/>
    <n v="3"/>
    <n v="1"/>
    <s v="TA"/>
    <n v="5"/>
    <s v="Typ"/>
    <n v="0"/>
    <s v="NA"/>
    <x v="0"/>
    <n v="1957"/>
    <s v="Fin"/>
    <n v="1"/>
    <x v="47"/>
    <s v="TA"/>
    <s v="TA"/>
    <x v="0"/>
    <x v="0"/>
    <x v="1"/>
    <n v="0"/>
    <n v="0"/>
    <n v="0"/>
    <n v="0"/>
    <s v="NA"/>
    <s v="NA"/>
    <s v="NA"/>
    <n v="0"/>
    <n v="6"/>
    <n v="2008"/>
    <s v="WD"/>
    <s v="Normal"/>
    <n v="112500"/>
  </r>
  <r>
    <x v="552"/>
    <n v="20"/>
    <s v="RL"/>
    <n v="87"/>
    <n v="11146"/>
    <s v="Pave"/>
    <s v="NA"/>
    <s v="IR1"/>
    <s v="Lvl"/>
    <s v="AllPub"/>
    <s v="Inside"/>
    <s v="Gtl"/>
    <s v="NridgHt"/>
    <s v="Norm"/>
    <s v="Norm"/>
    <s v="1Fam"/>
    <x v="1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x v="0"/>
    <s v="Y"/>
    <s v="Y"/>
    <x v="0"/>
    <x v="0"/>
    <n v="0"/>
    <n v="0"/>
    <n v="2"/>
    <n v="0"/>
    <n v="3"/>
    <n v="1"/>
    <s v="Gd"/>
    <n v="7"/>
    <s v="Typ"/>
    <n v="1"/>
    <s v="Gd"/>
    <x v="0"/>
    <n v="2006"/>
    <s v="RFn"/>
    <n v="3"/>
    <x v="227"/>
    <s v="TA"/>
    <s v="TA"/>
    <x v="0"/>
    <x v="140"/>
    <x v="93"/>
    <n v="0"/>
    <n v="0"/>
    <n v="0"/>
    <n v="0"/>
    <s v="NA"/>
    <s v="NA"/>
    <s v="NA"/>
    <n v="0"/>
    <n v="7"/>
    <n v="2009"/>
    <s v="WD"/>
    <s v="Normal"/>
    <n v="255500"/>
  </r>
  <r>
    <x v="553"/>
    <n v="20"/>
    <s v="RL"/>
    <n v="67"/>
    <n v="8777"/>
    <s v="Pave"/>
    <s v="NA"/>
    <s v="Reg"/>
    <s v="Lvl"/>
    <s v="AllPub"/>
    <s v="Inside"/>
    <s v="Gtl"/>
    <s v="Edwards"/>
    <s v="Feedr"/>
    <s v="Norm"/>
    <s v="1Fam"/>
    <x v="1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x v="1"/>
    <s v="N"/>
    <s v="N"/>
    <x v="0"/>
    <x v="0"/>
    <n v="0"/>
    <n v="0"/>
    <n v="2"/>
    <n v="0"/>
    <n v="2"/>
    <n v="1"/>
    <s v="Gd"/>
    <n v="5"/>
    <s v="Typ"/>
    <n v="0"/>
    <s v="NA"/>
    <x v="1"/>
    <n v="2002"/>
    <s v="Fin"/>
    <n v="2"/>
    <x v="147"/>
    <s v="TA"/>
    <s v="TA"/>
    <x v="1"/>
    <x v="0"/>
    <x v="63"/>
    <n v="0"/>
    <n v="0"/>
    <n v="0"/>
    <n v="0"/>
    <s v="NA"/>
    <s v="MnPrv"/>
    <s v="NA"/>
    <n v="0"/>
    <n v="5"/>
    <n v="2009"/>
    <s v="WD"/>
    <s v="Normal"/>
    <n v="108000"/>
  </r>
  <r>
    <x v="554"/>
    <n v="60"/>
    <s v="RL"/>
    <n v="85"/>
    <n v="10625"/>
    <s v="Pave"/>
    <s v="NA"/>
    <s v="Reg"/>
    <s v="Lvl"/>
    <s v="AllPub"/>
    <s v="Inside"/>
    <s v="Gtl"/>
    <s v="NridgHt"/>
    <s v="Norm"/>
    <s v="Norm"/>
    <s v="1Fam"/>
    <x v="0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x v="0"/>
    <s v="Y"/>
    <s v="Y"/>
    <x v="1"/>
    <x v="0"/>
    <n v="1"/>
    <n v="0"/>
    <n v="2"/>
    <n v="1"/>
    <n v="3"/>
    <n v="1"/>
    <s v="Gd"/>
    <n v="8"/>
    <s v="Typ"/>
    <n v="1"/>
    <s v="Gd"/>
    <x v="2"/>
    <n v="2003"/>
    <s v="RFn"/>
    <n v="3"/>
    <x v="249"/>
    <s v="TA"/>
    <s v="TA"/>
    <x v="0"/>
    <x v="141"/>
    <x v="71"/>
    <n v="0"/>
    <n v="0"/>
    <n v="0"/>
    <n v="0"/>
    <s v="NA"/>
    <s v="NA"/>
    <s v="NA"/>
    <n v="0"/>
    <n v="8"/>
    <n v="2008"/>
    <s v="WD"/>
    <s v="Normal"/>
    <n v="284000"/>
  </r>
  <r>
    <x v="555"/>
    <n v="45"/>
    <s v="RM"/>
    <n v="58"/>
    <n v="6380"/>
    <s v="Pave"/>
    <s v="NA"/>
    <s v="Reg"/>
    <s v="Lvl"/>
    <s v="AllPub"/>
    <s v="Inside"/>
    <s v="Gtl"/>
    <s v="BrkSide"/>
    <s v="Norm"/>
    <s v="Norm"/>
    <s v="1Fam"/>
    <x v="3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x v="1"/>
    <s v="N"/>
    <s v="N"/>
    <x v="0"/>
    <x v="0"/>
    <n v="0"/>
    <n v="0"/>
    <n v="1"/>
    <n v="0"/>
    <n v="2"/>
    <n v="1"/>
    <s v="TA"/>
    <n v="5"/>
    <s v="Typ"/>
    <n v="1"/>
    <s v="Gd"/>
    <x v="1"/>
    <n v="1922"/>
    <s v="Unf"/>
    <n v="1"/>
    <x v="18"/>
    <s v="TA"/>
    <s v="TA"/>
    <x v="0"/>
    <x v="0"/>
    <x v="1"/>
    <n v="116"/>
    <n v="0"/>
    <n v="0"/>
    <n v="0"/>
    <s v="NA"/>
    <s v="NA"/>
    <s v="NA"/>
    <n v="0"/>
    <n v="8"/>
    <n v="2006"/>
    <s v="WD"/>
    <s v="Normal"/>
    <n v="113000"/>
  </r>
  <r>
    <x v="556"/>
    <n v="20"/>
    <s v="RL"/>
    <n v="69"/>
    <n v="14850"/>
    <s v="Pave"/>
    <s v="NA"/>
    <s v="IR1"/>
    <s v="Lvl"/>
    <s v="AllPub"/>
    <s v="Inside"/>
    <s v="Gtl"/>
    <s v="NAmes"/>
    <s v="Norm"/>
    <s v="Norm"/>
    <s v="1Fam"/>
    <x v="1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x v="1"/>
    <s v="N"/>
    <s v="N"/>
    <x v="0"/>
    <x v="0"/>
    <n v="1"/>
    <n v="0"/>
    <n v="1"/>
    <n v="0"/>
    <n v="2"/>
    <n v="1"/>
    <s v="TA"/>
    <n v="6"/>
    <s v="Typ"/>
    <n v="1"/>
    <s v="TA"/>
    <x v="0"/>
    <n v="1957"/>
    <s v="Fin"/>
    <n v="1"/>
    <x v="131"/>
    <s v="TA"/>
    <s v="TA"/>
    <x v="0"/>
    <x v="142"/>
    <x v="1"/>
    <n v="0"/>
    <n v="0"/>
    <n v="122"/>
    <n v="0"/>
    <s v="NA"/>
    <s v="MnWw"/>
    <s v="NA"/>
    <n v="0"/>
    <n v="5"/>
    <n v="2006"/>
    <s v="WD"/>
    <s v="Normal"/>
    <n v="141000"/>
  </r>
  <r>
    <x v="557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x v="2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x v="1"/>
    <s v="Y"/>
    <s v="N"/>
    <x v="0"/>
    <x v="0"/>
    <n v="0"/>
    <n v="0"/>
    <n v="1"/>
    <n v="1"/>
    <n v="3"/>
    <n v="1"/>
    <s v="TA"/>
    <n v="7"/>
    <s v="Typ"/>
    <n v="0"/>
    <s v="NA"/>
    <x v="3"/>
    <n v="1994"/>
    <s v="Unf"/>
    <n v="1"/>
    <x v="250"/>
    <s v="TA"/>
    <s v="TA"/>
    <x v="0"/>
    <x v="0"/>
    <x v="25"/>
    <n v="120"/>
    <n v="0"/>
    <n v="0"/>
    <n v="0"/>
    <s v="NA"/>
    <s v="NA"/>
    <s v="NA"/>
    <n v="0"/>
    <n v="9"/>
    <n v="2006"/>
    <s v="COD"/>
    <s v="Normal"/>
    <n v="108000"/>
  </r>
  <r>
    <x v="558"/>
    <n v="60"/>
    <s v="RL"/>
    <n v="57"/>
    <n v="21872"/>
    <s v="Pave"/>
    <s v="NA"/>
    <s v="IR2"/>
    <s v="HLS"/>
    <s v="AllPub"/>
    <s v="FR2"/>
    <s v="Gtl"/>
    <s v="Gilbert"/>
    <s v="Norm"/>
    <s v="Norm"/>
    <s v="1Fam"/>
    <x v="0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x v="1"/>
    <s v="Y"/>
    <s v="N"/>
    <x v="0"/>
    <x v="0"/>
    <n v="0"/>
    <n v="1"/>
    <n v="2"/>
    <n v="1"/>
    <n v="3"/>
    <n v="1"/>
    <s v="TA"/>
    <n v="6"/>
    <s v="Typ"/>
    <n v="1"/>
    <s v="TA"/>
    <x v="0"/>
    <n v="1996"/>
    <s v="Unf"/>
    <n v="2"/>
    <x v="251"/>
    <s v="TA"/>
    <s v="TA"/>
    <x v="0"/>
    <x v="121"/>
    <x v="84"/>
    <n v="0"/>
    <n v="0"/>
    <n v="0"/>
    <n v="0"/>
    <s v="NA"/>
    <s v="NA"/>
    <s v="NA"/>
    <n v="0"/>
    <n v="8"/>
    <n v="2008"/>
    <s v="WD"/>
    <s v="Normal"/>
    <n v="175000"/>
  </r>
  <r>
    <x v="559"/>
    <n v="120"/>
    <s v="RL"/>
    <s v="NA"/>
    <n v="3196"/>
    <s v="Pave"/>
    <s v="NA"/>
    <s v="Reg"/>
    <s v="Lvl"/>
    <s v="AllPub"/>
    <s v="Inside"/>
    <s v="Gtl"/>
    <s v="Blmngtn"/>
    <s v="Norm"/>
    <s v="Norm"/>
    <s v="TwnhsE"/>
    <x v="1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x v="0"/>
    <s v="Y"/>
    <s v="N"/>
    <x v="0"/>
    <x v="0"/>
    <n v="0"/>
    <n v="0"/>
    <n v="2"/>
    <n v="0"/>
    <n v="2"/>
    <n v="1"/>
    <s v="Gd"/>
    <n v="7"/>
    <s v="Typ"/>
    <n v="1"/>
    <s v="TA"/>
    <x v="0"/>
    <n v="2003"/>
    <s v="Fin"/>
    <n v="2"/>
    <x v="65"/>
    <s v="TA"/>
    <s v="TA"/>
    <x v="0"/>
    <x v="76"/>
    <x v="54"/>
    <n v="0"/>
    <n v="0"/>
    <n v="0"/>
    <n v="0"/>
    <s v="NA"/>
    <s v="NA"/>
    <s v="NA"/>
    <n v="0"/>
    <n v="10"/>
    <n v="2006"/>
    <s v="WD"/>
    <s v="Normal"/>
    <n v="234000"/>
  </r>
  <r>
    <x v="560"/>
    <n v="20"/>
    <s v="RL"/>
    <s v="NA"/>
    <n v="11341"/>
    <s v="Pave"/>
    <s v="NA"/>
    <s v="IR1"/>
    <s v="Lvl"/>
    <s v="AllPub"/>
    <s v="Inside"/>
    <s v="Gtl"/>
    <s v="Sawyer"/>
    <s v="Norm"/>
    <s v="Norm"/>
    <s v="1Fam"/>
    <x v="1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x v="1"/>
    <s v="Y"/>
    <s v="N"/>
    <x v="0"/>
    <x v="0"/>
    <n v="1"/>
    <n v="0"/>
    <n v="1"/>
    <n v="1"/>
    <n v="3"/>
    <n v="1"/>
    <s v="TA"/>
    <n v="5"/>
    <s v="Mod"/>
    <n v="1"/>
    <s v="Gd"/>
    <x v="1"/>
    <n v="1957"/>
    <s v="Unf"/>
    <n v="2"/>
    <x v="43"/>
    <s v="TA"/>
    <s v="TA"/>
    <x v="0"/>
    <x v="0"/>
    <x v="1"/>
    <n v="0"/>
    <n v="0"/>
    <n v="95"/>
    <n v="0"/>
    <s v="NA"/>
    <s v="NA"/>
    <s v="NA"/>
    <n v="0"/>
    <n v="5"/>
    <n v="2010"/>
    <s v="WD"/>
    <s v="Normal"/>
    <n v="121500"/>
  </r>
  <r>
    <x v="561"/>
    <n v="20"/>
    <s v="RL"/>
    <n v="77"/>
    <n v="10010"/>
    <s v="Pave"/>
    <s v="NA"/>
    <s v="Reg"/>
    <s v="Lvl"/>
    <s v="AllPub"/>
    <s v="Inside"/>
    <s v="Mod"/>
    <s v="Mitchel"/>
    <s v="Norm"/>
    <s v="Norm"/>
    <s v="1Fam"/>
    <x v="1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x v="1"/>
    <s v="Y"/>
    <s v="N"/>
    <x v="0"/>
    <x v="0"/>
    <n v="1"/>
    <n v="0"/>
    <n v="1"/>
    <n v="0"/>
    <n v="2"/>
    <n v="1"/>
    <s v="TA"/>
    <n v="6"/>
    <s v="Typ"/>
    <n v="1"/>
    <s v="TA"/>
    <x v="0"/>
    <n v="1975"/>
    <s v="RFn"/>
    <n v="2"/>
    <x v="170"/>
    <s v="TA"/>
    <s v="TA"/>
    <x v="0"/>
    <x v="11"/>
    <x v="24"/>
    <n v="0"/>
    <n v="0"/>
    <n v="0"/>
    <n v="0"/>
    <s v="NA"/>
    <s v="NA"/>
    <s v="NA"/>
    <n v="0"/>
    <n v="4"/>
    <n v="2006"/>
    <s v="WD"/>
    <s v="Normal"/>
    <n v="170000"/>
  </r>
  <r>
    <x v="562"/>
    <n v="30"/>
    <s v="RL"/>
    <n v="63"/>
    <n v="13907"/>
    <s v="Pave"/>
    <s v="NA"/>
    <s v="Reg"/>
    <s v="Lvl"/>
    <s v="AllPub"/>
    <s v="Inside"/>
    <s v="Gtl"/>
    <s v="Edwards"/>
    <s v="Norm"/>
    <s v="Norm"/>
    <s v="1Fam"/>
    <x v="1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x v="1"/>
    <s v="N"/>
    <s v="N"/>
    <x v="0"/>
    <x v="0"/>
    <n v="1"/>
    <n v="0"/>
    <n v="1"/>
    <n v="0"/>
    <n v="3"/>
    <n v="1"/>
    <s v="TA"/>
    <n v="6"/>
    <s v="Typ"/>
    <n v="1"/>
    <s v="Gd"/>
    <x v="4"/>
    <s v="NA"/>
    <s v="NA"/>
    <n v="0"/>
    <x v="34"/>
    <s v="NA"/>
    <s v="NA"/>
    <x v="0"/>
    <x v="32"/>
    <x v="1"/>
    <n v="0"/>
    <n v="0"/>
    <n v="0"/>
    <n v="0"/>
    <s v="NA"/>
    <s v="NA"/>
    <s v="NA"/>
    <n v="0"/>
    <n v="7"/>
    <n v="2008"/>
    <s v="WD"/>
    <s v="Normal"/>
    <n v="108000"/>
  </r>
  <r>
    <x v="563"/>
    <n v="50"/>
    <s v="RL"/>
    <n v="66"/>
    <n v="21780"/>
    <s v="Pave"/>
    <s v="NA"/>
    <s v="Reg"/>
    <s v="Lvl"/>
    <s v="AllPub"/>
    <s v="Inside"/>
    <s v="Gtl"/>
    <s v="Edwards"/>
    <s v="Norm"/>
    <s v="Norm"/>
    <s v="1Fam"/>
    <x v="2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x v="0"/>
    <s v="Y"/>
    <s v="Y"/>
    <x v="0"/>
    <x v="0"/>
    <n v="0"/>
    <n v="0"/>
    <n v="2"/>
    <n v="0"/>
    <n v="4"/>
    <n v="1"/>
    <s v="TA"/>
    <n v="8"/>
    <s v="Typ"/>
    <n v="1"/>
    <s v="Gd"/>
    <x v="1"/>
    <n v="1955"/>
    <s v="Fin"/>
    <n v="2"/>
    <x v="212"/>
    <s v="TA"/>
    <s v="TA"/>
    <x v="1"/>
    <x v="143"/>
    <x v="38"/>
    <n v="0"/>
    <n v="0"/>
    <n v="144"/>
    <n v="0"/>
    <s v="NA"/>
    <s v="NA"/>
    <s v="NA"/>
    <n v="0"/>
    <n v="7"/>
    <n v="2008"/>
    <s v="WD"/>
    <s v="Normal"/>
    <n v="185000"/>
  </r>
  <r>
    <x v="564"/>
    <n v="60"/>
    <s v="RL"/>
    <s v="NA"/>
    <n v="13346"/>
    <s v="Pave"/>
    <s v="NA"/>
    <s v="IR1"/>
    <s v="Lvl"/>
    <s v="AllPub"/>
    <s v="CulDSac"/>
    <s v="Gtl"/>
    <s v="NoRidge"/>
    <s v="Norm"/>
    <s v="Norm"/>
    <s v="1Fam"/>
    <x v="0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x v="0"/>
    <s v="Y"/>
    <s v="Y"/>
    <x v="1"/>
    <x v="1"/>
    <n v="1"/>
    <n v="0"/>
    <n v="2"/>
    <n v="1"/>
    <n v="4"/>
    <n v="1"/>
    <s v="Gd"/>
    <n v="9"/>
    <s v="Typ"/>
    <n v="1"/>
    <s v="TA"/>
    <x v="0"/>
    <n v="1992"/>
    <s v="RFn"/>
    <n v="2"/>
    <x v="252"/>
    <s v="TA"/>
    <s v="TA"/>
    <x v="0"/>
    <x v="0"/>
    <x v="66"/>
    <n v="0"/>
    <n v="0"/>
    <n v="0"/>
    <n v="0"/>
    <s v="NA"/>
    <s v="NA"/>
    <s v="NA"/>
    <n v="0"/>
    <n v="7"/>
    <n v="2006"/>
    <s v="WD"/>
    <s v="Normal"/>
    <n v="268000"/>
  </r>
  <r>
    <x v="565"/>
    <n v="70"/>
    <s v="RL"/>
    <n v="66"/>
    <n v="6858"/>
    <s v="Pave"/>
    <s v="NA"/>
    <s v="Reg"/>
    <s v="Bnk"/>
    <s v="AllPub"/>
    <s v="Corner"/>
    <s v="Gtl"/>
    <s v="SWISU"/>
    <s v="Norm"/>
    <s v="Norm"/>
    <s v="1Fam"/>
    <x v="0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x v="0"/>
    <s v="Y"/>
    <s v="Y"/>
    <x v="0"/>
    <x v="0"/>
    <n v="1"/>
    <n v="0"/>
    <n v="1"/>
    <n v="1"/>
    <n v="4"/>
    <n v="1"/>
    <s v="Fa"/>
    <n v="6"/>
    <s v="Typ"/>
    <n v="0"/>
    <s v="NA"/>
    <x v="1"/>
    <n v="1920"/>
    <s v="Unf"/>
    <n v="1"/>
    <x v="110"/>
    <s v="TA"/>
    <s v="TA"/>
    <x v="0"/>
    <x v="0"/>
    <x v="60"/>
    <n v="136"/>
    <n v="0"/>
    <n v="0"/>
    <n v="0"/>
    <s v="NA"/>
    <s v="NA"/>
    <s v="NA"/>
    <n v="0"/>
    <n v="5"/>
    <n v="2010"/>
    <s v="WD"/>
    <s v="Normal"/>
    <n v="128000"/>
  </r>
  <r>
    <x v="566"/>
    <n v="60"/>
    <s v="RL"/>
    <n v="77"/>
    <n v="11198"/>
    <s v="Pave"/>
    <s v="NA"/>
    <s v="IR1"/>
    <s v="Lvl"/>
    <s v="AllPub"/>
    <s v="Inside"/>
    <s v="Gtl"/>
    <s v="StoneBr"/>
    <s v="Norm"/>
    <s v="Norm"/>
    <s v="1Fam"/>
    <x v="0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x v="0"/>
    <s v="Y"/>
    <s v="Y"/>
    <x v="1"/>
    <x v="1"/>
    <n v="0"/>
    <n v="0"/>
    <n v="2"/>
    <n v="1"/>
    <n v="4"/>
    <n v="1"/>
    <s v="Ex"/>
    <n v="11"/>
    <s v="Typ"/>
    <n v="1"/>
    <s v="Gd"/>
    <x v="2"/>
    <n v="2005"/>
    <s v="Fin"/>
    <n v="3"/>
    <x v="183"/>
    <s v="TA"/>
    <s v="TA"/>
    <x v="0"/>
    <x v="32"/>
    <x v="93"/>
    <n v="0"/>
    <n v="0"/>
    <n v="0"/>
    <n v="0"/>
    <s v="NA"/>
    <s v="NA"/>
    <s v="NA"/>
    <n v="0"/>
    <n v="6"/>
    <n v="2008"/>
    <s v="WD"/>
    <s v="Normal"/>
    <n v="325000"/>
  </r>
  <r>
    <x v="567"/>
    <n v="20"/>
    <s v="RL"/>
    <n v="70"/>
    <n v="10171"/>
    <s v="Pave"/>
    <s v="NA"/>
    <s v="IR1"/>
    <s v="Lvl"/>
    <s v="AllPub"/>
    <s v="Inside"/>
    <s v="Gtl"/>
    <s v="NridgHt"/>
    <s v="Norm"/>
    <s v="Norm"/>
    <s v="1Fam"/>
    <x v="1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x v="0"/>
    <s v="Y"/>
    <s v="N"/>
    <x v="0"/>
    <x v="0"/>
    <n v="0"/>
    <n v="0"/>
    <n v="2"/>
    <n v="0"/>
    <n v="3"/>
    <n v="1"/>
    <s v="Gd"/>
    <n v="7"/>
    <s v="Typ"/>
    <n v="0"/>
    <s v="NA"/>
    <x v="0"/>
    <n v="2004"/>
    <s v="RFn"/>
    <n v="2"/>
    <x v="109"/>
    <s v="TA"/>
    <s v="TA"/>
    <x v="0"/>
    <x v="0"/>
    <x v="1"/>
    <n v="0"/>
    <n v="0"/>
    <n v="0"/>
    <n v="0"/>
    <s v="NA"/>
    <s v="NA"/>
    <s v="NA"/>
    <n v="0"/>
    <n v="3"/>
    <n v="2010"/>
    <s v="WD"/>
    <s v="Normal"/>
    <n v="214000"/>
  </r>
  <r>
    <x v="568"/>
    <n v="50"/>
    <s v="RL"/>
    <n v="79"/>
    <n v="12327"/>
    <s v="Pave"/>
    <s v="NA"/>
    <s v="IR1"/>
    <s v="Low"/>
    <s v="AllPub"/>
    <s v="Inside"/>
    <s v="Mod"/>
    <s v="SawyerW"/>
    <s v="Norm"/>
    <s v="Norm"/>
    <s v="1Fam"/>
    <x v="2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x v="0"/>
    <s v="Y"/>
    <s v="Y"/>
    <x v="1"/>
    <x v="1"/>
    <n v="1"/>
    <n v="0"/>
    <n v="1"/>
    <n v="1"/>
    <n v="1"/>
    <n v="1"/>
    <s v="Gd"/>
    <n v="5"/>
    <s v="Min2"/>
    <n v="1"/>
    <s v="Gd"/>
    <x v="2"/>
    <n v="1983"/>
    <s v="Fin"/>
    <n v="2"/>
    <x v="253"/>
    <s v="Gd"/>
    <s v="TA"/>
    <x v="0"/>
    <x v="144"/>
    <x v="66"/>
    <n v="0"/>
    <n v="0"/>
    <n v="0"/>
    <n v="0"/>
    <s v="NA"/>
    <s v="NA"/>
    <s v="NA"/>
    <n v="0"/>
    <n v="9"/>
    <n v="2009"/>
    <s v="WD"/>
    <s v="Normal"/>
    <n v="316600"/>
  </r>
  <r>
    <x v="569"/>
    <n v="90"/>
    <s v="RL"/>
    <s v="NA"/>
    <n v="7032"/>
    <s v="Pave"/>
    <s v="NA"/>
    <s v="IR1"/>
    <s v="Lvl"/>
    <s v="AllPub"/>
    <s v="Corner"/>
    <s v="Gtl"/>
    <s v="NAmes"/>
    <s v="Norm"/>
    <s v="Norm"/>
    <s v="Duplex"/>
    <x v="4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x v="1"/>
    <s v="N"/>
    <s v="N"/>
    <x v="0"/>
    <x v="0"/>
    <n v="1"/>
    <n v="0"/>
    <n v="1"/>
    <n v="0"/>
    <n v="2"/>
    <n v="1"/>
    <s v="TA"/>
    <n v="4"/>
    <s v="Typ"/>
    <n v="2"/>
    <s v="TA"/>
    <x v="1"/>
    <n v="1979"/>
    <s v="Unf"/>
    <n v="2"/>
    <x v="208"/>
    <s v="TA"/>
    <s v="TA"/>
    <x v="0"/>
    <x v="145"/>
    <x v="1"/>
    <n v="0"/>
    <n v="0"/>
    <n v="0"/>
    <n v="0"/>
    <s v="NA"/>
    <s v="NA"/>
    <s v="NA"/>
    <n v="0"/>
    <n v="12"/>
    <n v="2006"/>
    <s v="WD"/>
    <s v="Normal"/>
    <n v="135960"/>
  </r>
  <r>
    <x v="570"/>
    <n v="90"/>
    <s v="RL"/>
    <n v="74"/>
    <n v="13101"/>
    <s v="Pave"/>
    <s v="NA"/>
    <s v="IR1"/>
    <s v="Lvl"/>
    <s v="AllPub"/>
    <s v="Inside"/>
    <s v="Gtl"/>
    <s v="NAmes"/>
    <s v="Norm"/>
    <s v="Norm"/>
    <s v="Duplex"/>
    <x v="1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x v="0"/>
    <s v="Y"/>
    <s v="Y"/>
    <x v="0"/>
    <x v="0"/>
    <n v="0"/>
    <n v="0"/>
    <n v="2"/>
    <n v="0"/>
    <n v="6"/>
    <n v="2"/>
    <s v="TA"/>
    <n v="10"/>
    <s v="Typ"/>
    <n v="0"/>
    <s v="NA"/>
    <x v="1"/>
    <n v="1987"/>
    <s v="Unf"/>
    <n v="2"/>
    <x v="14"/>
    <s v="TA"/>
    <s v="TA"/>
    <x v="0"/>
    <x v="0"/>
    <x v="1"/>
    <n v="0"/>
    <n v="0"/>
    <n v="0"/>
    <n v="0"/>
    <s v="NA"/>
    <s v="NA"/>
    <s v="NA"/>
    <n v="0"/>
    <n v="11"/>
    <n v="2008"/>
    <s v="WD"/>
    <s v="Normal"/>
    <n v="142600"/>
  </r>
  <r>
    <x v="571"/>
    <n v="20"/>
    <s v="RL"/>
    <n v="60"/>
    <n v="7332"/>
    <s v="Pave"/>
    <s v="NA"/>
    <s v="Reg"/>
    <s v="Lvl"/>
    <s v="AllPub"/>
    <s v="Inside"/>
    <s v="Gtl"/>
    <s v="NAmes"/>
    <s v="Norm"/>
    <s v="Norm"/>
    <s v="1Fam"/>
    <x v="1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x v="1"/>
    <s v="N"/>
    <s v="N"/>
    <x v="0"/>
    <x v="0"/>
    <n v="1"/>
    <n v="0"/>
    <n v="1"/>
    <n v="0"/>
    <n v="2"/>
    <n v="1"/>
    <s v="Gd"/>
    <n v="4"/>
    <s v="Typ"/>
    <n v="0"/>
    <s v="NA"/>
    <x v="0"/>
    <n v="1959"/>
    <s v="Unf"/>
    <n v="1"/>
    <x v="47"/>
    <s v="TA"/>
    <s v="TA"/>
    <x v="0"/>
    <x v="23"/>
    <x v="1"/>
    <n v="0"/>
    <n v="0"/>
    <n v="0"/>
    <n v="0"/>
    <s v="NA"/>
    <s v="NA"/>
    <s v="NA"/>
    <n v="0"/>
    <n v="10"/>
    <n v="2006"/>
    <s v="WD"/>
    <s v="Abnorml"/>
    <n v="120000"/>
  </r>
  <r>
    <x v="572"/>
    <n v="60"/>
    <s v="RL"/>
    <n v="83"/>
    <n v="13159"/>
    <s v="Pave"/>
    <s v="NA"/>
    <s v="IR1"/>
    <s v="HLS"/>
    <s v="AllPub"/>
    <s v="Corner"/>
    <s v="Gtl"/>
    <s v="Timber"/>
    <s v="Norm"/>
    <s v="Norm"/>
    <s v="1Fam"/>
    <x v="0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x v="0"/>
    <s v="Y"/>
    <s v="Y"/>
    <x v="0"/>
    <x v="0"/>
    <n v="0"/>
    <n v="0"/>
    <n v="2"/>
    <n v="1"/>
    <n v="3"/>
    <n v="1"/>
    <s v="Gd"/>
    <n v="6"/>
    <s v="Typ"/>
    <n v="0"/>
    <s v="NA"/>
    <x v="0"/>
    <n v="2009"/>
    <s v="RFn"/>
    <n v="2"/>
    <x v="254"/>
    <s v="TA"/>
    <s v="TA"/>
    <x v="0"/>
    <x v="94"/>
    <x v="67"/>
    <n v="0"/>
    <n v="0"/>
    <n v="0"/>
    <n v="0"/>
    <s v="NA"/>
    <s v="NA"/>
    <s v="NA"/>
    <n v="0"/>
    <n v="7"/>
    <n v="2009"/>
    <s v="New"/>
    <s v="Partial"/>
    <n v="224500"/>
  </r>
  <r>
    <x v="573"/>
    <n v="80"/>
    <s v="RL"/>
    <n v="76"/>
    <n v="9967"/>
    <s v="Pave"/>
    <s v="NA"/>
    <s v="IR1"/>
    <s v="Lvl"/>
    <s v="AllPub"/>
    <s v="Inside"/>
    <s v="Gtl"/>
    <s v="Gilbert"/>
    <s v="Norm"/>
    <s v="Norm"/>
    <s v="1Fam"/>
    <x v="5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x v="1"/>
    <s v="Y"/>
    <s v="N"/>
    <x v="0"/>
    <x v="0"/>
    <n v="0"/>
    <n v="0"/>
    <n v="2"/>
    <n v="1"/>
    <n v="3"/>
    <n v="1"/>
    <s v="TA"/>
    <n v="8"/>
    <s v="Typ"/>
    <n v="1"/>
    <s v="TA"/>
    <x v="2"/>
    <n v="2000"/>
    <s v="RFn"/>
    <n v="2"/>
    <x v="63"/>
    <s v="TA"/>
    <s v="TA"/>
    <x v="0"/>
    <x v="13"/>
    <x v="1"/>
    <n v="0"/>
    <n v="0"/>
    <n v="0"/>
    <n v="0"/>
    <s v="NA"/>
    <s v="NA"/>
    <s v="NA"/>
    <n v="0"/>
    <n v="12"/>
    <n v="2007"/>
    <s v="WD"/>
    <s v="Normal"/>
    <n v="170000"/>
  </r>
  <r>
    <x v="574"/>
    <n v="80"/>
    <s v="RL"/>
    <n v="70"/>
    <n v="10500"/>
    <s v="Pave"/>
    <s v="NA"/>
    <s v="Reg"/>
    <s v="Lvl"/>
    <s v="AllPub"/>
    <s v="FR2"/>
    <s v="Gtl"/>
    <s v="NAmes"/>
    <s v="Norm"/>
    <s v="Norm"/>
    <s v="1Fam"/>
    <x v="5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x v="1"/>
    <s v="N"/>
    <s v="N"/>
    <x v="0"/>
    <x v="0"/>
    <n v="0"/>
    <n v="1"/>
    <n v="1"/>
    <n v="0"/>
    <n v="3"/>
    <n v="1"/>
    <s v="TA"/>
    <n v="5"/>
    <s v="Typ"/>
    <n v="0"/>
    <s v="NA"/>
    <x v="2"/>
    <n v="1971"/>
    <s v="Unf"/>
    <n v="1"/>
    <x v="47"/>
    <s v="TA"/>
    <s v="TA"/>
    <x v="0"/>
    <x v="146"/>
    <x v="1"/>
    <n v="0"/>
    <n v="0"/>
    <n v="0"/>
    <n v="0"/>
    <s v="NA"/>
    <s v="GdWo"/>
    <s v="NA"/>
    <n v="0"/>
    <n v="12"/>
    <n v="2007"/>
    <s v="WD"/>
    <s v="Normal"/>
    <n v="139000"/>
  </r>
  <r>
    <x v="575"/>
    <n v="50"/>
    <s v="RL"/>
    <n v="80"/>
    <n v="8480"/>
    <s v="Pave"/>
    <s v="NA"/>
    <s v="Reg"/>
    <s v="Lvl"/>
    <s v="AllPub"/>
    <s v="Inside"/>
    <s v="Gtl"/>
    <s v="NAmes"/>
    <s v="Norm"/>
    <s v="Norm"/>
    <s v="1Fam"/>
    <x v="2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x v="1"/>
    <s v="Y"/>
    <s v="N"/>
    <x v="0"/>
    <x v="0"/>
    <n v="0"/>
    <n v="0"/>
    <n v="1"/>
    <n v="0"/>
    <n v="2"/>
    <n v="1"/>
    <s v="TA"/>
    <n v="6"/>
    <s v="Typ"/>
    <n v="0"/>
    <s v="NA"/>
    <x v="1"/>
    <n v="1947"/>
    <s v="Unf"/>
    <n v="1"/>
    <x v="138"/>
    <s v="TA"/>
    <s v="TA"/>
    <x v="0"/>
    <x v="37"/>
    <x v="1"/>
    <n v="102"/>
    <n v="0"/>
    <n v="0"/>
    <n v="0"/>
    <s v="NA"/>
    <s v="NA"/>
    <s v="NA"/>
    <n v="0"/>
    <n v="10"/>
    <n v="2008"/>
    <s v="COD"/>
    <s v="Abnorml"/>
    <n v="118500"/>
  </r>
  <r>
    <x v="576"/>
    <n v="50"/>
    <s v="RL"/>
    <n v="52"/>
    <n v="6292"/>
    <s v="Pave"/>
    <s v="NA"/>
    <s v="Reg"/>
    <s v="Lvl"/>
    <s v="AllPub"/>
    <s v="Inside"/>
    <s v="Gtl"/>
    <s v="SWISU"/>
    <s v="Norm"/>
    <s v="Norm"/>
    <s v="1Fam"/>
    <x v="2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x v="1"/>
    <s v="Y"/>
    <s v="N"/>
    <x v="0"/>
    <x v="0"/>
    <n v="0"/>
    <n v="1"/>
    <n v="2"/>
    <n v="0"/>
    <n v="3"/>
    <n v="1"/>
    <s v="TA"/>
    <n v="6"/>
    <s v="Typ"/>
    <n v="1"/>
    <s v="Gd"/>
    <x v="1"/>
    <n v="1928"/>
    <s v="Unf"/>
    <n v="1"/>
    <x v="110"/>
    <s v="TA"/>
    <s v="TA"/>
    <x v="0"/>
    <x v="0"/>
    <x v="20"/>
    <n v="0"/>
    <n v="0"/>
    <n v="0"/>
    <n v="0"/>
    <s v="NA"/>
    <s v="NA"/>
    <s v="NA"/>
    <n v="0"/>
    <n v="8"/>
    <n v="2009"/>
    <s v="WD"/>
    <s v="Normal"/>
    <n v="145000"/>
  </r>
  <r>
    <x v="577"/>
    <n v="80"/>
    <s v="RL"/>
    <n v="96"/>
    <n v="11777"/>
    <s v="Pave"/>
    <s v="NA"/>
    <s v="IR1"/>
    <s v="Lvl"/>
    <s v="AllPub"/>
    <s v="Inside"/>
    <s v="Gtl"/>
    <s v="Sawyer"/>
    <s v="Norm"/>
    <s v="Norm"/>
    <s v="1Fam"/>
    <x v="5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x v="1"/>
    <s v="Y"/>
    <s v="N"/>
    <x v="0"/>
    <x v="0"/>
    <n v="1"/>
    <n v="0"/>
    <n v="1"/>
    <n v="0"/>
    <n v="3"/>
    <n v="1"/>
    <s v="TA"/>
    <n v="6"/>
    <s v="Typ"/>
    <n v="2"/>
    <s v="Fa"/>
    <x v="0"/>
    <n v="1966"/>
    <s v="RFn"/>
    <n v="2"/>
    <x v="103"/>
    <s v="TA"/>
    <s v="TA"/>
    <x v="0"/>
    <x v="9"/>
    <x v="48"/>
    <n v="240"/>
    <n v="0"/>
    <n v="0"/>
    <n v="0"/>
    <s v="NA"/>
    <s v="NA"/>
    <s v="NA"/>
    <n v="0"/>
    <n v="5"/>
    <n v="2006"/>
    <s v="WD"/>
    <s v="Abnorml"/>
    <n v="164500"/>
  </r>
  <r>
    <x v="578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x v="0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x v="1"/>
    <s v="Y"/>
    <s v="N"/>
    <x v="0"/>
    <x v="0"/>
    <n v="0"/>
    <n v="0"/>
    <n v="2"/>
    <n v="0"/>
    <n v="2"/>
    <n v="1"/>
    <s v="Gd"/>
    <n v="5"/>
    <s v="Typ"/>
    <n v="0"/>
    <s v="NA"/>
    <x v="1"/>
    <n v="2007"/>
    <s v="Unf"/>
    <n v="2"/>
    <x v="84"/>
    <s v="TA"/>
    <s v="TA"/>
    <x v="0"/>
    <x v="0"/>
    <x v="13"/>
    <n v="0"/>
    <n v="0"/>
    <n v="0"/>
    <n v="0"/>
    <s v="NA"/>
    <s v="NA"/>
    <s v="NA"/>
    <n v="0"/>
    <n v="2"/>
    <n v="2008"/>
    <s v="WD"/>
    <s v="Abnorml"/>
    <n v="146000"/>
  </r>
  <r>
    <x v="579"/>
    <n v="50"/>
    <s v="RM"/>
    <n v="81"/>
    <n v="12150"/>
    <s v="Pave"/>
    <s v="Grvl"/>
    <s v="Reg"/>
    <s v="Lvl"/>
    <s v="AllPub"/>
    <s v="Inside"/>
    <s v="Gtl"/>
    <s v="OldTown"/>
    <s v="Norm"/>
    <s v="Norm"/>
    <s v="1Fam"/>
    <x v="2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x v="0"/>
    <s v="Y"/>
    <s v="Y"/>
    <x v="0"/>
    <x v="0"/>
    <n v="0"/>
    <n v="0"/>
    <n v="2"/>
    <n v="0"/>
    <n v="4"/>
    <n v="1"/>
    <s v="TA"/>
    <n v="7"/>
    <s v="Typ"/>
    <n v="0"/>
    <s v="NA"/>
    <x v="0"/>
    <n v="1954"/>
    <s v="Unf"/>
    <n v="1"/>
    <x v="12"/>
    <s v="Fa"/>
    <s v="TA"/>
    <x v="0"/>
    <x v="0"/>
    <x v="1"/>
    <n v="0"/>
    <n v="0"/>
    <n v="0"/>
    <n v="0"/>
    <s v="NA"/>
    <s v="NA"/>
    <s v="NA"/>
    <n v="0"/>
    <n v="11"/>
    <n v="2008"/>
    <s v="WD"/>
    <s v="Normal"/>
    <n v="131500"/>
  </r>
  <r>
    <x v="580"/>
    <n v="20"/>
    <s v="RL"/>
    <s v="NA"/>
    <n v="14585"/>
    <s v="Pave"/>
    <s v="NA"/>
    <s v="IR1"/>
    <s v="Lvl"/>
    <s v="AllPub"/>
    <s v="CulDSac"/>
    <s v="Gtl"/>
    <s v="NAmes"/>
    <s v="Norm"/>
    <s v="Norm"/>
    <s v="1Fam"/>
    <x v="1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x v="1"/>
    <s v="Y"/>
    <s v="N"/>
    <x v="0"/>
    <x v="0"/>
    <n v="0"/>
    <n v="1"/>
    <n v="1"/>
    <n v="0"/>
    <n v="3"/>
    <n v="1"/>
    <s v="Gd"/>
    <n v="7"/>
    <s v="Typ"/>
    <n v="2"/>
    <s v="Gd"/>
    <x v="0"/>
    <n v="1960"/>
    <s v="Unf"/>
    <n v="2"/>
    <x v="20"/>
    <s v="TA"/>
    <s v="TA"/>
    <x v="0"/>
    <x v="74"/>
    <x v="16"/>
    <n v="0"/>
    <n v="0"/>
    <n v="0"/>
    <n v="0"/>
    <s v="NA"/>
    <s v="NA"/>
    <s v="NA"/>
    <n v="0"/>
    <n v="6"/>
    <n v="2007"/>
    <s v="WD"/>
    <s v="Normal"/>
    <n v="181900"/>
  </r>
  <r>
    <x v="581"/>
    <n v="20"/>
    <s v="RL"/>
    <n v="98"/>
    <n v="12704"/>
    <s v="Pave"/>
    <s v="NA"/>
    <s v="Reg"/>
    <s v="Lvl"/>
    <s v="AllPub"/>
    <s v="Inside"/>
    <s v="Gtl"/>
    <s v="NridgHt"/>
    <s v="Norm"/>
    <s v="Norm"/>
    <s v="1Fam"/>
    <x v="1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x v="0"/>
    <s v="Y"/>
    <s v="Y"/>
    <x v="1"/>
    <x v="0"/>
    <n v="0"/>
    <n v="0"/>
    <n v="2"/>
    <n v="1"/>
    <n v="3"/>
    <n v="1"/>
    <s v="Ex"/>
    <n v="8"/>
    <s v="Typ"/>
    <n v="1"/>
    <s v="Gd"/>
    <x v="0"/>
    <n v="2009"/>
    <s v="RFn"/>
    <n v="3"/>
    <x v="255"/>
    <s v="TA"/>
    <s v="TA"/>
    <x v="0"/>
    <x v="0"/>
    <x v="17"/>
    <n v="0"/>
    <n v="0"/>
    <n v="0"/>
    <n v="0"/>
    <s v="NA"/>
    <s v="NA"/>
    <s v="NA"/>
    <n v="0"/>
    <n v="8"/>
    <n v="2009"/>
    <s v="New"/>
    <s v="Partial"/>
    <n v="253293"/>
  </r>
  <r>
    <x v="582"/>
    <n v="90"/>
    <s v="RL"/>
    <n v="81"/>
    <n v="11841"/>
    <s v="Grvl"/>
    <s v="NA"/>
    <s v="Reg"/>
    <s v="Lvl"/>
    <s v="AllPub"/>
    <s v="Inside"/>
    <s v="Gtl"/>
    <s v="Edwards"/>
    <s v="Norm"/>
    <s v="Norm"/>
    <s v="Duplex"/>
    <x v="4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x v="1"/>
    <s v="N"/>
    <s v="N"/>
    <x v="0"/>
    <x v="0"/>
    <n v="1"/>
    <n v="0"/>
    <n v="1"/>
    <n v="0"/>
    <n v="3"/>
    <n v="1"/>
    <s v="TA"/>
    <n v="5"/>
    <s v="Typ"/>
    <n v="0"/>
    <s v="NA"/>
    <x v="4"/>
    <s v="NA"/>
    <s v="NA"/>
    <n v="0"/>
    <x v="34"/>
    <s v="NA"/>
    <s v="NA"/>
    <x v="0"/>
    <x v="0"/>
    <x v="19"/>
    <n v="0"/>
    <n v="0"/>
    <n v="0"/>
    <n v="0"/>
    <s v="NA"/>
    <s v="NA"/>
    <s v="NA"/>
    <n v="0"/>
    <n v="5"/>
    <n v="2007"/>
    <s v="WD"/>
    <s v="Normal"/>
    <n v="118500"/>
  </r>
  <r>
    <x v="583"/>
    <n v="75"/>
    <s v="RM"/>
    <n v="75"/>
    <n v="13500"/>
    <s v="Pave"/>
    <s v="NA"/>
    <s v="Reg"/>
    <s v="Lvl"/>
    <s v="AllPub"/>
    <s v="Inside"/>
    <s v="Gtl"/>
    <s v="OldTown"/>
    <s v="Artery"/>
    <s v="PosA"/>
    <s v="1Fam"/>
    <x v="6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x v="0"/>
    <s v="Y"/>
    <s v="Y"/>
    <x v="1"/>
    <x v="1"/>
    <n v="0"/>
    <n v="0"/>
    <n v="3"/>
    <n v="1"/>
    <n v="3"/>
    <n v="1"/>
    <s v="Gd"/>
    <n v="9"/>
    <s v="Typ"/>
    <n v="1"/>
    <s v="Gd"/>
    <x v="1"/>
    <n v="1988"/>
    <s v="Unf"/>
    <n v="2"/>
    <x v="188"/>
    <s v="Gd"/>
    <s v="TA"/>
    <x v="0"/>
    <x v="47"/>
    <x v="133"/>
    <n v="0"/>
    <n v="0"/>
    <n v="0"/>
    <n v="0"/>
    <s v="NA"/>
    <s v="NA"/>
    <s v="NA"/>
    <n v="0"/>
    <n v="7"/>
    <n v="2008"/>
    <s v="WD"/>
    <s v="Normal"/>
    <n v="325000"/>
  </r>
  <r>
    <x v="584"/>
    <n v="50"/>
    <s v="RM"/>
    <n v="51"/>
    <n v="6120"/>
    <s v="Pave"/>
    <s v="NA"/>
    <s v="Reg"/>
    <s v="Lvl"/>
    <s v="AllPub"/>
    <s v="Inside"/>
    <s v="Gtl"/>
    <s v="BrkSide"/>
    <s v="Norm"/>
    <s v="Norm"/>
    <s v="1Fam"/>
    <x v="2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x v="0"/>
    <s v="Y"/>
    <s v="N"/>
    <x v="0"/>
    <x v="0"/>
    <n v="0"/>
    <n v="0"/>
    <n v="1"/>
    <n v="0"/>
    <n v="3"/>
    <n v="1"/>
    <s v="Gd"/>
    <n v="6"/>
    <s v="Typ"/>
    <n v="0"/>
    <s v="NA"/>
    <x v="1"/>
    <n v="1935"/>
    <s v="Unf"/>
    <n v="1"/>
    <x v="25"/>
    <s v="TA"/>
    <s v="TA"/>
    <x v="0"/>
    <x v="0"/>
    <x v="1"/>
    <n v="54"/>
    <n v="0"/>
    <n v="120"/>
    <n v="0"/>
    <s v="NA"/>
    <s v="NA"/>
    <s v="NA"/>
    <n v="0"/>
    <n v="7"/>
    <n v="2009"/>
    <s v="WD"/>
    <s v="Normal"/>
    <n v="133000"/>
  </r>
  <r>
    <x v="585"/>
    <n v="20"/>
    <s v="RL"/>
    <n v="88"/>
    <n v="11443"/>
    <s v="Pave"/>
    <s v="NA"/>
    <s v="Reg"/>
    <s v="Lvl"/>
    <s v="AllPub"/>
    <s v="Inside"/>
    <s v="Gtl"/>
    <s v="Timber"/>
    <s v="Norm"/>
    <s v="Norm"/>
    <s v="1Fam"/>
    <x v="1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x v="0"/>
    <s v="Y"/>
    <s v="Y"/>
    <x v="1"/>
    <x v="0"/>
    <n v="1"/>
    <n v="0"/>
    <n v="2"/>
    <n v="0"/>
    <n v="2"/>
    <n v="1"/>
    <s v="Gd"/>
    <n v="7"/>
    <s v="Typ"/>
    <n v="2"/>
    <s v="Gd"/>
    <x v="0"/>
    <n v="2005"/>
    <s v="RFn"/>
    <n v="3"/>
    <x v="188"/>
    <s v="TA"/>
    <s v="TA"/>
    <x v="0"/>
    <x v="147"/>
    <x v="60"/>
    <n v="0"/>
    <n v="0"/>
    <n v="0"/>
    <n v="0"/>
    <s v="NA"/>
    <s v="NA"/>
    <s v="NA"/>
    <n v="0"/>
    <n v="3"/>
    <n v="2006"/>
    <s v="New"/>
    <s v="Partial"/>
    <n v="369900"/>
  </r>
  <r>
    <x v="586"/>
    <n v="30"/>
    <s v="RL"/>
    <n v="55"/>
    <n v="10267"/>
    <s v="Pave"/>
    <s v="NA"/>
    <s v="Reg"/>
    <s v="Lvl"/>
    <s v="AllPub"/>
    <s v="Inside"/>
    <s v="Gtl"/>
    <s v="BrkSide"/>
    <s v="RRAn"/>
    <s v="Norm"/>
    <s v="1Fam"/>
    <x v="1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x v="1"/>
    <s v="N"/>
    <s v="N"/>
    <x v="0"/>
    <x v="0"/>
    <n v="1"/>
    <n v="0"/>
    <n v="1"/>
    <n v="0"/>
    <n v="2"/>
    <n v="1"/>
    <s v="Fa"/>
    <n v="5"/>
    <s v="Typ"/>
    <n v="0"/>
    <s v="NA"/>
    <x v="1"/>
    <n v="1961"/>
    <s v="Fin"/>
    <n v="1"/>
    <x v="256"/>
    <s v="TA"/>
    <s v="TA"/>
    <x v="1"/>
    <x v="0"/>
    <x v="1"/>
    <n v="112"/>
    <n v="0"/>
    <n v="0"/>
    <n v="0"/>
    <s v="NA"/>
    <s v="MnWw"/>
    <s v="NA"/>
    <n v="0"/>
    <n v="5"/>
    <n v="2008"/>
    <s v="WD"/>
    <s v="Normal"/>
    <n v="130000"/>
  </r>
  <r>
    <x v="587"/>
    <n v="85"/>
    <s v="RL"/>
    <n v="74"/>
    <n v="8740"/>
    <s v="Pave"/>
    <s v="NA"/>
    <s v="IR1"/>
    <s v="Lvl"/>
    <s v="AllPub"/>
    <s v="Inside"/>
    <s v="Gtl"/>
    <s v="Sawyer"/>
    <s v="Norm"/>
    <s v="Norm"/>
    <s v="1Fam"/>
    <x v="4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x v="1"/>
    <s v="N"/>
    <s v="N"/>
    <x v="0"/>
    <x v="0"/>
    <n v="1"/>
    <n v="0"/>
    <n v="1"/>
    <n v="0"/>
    <n v="2"/>
    <n v="1"/>
    <s v="TA"/>
    <n v="4"/>
    <s v="Typ"/>
    <n v="0"/>
    <s v="NA"/>
    <x v="1"/>
    <n v="1996"/>
    <s v="Unf"/>
    <n v="2"/>
    <x v="43"/>
    <s v="TA"/>
    <s v="TA"/>
    <x v="0"/>
    <x v="0"/>
    <x v="1"/>
    <n v="0"/>
    <n v="0"/>
    <n v="0"/>
    <n v="0"/>
    <s v="NA"/>
    <s v="NA"/>
    <s v="NA"/>
    <n v="0"/>
    <n v="7"/>
    <n v="2009"/>
    <s v="WD"/>
    <s v="Normal"/>
    <n v="137000"/>
  </r>
  <r>
    <x v="588"/>
    <n v="20"/>
    <s v="RL"/>
    <n v="65"/>
    <n v="25095"/>
    <s v="Pave"/>
    <s v="NA"/>
    <s v="IR1"/>
    <s v="Low"/>
    <s v="AllPub"/>
    <s v="Inside"/>
    <s v="Sev"/>
    <s v="ClearCr"/>
    <s v="Norm"/>
    <s v="Norm"/>
    <s v="1Fam"/>
    <x v="1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x v="1"/>
    <s v="Y"/>
    <s v="N"/>
    <x v="0"/>
    <x v="0"/>
    <n v="2"/>
    <n v="0"/>
    <n v="1"/>
    <n v="0"/>
    <n v="1"/>
    <n v="1"/>
    <s v="Ex"/>
    <n v="5"/>
    <s v="Typ"/>
    <n v="2"/>
    <s v="Gd"/>
    <x v="0"/>
    <n v="1968"/>
    <s v="Unf"/>
    <n v="1"/>
    <x v="257"/>
    <s v="TA"/>
    <s v="TA"/>
    <x v="0"/>
    <x v="0"/>
    <x v="61"/>
    <n v="0"/>
    <n v="0"/>
    <n v="60"/>
    <n v="0"/>
    <s v="NA"/>
    <s v="NA"/>
    <s v="NA"/>
    <n v="0"/>
    <n v="6"/>
    <n v="2009"/>
    <s v="WD"/>
    <s v="Partial"/>
    <n v="143000"/>
  </r>
  <r>
    <x v="589"/>
    <n v="40"/>
    <s v="RM"/>
    <n v="50"/>
    <n v="9100"/>
    <s v="Pave"/>
    <s v="NA"/>
    <s v="Reg"/>
    <s v="Lvl"/>
    <s v="AllPub"/>
    <s v="Inside"/>
    <s v="Gtl"/>
    <s v="BrkSide"/>
    <s v="RRAn"/>
    <s v="Feedr"/>
    <s v="1Fam"/>
    <x v="1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x v="1"/>
    <s v="N"/>
    <s v="N"/>
    <x v="0"/>
    <x v="0"/>
    <n v="0"/>
    <n v="0"/>
    <n v="1"/>
    <n v="0"/>
    <n v="2"/>
    <n v="1"/>
    <s v="TA"/>
    <n v="4"/>
    <s v="Typ"/>
    <n v="0"/>
    <s v="NA"/>
    <x v="1"/>
    <n v="1988"/>
    <s v="Unf"/>
    <n v="1"/>
    <x v="36"/>
    <s v="TA"/>
    <s v="TA"/>
    <x v="2"/>
    <x v="0"/>
    <x v="1"/>
    <n v="0"/>
    <n v="0"/>
    <n v="0"/>
    <n v="0"/>
    <s v="NA"/>
    <s v="NA"/>
    <s v="Shed"/>
    <n v="600"/>
    <n v="8"/>
    <n v="2008"/>
    <s v="WD"/>
    <s v="Normal"/>
    <n v="79500"/>
  </r>
  <r>
    <x v="590"/>
    <n v="60"/>
    <s v="RL"/>
    <n v="64"/>
    <n v="8320"/>
    <s v="Pave"/>
    <s v="NA"/>
    <s v="Reg"/>
    <s v="Lvl"/>
    <s v="AllPub"/>
    <s v="Inside"/>
    <s v="Gtl"/>
    <s v="CollgCr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x v="0"/>
    <s v="Y"/>
    <s v="N"/>
    <x v="0"/>
    <x v="0"/>
    <n v="0"/>
    <n v="0"/>
    <n v="2"/>
    <n v="1"/>
    <n v="3"/>
    <n v="1"/>
    <s v="Gd"/>
    <n v="6"/>
    <s v="Typ"/>
    <n v="0"/>
    <s v="NA"/>
    <x v="0"/>
    <n v="2004"/>
    <s v="RFn"/>
    <n v="2"/>
    <x v="147"/>
    <s v="TA"/>
    <s v="TA"/>
    <x v="0"/>
    <x v="0"/>
    <x v="50"/>
    <n v="0"/>
    <n v="0"/>
    <n v="0"/>
    <n v="0"/>
    <s v="NA"/>
    <s v="NA"/>
    <s v="NA"/>
    <n v="0"/>
    <n v="9"/>
    <n v="2008"/>
    <s v="WD"/>
    <s v="Normal"/>
    <n v="185900"/>
  </r>
  <r>
    <x v="591"/>
    <n v="60"/>
    <s v="RL"/>
    <n v="97"/>
    <n v="13478"/>
    <s v="Pave"/>
    <s v="NA"/>
    <s v="IR1"/>
    <s v="Lvl"/>
    <s v="AllPub"/>
    <s v="Corner"/>
    <s v="Gtl"/>
    <s v="NridgHt"/>
    <s v="Norm"/>
    <s v="Norm"/>
    <s v="1Fam"/>
    <x v="0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x v="0"/>
    <s v="Y"/>
    <s v="Y"/>
    <x v="1"/>
    <x v="1"/>
    <n v="1"/>
    <n v="0"/>
    <n v="2"/>
    <n v="1"/>
    <n v="3"/>
    <n v="1"/>
    <s v="Ex"/>
    <n v="10"/>
    <s v="Typ"/>
    <n v="1"/>
    <s v="Gd"/>
    <x v="2"/>
    <n v="2008"/>
    <s v="RFn"/>
    <n v="3"/>
    <x v="258"/>
    <s v="TA"/>
    <s v="TA"/>
    <x v="0"/>
    <x v="148"/>
    <x v="134"/>
    <n v="0"/>
    <n v="0"/>
    <n v="0"/>
    <n v="0"/>
    <s v="NA"/>
    <s v="NA"/>
    <s v="NA"/>
    <n v="0"/>
    <n v="6"/>
    <n v="2009"/>
    <s v="ConLI"/>
    <s v="Normal"/>
    <n v="451950"/>
  </r>
  <r>
    <x v="592"/>
    <n v="20"/>
    <s v="RL"/>
    <n v="60"/>
    <n v="6600"/>
    <s v="Pave"/>
    <s v="NA"/>
    <s v="Reg"/>
    <s v="Lvl"/>
    <s v="AllPub"/>
    <s v="Inside"/>
    <s v="Gtl"/>
    <s v="Mitchel"/>
    <s v="Norm"/>
    <s v="Norm"/>
    <s v="1Fam"/>
    <x v="1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x v="1"/>
    <s v="N"/>
    <s v="N"/>
    <x v="0"/>
    <x v="0"/>
    <n v="1"/>
    <n v="0"/>
    <n v="1"/>
    <n v="0"/>
    <n v="2"/>
    <n v="1"/>
    <s v="TA"/>
    <n v="4"/>
    <s v="Typ"/>
    <n v="0"/>
    <s v="NA"/>
    <x v="1"/>
    <n v="1985"/>
    <s v="Fin"/>
    <n v="2"/>
    <x v="259"/>
    <s v="TA"/>
    <s v="TA"/>
    <x v="0"/>
    <x v="0"/>
    <x v="1"/>
    <n v="0"/>
    <n v="0"/>
    <n v="0"/>
    <n v="0"/>
    <s v="NA"/>
    <s v="NA"/>
    <s v="NA"/>
    <n v="0"/>
    <n v="6"/>
    <n v="2008"/>
    <s v="WD"/>
    <s v="Normal"/>
    <n v="138000"/>
  </r>
  <r>
    <x v="593"/>
    <n v="120"/>
    <s v="RM"/>
    <s v="NA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4"/>
    <s v="Typ"/>
    <n v="0"/>
    <s v="NA"/>
    <x v="0"/>
    <n v="2003"/>
    <s v="Fin"/>
    <n v="2"/>
    <x v="65"/>
    <s v="TA"/>
    <s v="TA"/>
    <x v="0"/>
    <x v="8"/>
    <x v="1"/>
    <n v="0"/>
    <n v="0"/>
    <n v="0"/>
    <n v="0"/>
    <s v="NA"/>
    <s v="NA"/>
    <s v="NA"/>
    <n v="0"/>
    <n v="5"/>
    <n v="2009"/>
    <s v="WD"/>
    <s v="Normal"/>
    <n v="140000"/>
  </r>
  <r>
    <x v="594"/>
    <n v="20"/>
    <s v="RL"/>
    <n v="88"/>
    <n v="7990"/>
    <s v="Pave"/>
    <s v="NA"/>
    <s v="IR1"/>
    <s v="Lvl"/>
    <s v="AllPub"/>
    <s v="Inside"/>
    <s v="Gtl"/>
    <s v="CollgCr"/>
    <s v="Norm"/>
    <s v="Norm"/>
    <s v="1Fam"/>
    <x v="1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x v="1"/>
    <s v="N"/>
    <s v="N"/>
    <x v="0"/>
    <x v="0"/>
    <n v="0"/>
    <n v="0"/>
    <n v="1"/>
    <n v="0"/>
    <n v="3"/>
    <n v="1"/>
    <s v="TA"/>
    <n v="5"/>
    <s v="Typ"/>
    <n v="0"/>
    <s v="NA"/>
    <x v="1"/>
    <n v="1981"/>
    <s v="Unf"/>
    <n v="1"/>
    <x v="18"/>
    <s v="TA"/>
    <s v="TA"/>
    <x v="0"/>
    <x v="0"/>
    <x v="1"/>
    <n v="0"/>
    <n v="0"/>
    <n v="0"/>
    <n v="0"/>
    <s v="NA"/>
    <s v="MnPrv"/>
    <s v="NA"/>
    <n v="0"/>
    <n v="4"/>
    <n v="2008"/>
    <s v="WD"/>
    <s v="Normal"/>
    <n v="110000"/>
  </r>
  <r>
    <x v="595"/>
    <n v="20"/>
    <s v="RL"/>
    <n v="69"/>
    <n v="11302"/>
    <s v="Pave"/>
    <s v="NA"/>
    <s v="IR1"/>
    <s v="Lvl"/>
    <s v="AllPub"/>
    <s v="Inside"/>
    <s v="Gtl"/>
    <s v="StoneBr"/>
    <s v="Norm"/>
    <s v="Norm"/>
    <s v="1Fam"/>
    <x v="1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x v="0"/>
    <s v="Y"/>
    <s v="Y"/>
    <x v="0"/>
    <x v="0"/>
    <n v="1"/>
    <n v="0"/>
    <n v="2"/>
    <n v="0"/>
    <n v="3"/>
    <n v="1"/>
    <s v="Gd"/>
    <n v="7"/>
    <s v="Typ"/>
    <n v="1"/>
    <s v="TA"/>
    <x v="0"/>
    <n v="2005"/>
    <s v="Fin"/>
    <n v="3"/>
    <x v="61"/>
    <s v="TA"/>
    <s v="TA"/>
    <x v="0"/>
    <x v="40"/>
    <x v="33"/>
    <n v="0"/>
    <n v="0"/>
    <n v="120"/>
    <n v="0"/>
    <s v="NA"/>
    <s v="NA"/>
    <s v="NA"/>
    <n v="0"/>
    <n v="8"/>
    <n v="2006"/>
    <s v="New"/>
    <s v="Partial"/>
    <n v="319000"/>
  </r>
  <r>
    <x v="596"/>
    <n v="70"/>
    <s v="RM"/>
    <n v="60"/>
    <n v="3600"/>
    <s v="Pave"/>
    <s v="Grvl"/>
    <s v="Reg"/>
    <s v="Lvl"/>
    <s v="AllPub"/>
    <s v="Inside"/>
    <s v="Gtl"/>
    <s v="OldTown"/>
    <s v="Norm"/>
    <s v="Norm"/>
    <s v="1Fam"/>
    <x v="0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x v="1"/>
    <s v="Y"/>
    <s v="N"/>
    <x v="0"/>
    <x v="0"/>
    <n v="0"/>
    <n v="0"/>
    <n v="1"/>
    <n v="0"/>
    <n v="3"/>
    <n v="1"/>
    <s v="TA"/>
    <n v="7"/>
    <s v="Typ"/>
    <n v="0"/>
    <s v="NA"/>
    <x v="1"/>
    <n v="1930"/>
    <s v="Unf"/>
    <n v="1"/>
    <x v="110"/>
    <s v="TA"/>
    <s v="Fa"/>
    <x v="1"/>
    <x v="0"/>
    <x v="135"/>
    <n v="0"/>
    <n v="0"/>
    <n v="0"/>
    <n v="0"/>
    <s v="NA"/>
    <s v="NA"/>
    <s v="NA"/>
    <n v="0"/>
    <n v="10"/>
    <n v="2006"/>
    <s v="WD"/>
    <s v="Normal"/>
    <n v="114504"/>
  </r>
  <r>
    <x v="597"/>
    <n v="120"/>
    <s v="RL"/>
    <n v="53"/>
    <n v="3922"/>
    <s v="Pave"/>
    <s v="NA"/>
    <s v="Reg"/>
    <s v="Lvl"/>
    <s v="AllPub"/>
    <s v="Inside"/>
    <s v="Gtl"/>
    <s v="Blmngtn"/>
    <s v="Norm"/>
    <s v="Norm"/>
    <s v="TwnhsE"/>
    <x v="1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x v="1"/>
    <s v="Y"/>
    <s v="N"/>
    <x v="0"/>
    <x v="0"/>
    <n v="0"/>
    <n v="2"/>
    <n v="0"/>
    <n v="2"/>
    <n v="2"/>
    <n v="1"/>
    <s v="Gd"/>
    <n v="7"/>
    <s v="Typ"/>
    <n v="1"/>
    <s v="Gd"/>
    <x v="0"/>
    <n v="2006"/>
    <s v="Fin"/>
    <n v="3"/>
    <x v="74"/>
    <s v="TA"/>
    <s v="TA"/>
    <x v="0"/>
    <x v="28"/>
    <x v="78"/>
    <n v="0"/>
    <n v="0"/>
    <n v="0"/>
    <n v="0"/>
    <s v="NA"/>
    <s v="NA"/>
    <s v="NA"/>
    <n v="0"/>
    <n v="2"/>
    <n v="2007"/>
    <s v="New"/>
    <s v="Partial"/>
    <n v="194201"/>
  </r>
  <r>
    <x v="598"/>
    <n v="20"/>
    <s v="RL"/>
    <n v="80"/>
    <n v="12984"/>
    <s v="Pave"/>
    <s v="NA"/>
    <s v="Reg"/>
    <s v="Bnk"/>
    <s v="AllPub"/>
    <s v="Inside"/>
    <s v="Gtl"/>
    <s v="Crawfor"/>
    <s v="Norm"/>
    <s v="Norm"/>
    <s v="1Fam"/>
    <x v="1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x v="0"/>
    <s v="Y"/>
    <s v="Y"/>
    <x v="0"/>
    <x v="0"/>
    <n v="1"/>
    <n v="0"/>
    <n v="2"/>
    <n v="0"/>
    <n v="3"/>
    <n v="1"/>
    <s v="Gd"/>
    <n v="7"/>
    <s v="Typ"/>
    <n v="1"/>
    <s v="TA"/>
    <x v="0"/>
    <n v="1977"/>
    <s v="Fin"/>
    <n v="2"/>
    <x v="260"/>
    <s v="TA"/>
    <s v="TA"/>
    <x v="0"/>
    <x v="0"/>
    <x v="1"/>
    <n v="0"/>
    <n v="0"/>
    <n v="0"/>
    <n v="0"/>
    <s v="NA"/>
    <s v="NA"/>
    <s v="NA"/>
    <n v="0"/>
    <n v="3"/>
    <n v="2006"/>
    <s v="WD"/>
    <s v="Normal"/>
    <n v="217500"/>
  </r>
  <r>
    <x v="599"/>
    <n v="160"/>
    <s v="RM"/>
    <n v="24"/>
    <n v="1950"/>
    <s v="Pave"/>
    <s v="NA"/>
    <s v="Reg"/>
    <s v="Lvl"/>
    <s v="AllPub"/>
    <s v="Inside"/>
    <s v="Gtl"/>
    <s v="Blueste"/>
    <s v="Norm"/>
    <s v="Norm"/>
    <s v="Twnhs"/>
    <x v="0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x v="0"/>
    <s v="Y"/>
    <s v="N"/>
    <x v="0"/>
    <x v="0"/>
    <n v="1"/>
    <n v="0"/>
    <n v="2"/>
    <n v="1"/>
    <n v="3"/>
    <n v="1"/>
    <s v="TA"/>
    <n v="6"/>
    <s v="Typ"/>
    <n v="1"/>
    <s v="TA"/>
    <x v="0"/>
    <n v="1980"/>
    <s v="Fin"/>
    <n v="2"/>
    <x v="257"/>
    <s v="TA"/>
    <s v="TA"/>
    <x v="0"/>
    <x v="149"/>
    <x v="1"/>
    <n v="0"/>
    <n v="0"/>
    <n v="0"/>
    <n v="0"/>
    <s v="NA"/>
    <s v="GdPrv"/>
    <s v="NA"/>
    <n v="0"/>
    <n v="7"/>
    <n v="2008"/>
    <s v="COD"/>
    <s v="Normal"/>
    <n v="151000"/>
  </r>
  <r>
    <x v="600"/>
    <n v="60"/>
    <s v="RL"/>
    <n v="74"/>
    <n v="10927"/>
    <s v="Pave"/>
    <s v="NA"/>
    <s v="Reg"/>
    <s v="Lvl"/>
    <s v="AllPub"/>
    <s v="Inside"/>
    <s v="Gtl"/>
    <s v="NridgHt"/>
    <s v="Norm"/>
    <s v="Norm"/>
    <s v="1Fam"/>
    <x v="0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x v="0"/>
    <s v="Y"/>
    <s v="Y"/>
    <x v="1"/>
    <x v="0"/>
    <n v="1"/>
    <n v="0"/>
    <n v="2"/>
    <n v="1"/>
    <n v="3"/>
    <n v="1"/>
    <s v="Ex"/>
    <n v="8"/>
    <s v="Typ"/>
    <n v="1"/>
    <s v="Gd"/>
    <x v="2"/>
    <n v="2003"/>
    <s v="Fin"/>
    <n v="2"/>
    <x v="11"/>
    <s v="TA"/>
    <s v="TA"/>
    <x v="0"/>
    <x v="150"/>
    <x v="73"/>
    <n v="0"/>
    <n v="0"/>
    <n v="0"/>
    <n v="0"/>
    <s v="NA"/>
    <s v="NA"/>
    <s v="NA"/>
    <n v="0"/>
    <n v="6"/>
    <n v="2006"/>
    <s v="WD"/>
    <s v="Normal"/>
    <n v="275000"/>
  </r>
  <r>
    <x v="601"/>
    <n v="50"/>
    <s v="RM"/>
    <n v="50"/>
    <n v="9000"/>
    <s v="Pave"/>
    <s v="NA"/>
    <s v="Reg"/>
    <s v="Bnk"/>
    <s v="AllPub"/>
    <s v="Inside"/>
    <s v="Gtl"/>
    <s v="IDOTRR"/>
    <s v="Norm"/>
    <s v="Norm"/>
    <s v="1Fam"/>
    <x v="2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x v="1"/>
    <s v="Y"/>
    <s v="N"/>
    <x v="0"/>
    <x v="0"/>
    <n v="0"/>
    <n v="0"/>
    <n v="1"/>
    <n v="1"/>
    <n v="3"/>
    <n v="1"/>
    <s v="Gd"/>
    <n v="6"/>
    <s v="Typ"/>
    <n v="1"/>
    <s v="Gd"/>
    <x v="1"/>
    <n v="1979"/>
    <s v="Unf"/>
    <n v="1"/>
    <x v="261"/>
    <s v="TA"/>
    <s v="TA"/>
    <x v="2"/>
    <x v="0"/>
    <x v="46"/>
    <n v="0"/>
    <n v="0"/>
    <n v="126"/>
    <n v="0"/>
    <s v="NA"/>
    <s v="NA"/>
    <s v="NA"/>
    <n v="0"/>
    <n v="12"/>
    <n v="2007"/>
    <s v="WD"/>
    <s v="Normal"/>
    <n v="141000"/>
  </r>
  <r>
    <x v="602"/>
    <n v="60"/>
    <s v="RL"/>
    <n v="80"/>
    <n v="10041"/>
    <s v="Pave"/>
    <s v="NA"/>
    <s v="IR1"/>
    <s v="Lvl"/>
    <s v="AllPub"/>
    <s v="Inside"/>
    <s v="Gtl"/>
    <s v="SawyerW"/>
    <s v="Norm"/>
    <s v="Norm"/>
    <s v="1Fam"/>
    <x v="0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x v="0"/>
    <s v="Y"/>
    <s v="Y"/>
    <x v="1"/>
    <x v="0"/>
    <n v="1"/>
    <n v="0"/>
    <n v="2"/>
    <n v="1"/>
    <n v="3"/>
    <n v="1"/>
    <s v="Gd"/>
    <n v="8"/>
    <s v="Typ"/>
    <n v="1"/>
    <s v="TA"/>
    <x v="0"/>
    <n v="1992"/>
    <s v="Fin"/>
    <n v="2"/>
    <x v="67"/>
    <s v="TA"/>
    <s v="TA"/>
    <x v="0"/>
    <x v="28"/>
    <x v="97"/>
    <n v="0"/>
    <n v="0"/>
    <n v="0"/>
    <n v="0"/>
    <s v="NA"/>
    <s v="NA"/>
    <s v="NA"/>
    <n v="0"/>
    <n v="2"/>
    <n v="2006"/>
    <s v="WD"/>
    <s v="Abnorml"/>
    <n v="220000"/>
  </r>
  <r>
    <x v="603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x v="0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x v="1"/>
    <s v="Y"/>
    <s v="N"/>
    <x v="0"/>
    <x v="0"/>
    <n v="0"/>
    <n v="0"/>
    <n v="2"/>
    <n v="1"/>
    <n v="2"/>
    <n v="1"/>
    <s v="Gd"/>
    <n v="4"/>
    <s v="Typ"/>
    <n v="0"/>
    <s v="NA"/>
    <x v="1"/>
    <n v="2004"/>
    <s v="RFn"/>
    <n v="2"/>
    <x v="5"/>
    <s v="TA"/>
    <s v="TA"/>
    <x v="0"/>
    <x v="0"/>
    <x v="86"/>
    <n v="0"/>
    <n v="0"/>
    <n v="0"/>
    <n v="0"/>
    <s v="NA"/>
    <s v="NA"/>
    <s v="NA"/>
    <n v="0"/>
    <n v="6"/>
    <n v="2010"/>
    <s v="WD"/>
    <s v="Normal"/>
    <n v="151000"/>
  </r>
  <r>
    <x v="604"/>
    <n v="20"/>
    <s v="RL"/>
    <n v="88"/>
    <n v="12803"/>
    <s v="Pave"/>
    <s v="NA"/>
    <s v="IR1"/>
    <s v="Lvl"/>
    <s v="AllPub"/>
    <s v="Inside"/>
    <s v="Gtl"/>
    <s v="CollgCr"/>
    <s v="Norm"/>
    <s v="Norm"/>
    <s v="1Fam"/>
    <x v="1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x v="1"/>
    <s v="Y"/>
    <s v="N"/>
    <x v="0"/>
    <x v="0"/>
    <n v="1"/>
    <n v="0"/>
    <n v="2"/>
    <n v="0"/>
    <n v="3"/>
    <n v="1"/>
    <s v="Gd"/>
    <n v="6"/>
    <s v="Typ"/>
    <n v="1"/>
    <s v="TA"/>
    <x v="0"/>
    <n v="2002"/>
    <s v="RFn"/>
    <n v="2"/>
    <x v="86"/>
    <s v="TA"/>
    <s v="TA"/>
    <x v="0"/>
    <x v="2"/>
    <x v="38"/>
    <n v="0"/>
    <n v="0"/>
    <n v="0"/>
    <n v="0"/>
    <s v="NA"/>
    <s v="NA"/>
    <s v="NA"/>
    <n v="0"/>
    <n v="9"/>
    <n v="2008"/>
    <s v="WD"/>
    <s v="Normal"/>
    <n v="221000"/>
  </r>
  <r>
    <x v="605"/>
    <n v="60"/>
    <s v="RL"/>
    <n v="85"/>
    <n v="13600"/>
    <s v="Pave"/>
    <s v="NA"/>
    <s v="Reg"/>
    <s v="Lvl"/>
    <s v="AllPub"/>
    <s v="Inside"/>
    <s v="Gtl"/>
    <s v="NAmes"/>
    <s v="Norm"/>
    <s v="Norm"/>
    <s v="1Fam"/>
    <x v="0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x v="0"/>
    <s v="Y"/>
    <s v="Y"/>
    <x v="1"/>
    <x v="0"/>
    <n v="0"/>
    <n v="0"/>
    <n v="2"/>
    <n v="1"/>
    <n v="3"/>
    <n v="1"/>
    <s v="TA"/>
    <n v="7"/>
    <s v="Typ"/>
    <n v="3"/>
    <s v="Fa"/>
    <x v="0"/>
    <n v="1965"/>
    <s v="Unf"/>
    <n v="2"/>
    <x v="262"/>
    <s v="TA"/>
    <s v="TA"/>
    <x v="0"/>
    <x v="0"/>
    <x v="2"/>
    <n v="0"/>
    <n v="0"/>
    <n v="189"/>
    <n v="0"/>
    <s v="NA"/>
    <s v="NA"/>
    <s v="NA"/>
    <n v="0"/>
    <n v="10"/>
    <n v="2009"/>
    <s v="WD"/>
    <s v="Normal"/>
    <n v="205000"/>
  </r>
  <r>
    <x v="606"/>
    <n v="20"/>
    <s v="RL"/>
    <n v="82"/>
    <n v="12464"/>
    <s v="Pave"/>
    <s v="NA"/>
    <s v="IR2"/>
    <s v="Low"/>
    <s v="AllPub"/>
    <s v="Corner"/>
    <s v="Mod"/>
    <s v="CollgCr"/>
    <s v="Norm"/>
    <s v="Norm"/>
    <s v="1Fam"/>
    <x v="1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x v="1"/>
    <s v="N"/>
    <s v="N"/>
    <x v="0"/>
    <x v="0"/>
    <n v="1"/>
    <n v="0"/>
    <n v="1"/>
    <n v="0"/>
    <n v="3"/>
    <n v="1"/>
    <s v="Gd"/>
    <n v="6"/>
    <s v="Typ"/>
    <n v="0"/>
    <s v="NA"/>
    <x v="1"/>
    <n v="2000"/>
    <s v="Unf"/>
    <n v="2"/>
    <x v="14"/>
    <s v="TA"/>
    <s v="TA"/>
    <x v="0"/>
    <x v="23"/>
    <x v="1"/>
    <n v="0"/>
    <n v="0"/>
    <n v="0"/>
    <n v="0"/>
    <s v="NA"/>
    <s v="GdPrv"/>
    <s v="NA"/>
    <n v="0"/>
    <n v="11"/>
    <n v="2009"/>
    <s v="WD"/>
    <s v="Normal"/>
    <n v="152000"/>
  </r>
  <r>
    <x v="607"/>
    <n v="20"/>
    <s v="RL"/>
    <n v="78"/>
    <n v="7800"/>
    <s v="Pave"/>
    <s v="NA"/>
    <s v="Reg"/>
    <s v="Bnk"/>
    <s v="AllPub"/>
    <s v="Inside"/>
    <s v="Mod"/>
    <s v="Edwards"/>
    <s v="Norm"/>
    <s v="Norm"/>
    <s v="1Fam"/>
    <x v="0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x v="0"/>
    <s v="Y"/>
    <s v="Y"/>
    <x v="1"/>
    <x v="0"/>
    <n v="1"/>
    <n v="0"/>
    <n v="3"/>
    <n v="0"/>
    <n v="3"/>
    <n v="1"/>
    <s v="Ex"/>
    <n v="8"/>
    <s v="Typ"/>
    <n v="0"/>
    <s v="NA"/>
    <x v="0"/>
    <n v="1948"/>
    <s v="Unf"/>
    <n v="1"/>
    <x v="263"/>
    <s v="TA"/>
    <s v="TA"/>
    <x v="0"/>
    <x v="151"/>
    <x v="1"/>
    <n v="0"/>
    <n v="0"/>
    <n v="0"/>
    <n v="0"/>
    <s v="NA"/>
    <s v="NA"/>
    <s v="NA"/>
    <n v="0"/>
    <n v="8"/>
    <n v="2006"/>
    <s v="WD"/>
    <s v="Normal"/>
    <n v="225000"/>
  </r>
  <r>
    <x v="608"/>
    <n v="70"/>
    <s v="RL"/>
    <n v="78"/>
    <n v="12168"/>
    <s v="Pave"/>
    <s v="NA"/>
    <s v="Reg"/>
    <s v="HLS"/>
    <s v="AllPub"/>
    <s v="Inside"/>
    <s v="Mod"/>
    <s v="Crawfor"/>
    <s v="Norm"/>
    <s v="Norm"/>
    <s v="1Fam"/>
    <x v="0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x v="0"/>
    <s v="Y"/>
    <s v="Y"/>
    <x v="1"/>
    <x v="1"/>
    <n v="0"/>
    <n v="0"/>
    <n v="2"/>
    <n v="1"/>
    <n v="4"/>
    <n v="1"/>
    <s v="TA"/>
    <n v="10"/>
    <s v="Typ"/>
    <n v="2"/>
    <s v="Gd"/>
    <x v="5"/>
    <n v="1934"/>
    <s v="Unf"/>
    <n v="2"/>
    <x v="99"/>
    <s v="TA"/>
    <s v="TA"/>
    <x v="0"/>
    <x v="0"/>
    <x v="1"/>
    <n v="0"/>
    <n v="0"/>
    <n v="0"/>
    <n v="0"/>
    <s v="NA"/>
    <s v="NA"/>
    <s v="NA"/>
    <n v="0"/>
    <n v="9"/>
    <n v="2007"/>
    <s v="WD"/>
    <s v="Alloca"/>
    <n v="359100"/>
  </r>
  <r>
    <x v="609"/>
    <n v="20"/>
    <s v="RL"/>
    <n v="61"/>
    <n v="7943"/>
    <s v="Pave"/>
    <s v="NA"/>
    <s v="Reg"/>
    <s v="Lvl"/>
    <s v="AllPub"/>
    <s v="Inside"/>
    <s v="Gtl"/>
    <s v="Sawyer"/>
    <s v="Feedr"/>
    <s v="Norm"/>
    <s v="1Fam"/>
    <x v="1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x v="1"/>
    <s v="N"/>
    <s v="N"/>
    <x v="0"/>
    <x v="0"/>
    <n v="1"/>
    <n v="0"/>
    <n v="1"/>
    <n v="0"/>
    <n v="3"/>
    <n v="1"/>
    <s v="TA"/>
    <n v="5"/>
    <s v="Typ"/>
    <n v="0"/>
    <s v="NA"/>
    <x v="0"/>
    <n v="1961"/>
    <s v="Unf"/>
    <n v="1"/>
    <x v="264"/>
    <s v="TA"/>
    <s v="TA"/>
    <x v="0"/>
    <x v="111"/>
    <x v="1"/>
    <n v="39"/>
    <n v="0"/>
    <n v="0"/>
    <n v="0"/>
    <s v="NA"/>
    <s v="NA"/>
    <s v="NA"/>
    <n v="0"/>
    <n v="4"/>
    <n v="2007"/>
    <s v="WD"/>
    <s v="Normal"/>
    <n v="118500"/>
  </r>
  <r>
    <x v="610"/>
    <n v="60"/>
    <s v="RL"/>
    <s v="NA"/>
    <n v="11050"/>
    <s v="Pave"/>
    <s v="NA"/>
    <s v="Reg"/>
    <s v="Lvl"/>
    <s v="AllPub"/>
    <s v="Inside"/>
    <s v="Gtl"/>
    <s v="CollgCr"/>
    <s v="PosN"/>
    <s v="Norm"/>
    <s v="1Fam"/>
    <x v="0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x v="0"/>
    <s v="Y"/>
    <s v="Y"/>
    <x v="1"/>
    <x v="1"/>
    <n v="1"/>
    <n v="0"/>
    <n v="2"/>
    <n v="1"/>
    <n v="3"/>
    <n v="1"/>
    <s v="Ex"/>
    <n v="8"/>
    <s v="Typ"/>
    <n v="2"/>
    <s v="Ex"/>
    <x v="0"/>
    <n v="2000"/>
    <s v="Fin"/>
    <n v="3"/>
    <x v="11"/>
    <s v="TA"/>
    <s v="TA"/>
    <x v="0"/>
    <x v="152"/>
    <x v="136"/>
    <n v="0"/>
    <n v="0"/>
    <n v="0"/>
    <n v="0"/>
    <s v="NA"/>
    <s v="NA"/>
    <s v="NA"/>
    <n v="0"/>
    <n v="5"/>
    <n v="2009"/>
    <s v="WD"/>
    <s v="Normal"/>
    <n v="313000"/>
  </r>
  <r>
    <x v="611"/>
    <n v="80"/>
    <s v="RL"/>
    <s v="NA"/>
    <n v="10395"/>
    <s v="Pave"/>
    <s v="NA"/>
    <s v="IR1"/>
    <s v="Lvl"/>
    <s v="AllPub"/>
    <s v="FR2"/>
    <s v="Gtl"/>
    <s v="NWAmes"/>
    <s v="Norm"/>
    <s v="Norm"/>
    <s v="1Fam"/>
    <x v="5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x v="1"/>
    <s v="N"/>
    <s v="N"/>
    <x v="0"/>
    <x v="0"/>
    <n v="0"/>
    <n v="1"/>
    <n v="2"/>
    <n v="0"/>
    <n v="3"/>
    <n v="1"/>
    <s v="TA"/>
    <n v="6"/>
    <s v="Typ"/>
    <n v="1"/>
    <s v="TA"/>
    <x v="0"/>
    <n v="1978"/>
    <s v="Unf"/>
    <n v="2"/>
    <x v="103"/>
    <s v="TA"/>
    <s v="TA"/>
    <x v="0"/>
    <x v="0"/>
    <x v="1"/>
    <n v="0"/>
    <n v="0"/>
    <n v="0"/>
    <n v="0"/>
    <s v="NA"/>
    <s v="MnPrv"/>
    <s v="Shed"/>
    <n v="500"/>
    <n v="7"/>
    <n v="2007"/>
    <s v="WD"/>
    <s v="Normal"/>
    <n v="148000"/>
  </r>
  <r>
    <x v="612"/>
    <n v="60"/>
    <s v="RL"/>
    <s v="NA"/>
    <n v="11885"/>
    <s v="Pave"/>
    <s v="NA"/>
    <s v="Reg"/>
    <s v="Lvl"/>
    <s v="AllPub"/>
    <s v="Inside"/>
    <s v="Gtl"/>
    <s v="CollgCr"/>
    <s v="Norm"/>
    <s v="Norm"/>
    <s v="1Fam"/>
    <x v="0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x v="0"/>
    <s v="Y"/>
    <s v="Y"/>
    <x v="0"/>
    <x v="0"/>
    <n v="1"/>
    <n v="0"/>
    <n v="2"/>
    <n v="1"/>
    <n v="3"/>
    <n v="1"/>
    <s v="Ex"/>
    <n v="7"/>
    <s v="Typ"/>
    <n v="1"/>
    <s v="TA"/>
    <x v="2"/>
    <n v="2001"/>
    <s v="RFn"/>
    <n v="2"/>
    <x v="265"/>
    <s v="TA"/>
    <s v="TA"/>
    <x v="0"/>
    <x v="9"/>
    <x v="51"/>
    <n v="0"/>
    <n v="0"/>
    <n v="0"/>
    <n v="0"/>
    <s v="NA"/>
    <s v="NA"/>
    <s v="NA"/>
    <n v="0"/>
    <n v="11"/>
    <n v="2009"/>
    <s v="WD"/>
    <s v="Normal"/>
    <n v="261500"/>
  </r>
  <r>
    <x v="613"/>
    <n v="20"/>
    <s v="RL"/>
    <n v="70"/>
    <n v="8402"/>
    <s v="Pave"/>
    <s v="NA"/>
    <s v="Reg"/>
    <s v="Lvl"/>
    <s v="AllPub"/>
    <s v="Inside"/>
    <s v="Gtl"/>
    <s v="Mitchel"/>
    <s v="Feedr"/>
    <s v="Norm"/>
    <s v="1Fam"/>
    <x v="1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x v="1"/>
    <s v="N"/>
    <s v="N"/>
    <x v="0"/>
    <x v="0"/>
    <n v="0"/>
    <n v="0"/>
    <n v="1"/>
    <n v="0"/>
    <n v="3"/>
    <n v="1"/>
    <s v="TA"/>
    <n v="6"/>
    <s v="Typ"/>
    <n v="0"/>
    <s v="NA"/>
    <x v="4"/>
    <s v="NA"/>
    <s v="NA"/>
    <n v="0"/>
    <x v="34"/>
    <s v="NA"/>
    <s v="NA"/>
    <x v="0"/>
    <x v="0"/>
    <x v="5"/>
    <n v="0"/>
    <n v="0"/>
    <n v="0"/>
    <n v="0"/>
    <s v="NA"/>
    <s v="NA"/>
    <s v="NA"/>
    <n v="0"/>
    <n v="12"/>
    <n v="2007"/>
    <s v="New"/>
    <s v="Partial"/>
    <n v="147000"/>
  </r>
  <r>
    <x v="614"/>
    <n v="180"/>
    <s v="RM"/>
    <n v="21"/>
    <n v="1491"/>
    <s v="Pave"/>
    <s v="NA"/>
    <s v="Reg"/>
    <s v="Lvl"/>
    <s v="AllPub"/>
    <s v="Inside"/>
    <s v="Gtl"/>
    <s v="MeadowV"/>
    <s v="Norm"/>
    <s v="Norm"/>
    <s v="TwnhsE"/>
    <x v="4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x v="1"/>
    <s v="N"/>
    <s v="N"/>
    <x v="0"/>
    <x v="0"/>
    <n v="1"/>
    <n v="0"/>
    <n v="1"/>
    <n v="0"/>
    <n v="1"/>
    <n v="1"/>
    <s v="TA"/>
    <n v="3"/>
    <s v="Typ"/>
    <n v="0"/>
    <s v="NA"/>
    <x v="4"/>
    <s v="NA"/>
    <s v="NA"/>
    <n v="0"/>
    <x v="34"/>
    <s v="NA"/>
    <s v="NA"/>
    <x v="0"/>
    <x v="124"/>
    <x v="55"/>
    <n v="0"/>
    <n v="0"/>
    <n v="0"/>
    <n v="0"/>
    <s v="NA"/>
    <s v="NA"/>
    <s v="NA"/>
    <n v="0"/>
    <n v="5"/>
    <n v="2010"/>
    <s v="WD"/>
    <s v="Normal"/>
    <n v="75500"/>
  </r>
  <r>
    <x v="615"/>
    <n v="85"/>
    <s v="RL"/>
    <n v="80"/>
    <n v="8800"/>
    <s v="Pave"/>
    <s v="NA"/>
    <s v="Reg"/>
    <s v="Lvl"/>
    <s v="AllPub"/>
    <s v="Inside"/>
    <s v="Gtl"/>
    <s v="NAmes"/>
    <s v="Feedr"/>
    <s v="Norm"/>
    <s v="1Fam"/>
    <x v="4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x v="1"/>
    <s v="N"/>
    <s v="N"/>
    <x v="0"/>
    <x v="0"/>
    <n v="1"/>
    <n v="0"/>
    <n v="1"/>
    <n v="0"/>
    <n v="3"/>
    <n v="1"/>
    <s v="Gd"/>
    <n v="6"/>
    <s v="Typ"/>
    <n v="0"/>
    <s v="NA"/>
    <x v="0"/>
    <n v="1963"/>
    <s v="RFn"/>
    <n v="2"/>
    <x v="5"/>
    <s v="TA"/>
    <s v="TA"/>
    <x v="0"/>
    <x v="28"/>
    <x v="1"/>
    <n v="0"/>
    <n v="0"/>
    <n v="0"/>
    <n v="0"/>
    <s v="NA"/>
    <s v="MnPrv"/>
    <s v="NA"/>
    <n v="0"/>
    <n v="5"/>
    <n v="2010"/>
    <s v="WD"/>
    <s v="Abnorml"/>
    <n v="137500"/>
  </r>
  <r>
    <x v="616"/>
    <n v="60"/>
    <s v="RL"/>
    <s v="NA"/>
    <n v="7861"/>
    <s v="Pave"/>
    <s v="NA"/>
    <s v="IR1"/>
    <s v="Lvl"/>
    <s v="AllPub"/>
    <s v="Inside"/>
    <s v="Gtl"/>
    <s v="Gilbert"/>
    <s v="Norm"/>
    <s v="Norm"/>
    <s v="1Fam"/>
    <x v="0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x v="0"/>
    <s v="Y"/>
    <s v="N"/>
    <x v="0"/>
    <x v="0"/>
    <n v="1"/>
    <n v="0"/>
    <n v="2"/>
    <n v="1"/>
    <n v="3"/>
    <n v="1"/>
    <s v="Gd"/>
    <n v="7"/>
    <s v="Typ"/>
    <n v="1"/>
    <s v="Gd"/>
    <x v="0"/>
    <n v="2002"/>
    <s v="Fin"/>
    <n v="2"/>
    <x v="266"/>
    <s v="TA"/>
    <s v="TA"/>
    <x v="0"/>
    <x v="13"/>
    <x v="33"/>
    <n v="0"/>
    <n v="0"/>
    <n v="0"/>
    <n v="0"/>
    <s v="NA"/>
    <s v="NA"/>
    <s v="NA"/>
    <n v="0"/>
    <n v="6"/>
    <n v="2006"/>
    <s v="WD"/>
    <s v="Normal"/>
    <n v="183200"/>
  </r>
  <r>
    <x v="617"/>
    <n v="45"/>
    <s v="RL"/>
    <n v="59"/>
    <n v="7227"/>
    <s v="Pave"/>
    <s v="NA"/>
    <s v="Reg"/>
    <s v="HLS"/>
    <s v="AllPub"/>
    <s v="Corner"/>
    <s v="Mod"/>
    <s v="NAmes"/>
    <s v="Artery"/>
    <s v="Norm"/>
    <s v="1Fam"/>
    <x v="3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x v="1"/>
    <s v="N"/>
    <s v="N"/>
    <x v="0"/>
    <x v="0"/>
    <n v="0"/>
    <n v="0"/>
    <n v="1"/>
    <n v="0"/>
    <n v="2"/>
    <n v="1"/>
    <s v="Gd"/>
    <n v="4"/>
    <s v="Typ"/>
    <n v="0"/>
    <s v="NA"/>
    <x v="1"/>
    <n v="1962"/>
    <s v="Unf"/>
    <n v="2"/>
    <x v="43"/>
    <s v="TA"/>
    <s v="TA"/>
    <x v="0"/>
    <x v="0"/>
    <x v="1"/>
    <n v="0"/>
    <n v="0"/>
    <n v="0"/>
    <n v="0"/>
    <s v="NA"/>
    <s v="NA"/>
    <s v="NA"/>
    <n v="0"/>
    <n v="6"/>
    <n v="2008"/>
    <s v="WD"/>
    <s v="Normal"/>
    <n v="105500"/>
  </r>
  <r>
    <x v="618"/>
    <n v="20"/>
    <s v="RL"/>
    <n v="90"/>
    <n v="11694"/>
    <s v="Pave"/>
    <s v="NA"/>
    <s v="Reg"/>
    <s v="Lvl"/>
    <s v="AllPub"/>
    <s v="Inside"/>
    <s v="Gtl"/>
    <s v="NridgHt"/>
    <s v="Norm"/>
    <s v="Norm"/>
    <s v="1Fam"/>
    <x v="1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x v="0"/>
    <s v="Y"/>
    <s v="Y"/>
    <x v="0"/>
    <x v="0"/>
    <n v="0"/>
    <n v="0"/>
    <n v="2"/>
    <n v="0"/>
    <n v="3"/>
    <n v="1"/>
    <s v="Gd"/>
    <n v="9"/>
    <s v="Typ"/>
    <n v="1"/>
    <s v="Gd"/>
    <x v="0"/>
    <n v="2007"/>
    <s v="Unf"/>
    <n v="3"/>
    <x v="267"/>
    <s v="TA"/>
    <s v="TA"/>
    <x v="0"/>
    <x v="0"/>
    <x v="58"/>
    <n v="0"/>
    <n v="0"/>
    <n v="260"/>
    <n v="0"/>
    <s v="NA"/>
    <s v="NA"/>
    <s v="NA"/>
    <n v="0"/>
    <n v="7"/>
    <n v="2007"/>
    <s v="New"/>
    <s v="Partial"/>
    <n v="314813"/>
  </r>
  <r>
    <x v="619"/>
    <n v="60"/>
    <s v="RL"/>
    <n v="85"/>
    <n v="12244"/>
    <s v="Pave"/>
    <s v="NA"/>
    <s v="Reg"/>
    <s v="Lvl"/>
    <s v="AllPub"/>
    <s v="Inside"/>
    <s v="Gtl"/>
    <s v="Timber"/>
    <s v="Norm"/>
    <s v="Norm"/>
    <s v="1Fam"/>
    <x v="0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x v="0"/>
    <s v="Y"/>
    <s v="Y"/>
    <x v="1"/>
    <x v="1"/>
    <n v="1"/>
    <n v="0"/>
    <n v="2"/>
    <n v="1"/>
    <n v="4"/>
    <n v="1"/>
    <s v="Gd"/>
    <n v="10"/>
    <s v="Typ"/>
    <n v="2"/>
    <s v="Gd"/>
    <x v="0"/>
    <n v="2003"/>
    <s v="Fin"/>
    <n v="3"/>
    <x v="268"/>
    <s v="TA"/>
    <s v="TA"/>
    <x v="0"/>
    <x v="23"/>
    <x v="1"/>
    <n v="0"/>
    <n v="0"/>
    <n v="0"/>
    <n v="0"/>
    <s v="NA"/>
    <s v="NA"/>
    <s v="NA"/>
    <n v="0"/>
    <n v="8"/>
    <n v="2008"/>
    <s v="WD"/>
    <s v="Normal"/>
    <n v="305000"/>
  </r>
  <r>
    <x v="620"/>
    <n v="30"/>
    <s v="RL"/>
    <n v="45"/>
    <n v="8248"/>
    <s v="Pave"/>
    <s v="Grvl"/>
    <s v="Reg"/>
    <s v="Lvl"/>
    <s v="AllPub"/>
    <s v="Inside"/>
    <s v="Gtl"/>
    <s v="Edwards"/>
    <s v="Norm"/>
    <s v="Norm"/>
    <s v="1Fam"/>
    <x v="1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x v="1"/>
    <s v="N"/>
    <s v="N"/>
    <x v="0"/>
    <x v="0"/>
    <n v="1"/>
    <n v="0"/>
    <n v="1"/>
    <n v="0"/>
    <n v="2"/>
    <n v="1"/>
    <s v="TA"/>
    <n v="5"/>
    <s v="Typ"/>
    <n v="0"/>
    <s v="NA"/>
    <x v="4"/>
    <s v="NA"/>
    <s v="NA"/>
    <n v="0"/>
    <x v="34"/>
    <s v="NA"/>
    <s v="NA"/>
    <x v="1"/>
    <x v="0"/>
    <x v="1"/>
    <n v="100"/>
    <n v="0"/>
    <n v="0"/>
    <n v="0"/>
    <s v="NA"/>
    <s v="NA"/>
    <s v="NA"/>
    <n v="0"/>
    <n v="9"/>
    <n v="2008"/>
    <s v="WD"/>
    <s v="Normal"/>
    <n v="67000"/>
  </r>
  <r>
    <x v="621"/>
    <n v="60"/>
    <s v="RL"/>
    <n v="90"/>
    <n v="10800"/>
    <s v="Pave"/>
    <s v="NA"/>
    <s v="Reg"/>
    <s v="Lvl"/>
    <s v="AllPub"/>
    <s v="Inside"/>
    <s v="Gtl"/>
    <s v="NWAmes"/>
    <s v="Norm"/>
    <s v="Norm"/>
    <s v="1Fam"/>
    <x v="0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x v="0"/>
    <s v="Y"/>
    <s v="Y"/>
    <x v="1"/>
    <x v="1"/>
    <n v="0"/>
    <n v="0"/>
    <n v="2"/>
    <n v="1"/>
    <n v="4"/>
    <n v="1"/>
    <s v="TA"/>
    <n v="9"/>
    <s v="Typ"/>
    <n v="1"/>
    <s v="TA"/>
    <x v="0"/>
    <n v="1974"/>
    <s v="RFn"/>
    <n v="2"/>
    <x v="91"/>
    <s v="TA"/>
    <s v="TA"/>
    <x v="0"/>
    <x v="133"/>
    <x v="137"/>
    <n v="0"/>
    <n v="0"/>
    <n v="0"/>
    <n v="0"/>
    <s v="NA"/>
    <s v="NA"/>
    <s v="NA"/>
    <n v="0"/>
    <n v="6"/>
    <n v="2008"/>
    <s v="WD"/>
    <s v="Normal"/>
    <n v="240000"/>
  </r>
  <r>
    <x v="622"/>
    <n v="20"/>
    <s v="RL"/>
    <n v="71"/>
    <n v="7064"/>
    <s v="Pave"/>
    <s v="NA"/>
    <s v="Reg"/>
    <s v="Lvl"/>
    <s v="AllPub"/>
    <s v="Inside"/>
    <s v="Gtl"/>
    <s v="Sawyer"/>
    <s v="Norm"/>
    <s v="Norm"/>
    <s v="1Fam"/>
    <x v="1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x v="1"/>
    <s v="N"/>
    <s v="N"/>
    <x v="0"/>
    <x v="0"/>
    <n v="0"/>
    <n v="0"/>
    <n v="1"/>
    <n v="0"/>
    <n v="3"/>
    <n v="1"/>
    <s v="TA"/>
    <n v="6"/>
    <s v="Typ"/>
    <n v="0"/>
    <s v="NA"/>
    <x v="1"/>
    <n v="1986"/>
    <s v="Unf"/>
    <n v="2"/>
    <x v="7"/>
    <s v="TA"/>
    <s v="TA"/>
    <x v="0"/>
    <x v="2"/>
    <x v="1"/>
    <n v="0"/>
    <n v="0"/>
    <n v="0"/>
    <n v="0"/>
    <s v="NA"/>
    <s v="NA"/>
    <s v="NA"/>
    <n v="0"/>
    <n v="7"/>
    <n v="2009"/>
    <s v="WD"/>
    <s v="Normal"/>
    <n v="135000"/>
  </r>
  <r>
    <x v="623"/>
    <n v="160"/>
    <s v="FV"/>
    <s v="NA"/>
    <n v="2117"/>
    <s v="Pave"/>
    <s v="NA"/>
    <s v="Reg"/>
    <s v="Lvl"/>
    <s v="AllPub"/>
    <s v="Inside"/>
    <s v="Gtl"/>
    <s v="Somerst"/>
    <s v="Norm"/>
    <s v="Norm"/>
    <s v="TwnhsE"/>
    <x v="0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x v="0"/>
    <s v="Y"/>
    <s v="N"/>
    <x v="0"/>
    <x v="0"/>
    <n v="0"/>
    <n v="0"/>
    <n v="2"/>
    <n v="1"/>
    <n v="2"/>
    <n v="1"/>
    <s v="Gd"/>
    <n v="4"/>
    <s v="Typ"/>
    <n v="1"/>
    <s v="TA"/>
    <x v="1"/>
    <n v="2000"/>
    <s v="Unf"/>
    <n v="2"/>
    <x v="35"/>
    <s v="TA"/>
    <s v="TA"/>
    <x v="0"/>
    <x v="0"/>
    <x v="19"/>
    <n v="0"/>
    <n v="0"/>
    <n v="0"/>
    <n v="0"/>
    <s v="NA"/>
    <s v="NA"/>
    <s v="NA"/>
    <n v="0"/>
    <n v="6"/>
    <n v="2007"/>
    <s v="WD"/>
    <s v="Normal"/>
    <n v="168500"/>
  </r>
  <r>
    <x v="624"/>
    <n v="60"/>
    <s v="RL"/>
    <n v="80"/>
    <n v="10400"/>
    <s v="Pave"/>
    <s v="NA"/>
    <s v="Reg"/>
    <s v="Lvl"/>
    <s v="AllPub"/>
    <s v="Inside"/>
    <s v="Gtl"/>
    <s v="NWAmes"/>
    <s v="Norm"/>
    <s v="Norm"/>
    <s v="1Fam"/>
    <x v="0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x v="0"/>
    <s v="Y"/>
    <s v="Y"/>
    <x v="0"/>
    <x v="0"/>
    <n v="1"/>
    <n v="0"/>
    <n v="1"/>
    <n v="2"/>
    <n v="4"/>
    <n v="1"/>
    <s v="TA"/>
    <n v="8"/>
    <s v="Min2"/>
    <n v="1"/>
    <s v="TA"/>
    <x v="0"/>
    <n v="1972"/>
    <s v="RFn"/>
    <n v="2"/>
    <x v="7"/>
    <s v="TA"/>
    <s v="TA"/>
    <x v="0"/>
    <x v="153"/>
    <x v="1"/>
    <n v="0"/>
    <n v="0"/>
    <n v="147"/>
    <n v="0"/>
    <s v="NA"/>
    <s v="NA"/>
    <s v="NA"/>
    <n v="0"/>
    <n v="11"/>
    <n v="2006"/>
    <s v="WD"/>
    <s v="Normal"/>
    <n v="165150"/>
  </r>
  <r>
    <x v="625"/>
    <n v="20"/>
    <s v="RL"/>
    <n v="87"/>
    <n v="10000"/>
    <s v="Pave"/>
    <s v="NA"/>
    <s v="IR1"/>
    <s v="Lvl"/>
    <s v="AllPub"/>
    <s v="Corner"/>
    <s v="Gtl"/>
    <s v="NAmes"/>
    <s v="Norm"/>
    <s v="Norm"/>
    <s v="1Fam"/>
    <x v="1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x v="1"/>
    <s v="N"/>
    <s v="N"/>
    <x v="0"/>
    <x v="0"/>
    <n v="0"/>
    <n v="0"/>
    <n v="1"/>
    <n v="1"/>
    <n v="3"/>
    <n v="1"/>
    <s v="TA"/>
    <n v="5"/>
    <s v="Typ"/>
    <n v="0"/>
    <s v="NA"/>
    <x v="0"/>
    <n v="1962"/>
    <s v="Unf"/>
    <n v="2"/>
    <x v="35"/>
    <s v="TA"/>
    <s v="TA"/>
    <x v="0"/>
    <x v="0"/>
    <x v="1"/>
    <n v="0"/>
    <n v="0"/>
    <n v="385"/>
    <n v="0"/>
    <s v="NA"/>
    <s v="NA"/>
    <s v="NA"/>
    <n v="0"/>
    <n v="2"/>
    <n v="2010"/>
    <s v="WD"/>
    <s v="Normal"/>
    <n v="160000"/>
  </r>
  <r>
    <x v="626"/>
    <n v="20"/>
    <s v="RL"/>
    <s v="NA"/>
    <n v="12342"/>
    <s v="Pave"/>
    <s v="NA"/>
    <s v="IR1"/>
    <s v="Lvl"/>
    <s v="AllPub"/>
    <s v="Inside"/>
    <s v="Gtl"/>
    <s v="NAmes"/>
    <s v="Norm"/>
    <s v="Norm"/>
    <s v="1Fam"/>
    <x v="1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x v="1"/>
    <s v="Y"/>
    <s v="N"/>
    <x v="0"/>
    <x v="0"/>
    <n v="0"/>
    <n v="0"/>
    <n v="1"/>
    <n v="0"/>
    <n v="3"/>
    <n v="1"/>
    <s v="TA"/>
    <n v="6"/>
    <s v="Min1"/>
    <n v="1"/>
    <s v="TA"/>
    <x v="0"/>
    <n v="1960"/>
    <s v="RFn"/>
    <n v="1"/>
    <x v="235"/>
    <s v="TA"/>
    <s v="TA"/>
    <x v="0"/>
    <x v="0"/>
    <x v="1"/>
    <n v="36"/>
    <n v="0"/>
    <n v="0"/>
    <n v="0"/>
    <s v="NA"/>
    <s v="GdWo"/>
    <s v="Shed"/>
    <n v="600"/>
    <n v="8"/>
    <n v="2007"/>
    <s v="WD"/>
    <s v="Normal"/>
    <n v="139900"/>
  </r>
  <r>
    <x v="627"/>
    <n v="80"/>
    <s v="RL"/>
    <n v="80"/>
    <n v="9600"/>
    <s v="Pave"/>
    <s v="NA"/>
    <s v="Reg"/>
    <s v="Lvl"/>
    <s v="AllPub"/>
    <s v="Inside"/>
    <s v="Gtl"/>
    <s v="NAmes"/>
    <s v="Norm"/>
    <s v="Norm"/>
    <s v="1Fam"/>
    <x v="5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x v="0"/>
    <s v="Y"/>
    <s v="N"/>
    <x v="0"/>
    <x v="0"/>
    <n v="1"/>
    <n v="0"/>
    <n v="1"/>
    <n v="0"/>
    <n v="3"/>
    <n v="1"/>
    <s v="TA"/>
    <n v="7"/>
    <s v="Typ"/>
    <n v="2"/>
    <s v="Gd"/>
    <x v="5"/>
    <n v="1955"/>
    <s v="RFn"/>
    <n v="1"/>
    <x v="269"/>
    <s v="TA"/>
    <s v="TA"/>
    <x v="0"/>
    <x v="0"/>
    <x v="1"/>
    <n v="189"/>
    <n v="0"/>
    <n v="0"/>
    <n v="0"/>
    <s v="NA"/>
    <s v="NA"/>
    <s v="NA"/>
    <n v="0"/>
    <n v="3"/>
    <n v="2010"/>
    <s v="WD"/>
    <s v="Normal"/>
    <n v="153000"/>
  </r>
  <r>
    <x v="628"/>
    <n v="60"/>
    <s v="RL"/>
    <n v="70"/>
    <n v="11606"/>
    <s v="Pave"/>
    <s v="NA"/>
    <s v="IR1"/>
    <s v="HLS"/>
    <s v="AllPub"/>
    <s v="Inside"/>
    <s v="Sev"/>
    <s v="NAmes"/>
    <s v="Norm"/>
    <s v="Norm"/>
    <s v="1Fam"/>
    <x v="0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x v="0"/>
    <s v="Y"/>
    <s v="Y"/>
    <x v="1"/>
    <x v="0"/>
    <n v="0"/>
    <n v="1"/>
    <n v="1"/>
    <n v="2"/>
    <n v="5"/>
    <n v="1"/>
    <s v="Fa"/>
    <n v="9"/>
    <s v="Typ"/>
    <n v="2"/>
    <s v="TA"/>
    <x v="0"/>
    <n v="1969"/>
    <s v="Unf"/>
    <n v="2"/>
    <x v="37"/>
    <s v="TA"/>
    <s v="TA"/>
    <x v="0"/>
    <x v="154"/>
    <x v="1"/>
    <n v="0"/>
    <n v="0"/>
    <n v="0"/>
    <n v="0"/>
    <s v="NA"/>
    <s v="NA"/>
    <s v="NA"/>
    <n v="0"/>
    <n v="9"/>
    <n v="2007"/>
    <s v="WD"/>
    <s v="Family"/>
    <n v="135000"/>
  </r>
  <r>
    <x v="629"/>
    <n v="80"/>
    <s v="RL"/>
    <n v="82"/>
    <n v="9020"/>
    <s v="Pave"/>
    <s v="NA"/>
    <s v="Reg"/>
    <s v="Lvl"/>
    <s v="AllPub"/>
    <s v="Corner"/>
    <s v="Gtl"/>
    <s v="NAmes"/>
    <s v="Feedr"/>
    <s v="Norm"/>
    <s v="1Fam"/>
    <x v="5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x v="1"/>
    <s v="Y"/>
    <s v="N"/>
    <x v="0"/>
    <x v="0"/>
    <n v="1"/>
    <n v="0"/>
    <n v="1"/>
    <n v="1"/>
    <n v="3"/>
    <n v="1"/>
    <s v="TA"/>
    <n v="6"/>
    <s v="Typ"/>
    <n v="0"/>
    <s v="NA"/>
    <x v="0"/>
    <n v="1964"/>
    <s v="RFn"/>
    <n v="2"/>
    <x v="147"/>
    <s v="TA"/>
    <s v="TA"/>
    <x v="0"/>
    <x v="155"/>
    <x v="1"/>
    <n v="0"/>
    <n v="0"/>
    <n v="0"/>
    <n v="0"/>
    <s v="NA"/>
    <s v="GdPrv"/>
    <s v="NA"/>
    <n v="0"/>
    <n v="6"/>
    <n v="2008"/>
    <s v="WD"/>
    <s v="Normal"/>
    <n v="168500"/>
  </r>
  <r>
    <x v="630"/>
    <n v="70"/>
    <s v="RM"/>
    <n v="50"/>
    <n v="9000"/>
    <s v="Pave"/>
    <s v="Grvl"/>
    <s v="Reg"/>
    <s v="Lvl"/>
    <s v="AllPub"/>
    <s v="Corner"/>
    <s v="Gtl"/>
    <s v="OldTown"/>
    <s v="Artery"/>
    <s v="Norm"/>
    <s v="1Fam"/>
    <x v="0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x v="0"/>
    <s v="Y"/>
    <s v="Y"/>
    <x v="0"/>
    <x v="0"/>
    <n v="0"/>
    <n v="0"/>
    <n v="1"/>
    <n v="0"/>
    <n v="3"/>
    <n v="1"/>
    <s v="Ex"/>
    <n v="8"/>
    <s v="Typ"/>
    <n v="0"/>
    <s v="NA"/>
    <x v="1"/>
    <n v="1937"/>
    <s v="Unf"/>
    <n v="1"/>
    <x v="25"/>
    <s v="Fa"/>
    <s v="Po"/>
    <x v="1"/>
    <x v="0"/>
    <x v="1"/>
    <n v="293"/>
    <n v="0"/>
    <n v="0"/>
    <n v="0"/>
    <s v="NA"/>
    <s v="MnPrv"/>
    <s v="NA"/>
    <n v="0"/>
    <n v="6"/>
    <n v="2006"/>
    <s v="WD"/>
    <s v="Abnorml"/>
    <n v="124000"/>
  </r>
  <r>
    <x v="631"/>
    <n v="120"/>
    <s v="RL"/>
    <n v="34"/>
    <n v="4590"/>
    <s v="Pave"/>
    <s v="NA"/>
    <s v="Reg"/>
    <s v="Lvl"/>
    <s v="AllPub"/>
    <s v="Inside"/>
    <s v="Gtl"/>
    <s v="NridgHt"/>
    <s v="Norm"/>
    <s v="Norm"/>
    <s v="Twnhs"/>
    <x v="1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x v="0"/>
    <s v="Y"/>
    <s v="N"/>
    <x v="0"/>
    <x v="0"/>
    <n v="0"/>
    <n v="0"/>
    <n v="2"/>
    <n v="0"/>
    <n v="2"/>
    <n v="1"/>
    <s v="Gd"/>
    <n v="6"/>
    <s v="Typ"/>
    <n v="1"/>
    <s v="Gd"/>
    <x v="0"/>
    <n v="2006"/>
    <s v="RFn"/>
    <n v="2"/>
    <x v="270"/>
    <s v="TA"/>
    <s v="TA"/>
    <x v="0"/>
    <x v="131"/>
    <x v="131"/>
    <n v="0"/>
    <n v="0"/>
    <n v="0"/>
    <n v="0"/>
    <s v="NA"/>
    <s v="NA"/>
    <s v="NA"/>
    <n v="0"/>
    <n v="8"/>
    <n v="2007"/>
    <s v="WD"/>
    <s v="Normal"/>
    <n v="209500"/>
  </r>
  <r>
    <x v="632"/>
    <n v="20"/>
    <s v="RL"/>
    <n v="85"/>
    <n v="11900"/>
    <s v="Pave"/>
    <s v="NA"/>
    <s v="Reg"/>
    <s v="Lvl"/>
    <s v="AllPub"/>
    <s v="Inside"/>
    <s v="Gtl"/>
    <s v="NWAmes"/>
    <s v="Norm"/>
    <s v="Norm"/>
    <s v="1Fam"/>
    <x v="1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x v="1"/>
    <s v="Y"/>
    <s v="N"/>
    <x v="0"/>
    <x v="0"/>
    <n v="0"/>
    <n v="0"/>
    <n v="2"/>
    <n v="0"/>
    <n v="3"/>
    <n v="1"/>
    <s v="TA"/>
    <n v="6"/>
    <s v="Typ"/>
    <n v="1"/>
    <s v="TA"/>
    <x v="0"/>
    <n v="1977"/>
    <s v="Fin"/>
    <n v="2"/>
    <x v="261"/>
    <s v="TA"/>
    <s v="TA"/>
    <x v="0"/>
    <x v="2"/>
    <x v="1"/>
    <n v="0"/>
    <n v="0"/>
    <n v="0"/>
    <n v="0"/>
    <s v="NA"/>
    <s v="NA"/>
    <s v="NA"/>
    <n v="0"/>
    <n v="4"/>
    <n v="2009"/>
    <s v="WD"/>
    <s v="Family"/>
    <n v="82500"/>
  </r>
  <r>
    <x v="633"/>
    <n v="20"/>
    <s v="RL"/>
    <n v="80"/>
    <n v="9250"/>
    <s v="Pave"/>
    <s v="NA"/>
    <s v="Reg"/>
    <s v="Lvl"/>
    <s v="AllPub"/>
    <s v="Corner"/>
    <s v="Gtl"/>
    <s v="NAmes"/>
    <s v="Norm"/>
    <s v="Norm"/>
    <s v="1Fam"/>
    <x v="1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x v="1"/>
    <s v="N"/>
    <s v="N"/>
    <x v="0"/>
    <x v="0"/>
    <n v="0"/>
    <n v="1"/>
    <n v="1"/>
    <n v="0"/>
    <n v="3"/>
    <n v="1"/>
    <s v="TA"/>
    <n v="6"/>
    <s v="Typ"/>
    <n v="0"/>
    <s v="NA"/>
    <x v="0"/>
    <n v="1954"/>
    <s v="Unf"/>
    <n v="1"/>
    <x v="271"/>
    <s v="TA"/>
    <s v="TA"/>
    <x v="0"/>
    <x v="156"/>
    <x v="1"/>
    <n v="0"/>
    <n v="0"/>
    <n v="0"/>
    <n v="0"/>
    <s v="NA"/>
    <s v="NA"/>
    <s v="NA"/>
    <n v="0"/>
    <n v="7"/>
    <n v="2007"/>
    <s v="WD"/>
    <s v="Normal"/>
    <n v="139400"/>
  </r>
  <r>
    <x v="634"/>
    <n v="90"/>
    <s v="RL"/>
    <n v="64"/>
    <n v="6979"/>
    <s v="Pave"/>
    <s v="NA"/>
    <s v="Reg"/>
    <s v="Lvl"/>
    <s v="AllPub"/>
    <s v="Inside"/>
    <s v="Gtl"/>
    <s v="OldTown"/>
    <s v="Norm"/>
    <s v="Norm"/>
    <s v="Duplex"/>
    <x v="4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x v="1"/>
    <s v="N"/>
    <s v="N"/>
    <x v="0"/>
    <x v="0"/>
    <n v="2"/>
    <n v="0"/>
    <n v="0"/>
    <n v="0"/>
    <n v="0"/>
    <n v="2"/>
    <s v="TA"/>
    <n v="4"/>
    <s v="Typ"/>
    <n v="0"/>
    <s v="NA"/>
    <x v="1"/>
    <n v="1980"/>
    <s v="Unf"/>
    <n v="2"/>
    <x v="14"/>
    <s v="TA"/>
    <s v="TA"/>
    <x v="0"/>
    <x v="121"/>
    <x v="18"/>
    <n v="0"/>
    <n v="0"/>
    <n v="0"/>
    <n v="0"/>
    <s v="NA"/>
    <s v="GdPrv"/>
    <s v="Shed"/>
    <n v="600"/>
    <n v="6"/>
    <n v="2010"/>
    <s v="WD"/>
    <s v="Normal"/>
    <n v="144000"/>
  </r>
  <r>
    <x v="635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x v="7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x v="0"/>
    <s v="Y"/>
    <s v="Y"/>
    <x v="1"/>
    <x v="1"/>
    <n v="0"/>
    <n v="0"/>
    <n v="2"/>
    <n v="0"/>
    <n v="8"/>
    <n v="2"/>
    <s v="Fa"/>
    <n v="14"/>
    <s v="Typ"/>
    <n v="0"/>
    <s v="NA"/>
    <x v="4"/>
    <s v="NA"/>
    <s v="NA"/>
    <n v="0"/>
    <x v="34"/>
    <s v="NA"/>
    <s v="NA"/>
    <x v="1"/>
    <x v="0"/>
    <x v="16"/>
    <n v="0"/>
    <n v="0"/>
    <n v="0"/>
    <n v="0"/>
    <s v="NA"/>
    <s v="NA"/>
    <s v="NA"/>
    <n v="0"/>
    <n v="3"/>
    <n v="2007"/>
    <s v="WD"/>
    <s v="Abnorml"/>
    <n v="200000"/>
  </r>
  <r>
    <x v="636"/>
    <n v="30"/>
    <s v="RM"/>
    <n v="51"/>
    <n v="6120"/>
    <s v="Pave"/>
    <s v="NA"/>
    <s v="Reg"/>
    <s v="Lvl"/>
    <s v="AllPub"/>
    <s v="Inside"/>
    <s v="Gtl"/>
    <s v="BrkSide"/>
    <s v="Norm"/>
    <s v="Norm"/>
    <s v="1Fam"/>
    <x v="1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x v="1"/>
    <s v="N"/>
    <s v="N"/>
    <x v="0"/>
    <x v="0"/>
    <n v="0"/>
    <n v="0"/>
    <n v="1"/>
    <n v="0"/>
    <n v="1"/>
    <n v="1"/>
    <s v="Fa"/>
    <n v="4"/>
    <s v="Maj1"/>
    <n v="1"/>
    <s v="Po"/>
    <x v="4"/>
    <s v="NA"/>
    <s v="NA"/>
    <n v="0"/>
    <x v="34"/>
    <s v="NA"/>
    <s v="NA"/>
    <x v="1"/>
    <x v="0"/>
    <x v="1"/>
    <n v="0"/>
    <n v="0"/>
    <n v="0"/>
    <n v="0"/>
    <s v="NA"/>
    <s v="NA"/>
    <s v="NA"/>
    <n v="0"/>
    <n v="1"/>
    <n v="2009"/>
    <s v="ConLw"/>
    <s v="Normal"/>
    <n v="60000"/>
  </r>
  <r>
    <x v="637"/>
    <n v="190"/>
    <s v="RM"/>
    <n v="50"/>
    <n v="6000"/>
    <s v="Pave"/>
    <s v="NA"/>
    <s v="Reg"/>
    <s v="Lvl"/>
    <s v="AllPub"/>
    <s v="Inside"/>
    <s v="Gtl"/>
    <s v="OldTown"/>
    <s v="Norm"/>
    <s v="Norm"/>
    <s v="2fmCon"/>
    <x v="2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x v="1"/>
    <s v="Y"/>
    <s v="N"/>
    <x v="0"/>
    <x v="0"/>
    <n v="0"/>
    <n v="0"/>
    <n v="2"/>
    <n v="0"/>
    <n v="3"/>
    <n v="2"/>
    <s v="Gd"/>
    <n v="7"/>
    <s v="Typ"/>
    <n v="0"/>
    <s v="NA"/>
    <x v="2"/>
    <n v="1954"/>
    <s v="Unf"/>
    <n v="1"/>
    <x v="272"/>
    <s v="TA"/>
    <s v="TA"/>
    <x v="0"/>
    <x v="0"/>
    <x v="1"/>
    <n v="0"/>
    <n v="0"/>
    <n v="0"/>
    <n v="0"/>
    <s v="NA"/>
    <s v="NA"/>
    <s v="NA"/>
    <n v="0"/>
    <n v="11"/>
    <n v="2009"/>
    <s v="WD"/>
    <s v="Normal"/>
    <n v="93000"/>
  </r>
  <r>
    <x v="638"/>
    <n v="30"/>
    <s v="RL"/>
    <n v="67"/>
    <n v="8777"/>
    <s v="Pave"/>
    <s v="NA"/>
    <s v="Reg"/>
    <s v="Lvl"/>
    <s v="AllPub"/>
    <s v="Inside"/>
    <s v="Gtl"/>
    <s v="Edwards"/>
    <s v="Feedr"/>
    <s v="Norm"/>
    <s v="1Fam"/>
    <x v="1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x v="1"/>
    <s v="N"/>
    <s v="N"/>
    <x v="0"/>
    <x v="0"/>
    <n v="0"/>
    <n v="0"/>
    <n v="1"/>
    <n v="0"/>
    <n v="2"/>
    <n v="1"/>
    <s v="TA"/>
    <n v="4"/>
    <s v="Typ"/>
    <n v="0"/>
    <s v="NA"/>
    <x v="4"/>
    <s v="NA"/>
    <s v="NA"/>
    <n v="0"/>
    <x v="34"/>
    <s v="NA"/>
    <s v="NA"/>
    <x v="2"/>
    <x v="157"/>
    <x v="1"/>
    <n v="164"/>
    <n v="0"/>
    <n v="0"/>
    <n v="0"/>
    <s v="NA"/>
    <s v="MnPrv"/>
    <s v="NA"/>
    <n v="0"/>
    <n v="5"/>
    <n v="2008"/>
    <s v="WD"/>
    <s v="Normal"/>
    <n v="85000"/>
  </r>
  <r>
    <x v="639"/>
    <n v="120"/>
    <s v="RL"/>
    <n v="53"/>
    <n v="3982"/>
    <s v="Pave"/>
    <s v="NA"/>
    <s v="Reg"/>
    <s v="Lvl"/>
    <s v="AllPub"/>
    <s v="Inside"/>
    <s v="Gtl"/>
    <s v="Blmngtn"/>
    <s v="Norm"/>
    <s v="Norm"/>
    <s v="TwnhsE"/>
    <x v="1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x v="0"/>
    <s v="Y"/>
    <s v="N"/>
    <x v="0"/>
    <x v="0"/>
    <n v="1"/>
    <n v="0"/>
    <n v="2"/>
    <n v="0"/>
    <n v="1"/>
    <n v="1"/>
    <s v="Ex"/>
    <n v="7"/>
    <s v="Typ"/>
    <n v="1"/>
    <s v="Gd"/>
    <x v="0"/>
    <n v="2006"/>
    <s v="Fin"/>
    <n v="3"/>
    <x v="74"/>
    <s v="TA"/>
    <s v="TA"/>
    <x v="0"/>
    <x v="158"/>
    <x v="1"/>
    <n v="0"/>
    <n v="0"/>
    <n v="0"/>
    <n v="0"/>
    <s v="NA"/>
    <s v="NA"/>
    <s v="NA"/>
    <n v="0"/>
    <n v="10"/>
    <n v="2006"/>
    <s v="New"/>
    <s v="Partial"/>
    <n v="264561"/>
  </r>
  <r>
    <x v="640"/>
    <n v="120"/>
    <s v="RL"/>
    <n v="62"/>
    <n v="12677"/>
    <s v="Pave"/>
    <s v="NA"/>
    <s v="IR1"/>
    <s v="Lvl"/>
    <s v="AllPub"/>
    <s v="Inside"/>
    <s v="Gtl"/>
    <s v="NridgHt"/>
    <s v="Norm"/>
    <s v="Norm"/>
    <s v="TwnhsE"/>
    <x v="1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x v="0"/>
    <s v="Y"/>
    <s v="N"/>
    <x v="0"/>
    <x v="0"/>
    <n v="0"/>
    <n v="0"/>
    <n v="1"/>
    <n v="1"/>
    <n v="1"/>
    <n v="1"/>
    <s v="Ex"/>
    <n v="6"/>
    <s v="Typ"/>
    <n v="1"/>
    <s v="Gd"/>
    <x v="0"/>
    <n v="2003"/>
    <s v="RFn"/>
    <n v="2"/>
    <x v="171"/>
    <s v="TA"/>
    <s v="TA"/>
    <x v="0"/>
    <x v="159"/>
    <x v="90"/>
    <n v="0"/>
    <n v="0"/>
    <n v="0"/>
    <n v="0"/>
    <s v="NA"/>
    <s v="NA"/>
    <s v="NA"/>
    <n v="0"/>
    <n v="4"/>
    <n v="2008"/>
    <s v="WD"/>
    <s v="Normal"/>
    <n v="274000"/>
  </r>
  <r>
    <x v="641"/>
    <n v="60"/>
    <s v="FV"/>
    <s v="NA"/>
    <n v="7050"/>
    <s v="Pave"/>
    <s v="NA"/>
    <s v="Reg"/>
    <s v="Lvl"/>
    <s v="AllPub"/>
    <s v="Inside"/>
    <s v="Gtl"/>
    <s v="Somerst"/>
    <s v="Norm"/>
    <s v="Norm"/>
    <s v="1Fam"/>
    <x v="0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x v="0"/>
    <s v="Y"/>
    <s v="Y"/>
    <x v="1"/>
    <x v="0"/>
    <n v="1"/>
    <n v="0"/>
    <n v="2"/>
    <n v="1"/>
    <n v="3"/>
    <n v="1"/>
    <s v="Gd"/>
    <n v="7"/>
    <s v="Typ"/>
    <n v="1"/>
    <s v="TA"/>
    <x v="0"/>
    <n v="2001"/>
    <s v="Fin"/>
    <n v="2"/>
    <x v="254"/>
    <s v="TA"/>
    <s v="TA"/>
    <x v="0"/>
    <x v="0"/>
    <x v="138"/>
    <n v="0"/>
    <n v="0"/>
    <n v="0"/>
    <n v="0"/>
    <s v="NA"/>
    <s v="NA"/>
    <s v="NA"/>
    <n v="0"/>
    <n v="5"/>
    <n v="2007"/>
    <s v="WD"/>
    <s v="Normal"/>
    <n v="226000"/>
  </r>
  <r>
    <x v="642"/>
    <n v="80"/>
    <s v="RL"/>
    <n v="75"/>
    <n v="13860"/>
    <s v="Pave"/>
    <s v="NA"/>
    <s v="Reg"/>
    <s v="Lvl"/>
    <s v="AllPub"/>
    <s v="Inside"/>
    <s v="Gtl"/>
    <s v="NAmes"/>
    <s v="Norm"/>
    <s v="Norm"/>
    <s v="1Fam"/>
    <x v="5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x v="0"/>
    <s v="Y"/>
    <s v="Y"/>
    <x v="1"/>
    <x v="1"/>
    <n v="1"/>
    <n v="0"/>
    <n v="2"/>
    <n v="1"/>
    <n v="4"/>
    <n v="1"/>
    <s v="Ex"/>
    <n v="9"/>
    <s v="Typ"/>
    <n v="3"/>
    <s v="TA"/>
    <x v="0"/>
    <n v="1972"/>
    <s v="Fin"/>
    <n v="2"/>
    <x v="146"/>
    <s v="TA"/>
    <s v="TA"/>
    <x v="0"/>
    <x v="160"/>
    <x v="64"/>
    <n v="0"/>
    <n v="0"/>
    <n v="0"/>
    <n v="0"/>
    <s v="NA"/>
    <s v="MnPrv"/>
    <s v="NA"/>
    <n v="0"/>
    <n v="7"/>
    <n v="2009"/>
    <s v="WD"/>
    <s v="Normal"/>
    <n v="345000"/>
  </r>
  <r>
    <x v="643"/>
    <n v="60"/>
    <s v="RL"/>
    <n v="80"/>
    <n v="10793"/>
    <s v="Pave"/>
    <s v="NA"/>
    <s v="Reg"/>
    <s v="Lvl"/>
    <s v="AllPub"/>
    <s v="Inside"/>
    <s v="Gtl"/>
    <s v="NWAmes"/>
    <s v="RRAn"/>
    <s v="Norm"/>
    <s v="1Fam"/>
    <x v="0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x v="0"/>
    <s v="Y"/>
    <s v="Y"/>
    <x v="0"/>
    <x v="0"/>
    <n v="0"/>
    <n v="0"/>
    <n v="2"/>
    <n v="1"/>
    <n v="4"/>
    <n v="1"/>
    <s v="TA"/>
    <n v="7"/>
    <s v="Min1"/>
    <n v="0"/>
    <s v="NA"/>
    <x v="0"/>
    <n v="1969"/>
    <s v="Fin"/>
    <n v="2"/>
    <x v="64"/>
    <s v="TA"/>
    <s v="TA"/>
    <x v="0"/>
    <x v="94"/>
    <x v="1"/>
    <n v="0"/>
    <n v="0"/>
    <n v="0"/>
    <n v="0"/>
    <s v="NA"/>
    <s v="GdWo"/>
    <s v="NA"/>
    <n v="0"/>
    <n v="4"/>
    <n v="2007"/>
    <s v="WD"/>
    <s v="Normal"/>
    <n v="152000"/>
  </r>
  <r>
    <x v="644"/>
    <n v="20"/>
    <s v="FV"/>
    <n v="85"/>
    <n v="9187"/>
    <s v="Pave"/>
    <s v="NA"/>
    <s v="Reg"/>
    <s v="Lvl"/>
    <s v="AllPub"/>
    <s v="Inside"/>
    <s v="Gtl"/>
    <s v="Somerst"/>
    <s v="Norm"/>
    <s v="Norm"/>
    <s v="1Fam"/>
    <x v="1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x v="0"/>
    <s v="Y"/>
    <s v="Y"/>
    <x v="0"/>
    <x v="0"/>
    <n v="1"/>
    <n v="0"/>
    <n v="2"/>
    <n v="1"/>
    <n v="2"/>
    <n v="1"/>
    <s v="Ex"/>
    <n v="7"/>
    <s v="Typ"/>
    <n v="1"/>
    <s v="Gd"/>
    <x v="0"/>
    <n v="2009"/>
    <s v="Fin"/>
    <n v="3"/>
    <x v="273"/>
    <s v="TA"/>
    <s v="TA"/>
    <x v="0"/>
    <x v="161"/>
    <x v="56"/>
    <n v="0"/>
    <n v="0"/>
    <n v="0"/>
    <n v="0"/>
    <s v="NA"/>
    <s v="NA"/>
    <s v="NA"/>
    <n v="0"/>
    <n v="10"/>
    <n v="2009"/>
    <s v="New"/>
    <s v="Partial"/>
    <n v="370878"/>
  </r>
  <r>
    <x v="645"/>
    <n v="20"/>
    <s v="RL"/>
    <s v="NA"/>
    <n v="10530"/>
    <s v="Pave"/>
    <s v="NA"/>
    <s v="IR1"/>
    <s v="Lvl"/>
    <s v="AllPub"/>
    <s v="Corner"/>
    <s v="Gtl"/>
    <s v="NAmes"/>
    <s v="Norm"/>
    <s v="Norm"/>
    <s v="1Fam"/>
    <x v="1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x v="1"/>
    <s v="N"/>
    <s v="N"/>
    <x v="0"/>
    <x v="0"/>
    <n v="1"/>
    <n v="0"/>
    <n v="1"/>
    <n v="1"/>
    <n v="3"/>
    <n v="1"/>
    <s v="TA"/>
    <n v="5"/>
    <s v="Typ"/>
    <n v="0"/>
    <s v="NA"/>
    <x v="1"/>
    <n v="1979"/>
    <s v="Unf"/>
    <n v="2"/>
    <x v="14"/>
    <s v="TA"/>
    <s v="TA"/>
    <x v="0"/>
    <x v="0"/>
    <x v="139"/>
    <n v="40"/>
    <n v="0"/>
    <n v="0"/>
    <n v="0"/>
    <s v="NA"/>
    <s v="NA"/>
    <s v="NA"/>
    <n v="0"/>
    <n v="3"/>
    <n v="2007"/>
    <s v="WD"/>
    <s v="Normal"/>
    <n v="143250"/>
  </r>
  <r>
    <x v="646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x v="1"/>
    <s v="N"/>
    <s v="N"/>
    <x v="0"/>
    <x v="0"/>
    <n v="0"/>
    <n v="0"/>
    <n v="1"/>
    <n v="0"/>
    <n v="3"/>
    <n v="1"/>
    <s v="TA"/>
    <n v="7"/>
    <s v="Min1"/>
    <n v="0"/>
    <s v="NA"/>
    <x v="1"/>
    <n v="1950"/>
    <s v="Unf"/>
    <n v="2"/>
    <x v="65"/>
    <s v="TA"/>
    <s v="TA"/>
    <x v="0"/>
    <x v="0"/>
    <x v="76"/>
    <n v="0"/>
    <n v="0"/>
    <n v="0"/>
    <n v="0"/>
    <s v="NA"/>
    <s v="NA"/>
    <s v="NA"/>
    <n v="0"/>
    <n v="7"/>
    <n v="2008"/>
    <s v="WD"/>
    <s v="Normal"/>
    <n v="98300"/>
  </r>
  <r>
    <x v="647"/>
    <n v="20"/>
    <s v="RL"/>
    <n v="85"/>
    <n v="10452"/>
    <s v="Pave"/>
    <s v="NA"/>
    <s v="IR1"/>
    <s v="Lvl"/>
    <s v="AllPub"/>
    <s v="Inside"/>
    <s v="Gtl"/>
    <s v="Edwards"/>
    <s v="Norm"/>
    <s v="Norm"/>
    <s v="1Fam"/>
    <x v="1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x v="1"/>
    <s v="N"/>
    <s v="N"/>
    <x v="0"/>
    <x v="0"/>
    <n v="0"/>
    <n v="0"/>
    <n v="1"/>
    <n v="0"/>
    <n v="3"/>
    <n v="1"/>
    <s v="TA"/>
    <n v="5"/>
    <s v="Typ"/>
    <n v="2"/>
    <s v="Gd"/>
    <x v="0"/>
    <n v="1953"/>
    <s v="RFn"/>
    <n v="2"/>
    <x v="102"/>
    <s v="TA"/>
    <s v="TA"/>
    <x v="0"/>
    <x v="0"/>
    <x v="1"/>
    <n v="0"/>
    <n v="0"/>
    <n v="287"/>
    <n v="0"/>
    <s v="NA"/>
    <s v="NA"/>
    <s v="NA"/>
    <n v="0"/>
    <n v="6"/>
    <n v="2008"/>
    <s v="WD"/>
    <s v="Normal"/>
    <n v="155000"/>
  </r>
  <r>
    <x v="648"/>
    <n v="60"/>
    <s v="RL"/>
    <n v="70"/>
    <n v="7700"/>
    <s v="Pave"/>
    <s v="NA"/>
    <s v="Reg"/>
    <s v="Lvl"/>
    <s v="AllPub"/>
    <s v="Inside"/>
    <s v="Gtl"/>
    <s v="NAmes"/>
    <s v="PosN"/>
    <s v="Norm"/>
    <s v="1Fam"/>
    <x v="0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x v="0"/>
    <s v="Y"/>
    <s v="Y"/>
    <x v="0"/>
    <x v="0"/>
    <n v="0"/>
    <n v="0"/>
    <n v="1"/>
    <n v="1"/>
    <n v="4"/>
    <n v="1"/>
    <s v="TA"/>
    <n v="7"/>
    <s v="Typ"/>
    <n v="1"/>
    <s v="TA"/>
    <x v="0"/>
    <n v="1966"/>
    <s v="Unf"/>
    <n v="2"/>
    <x v="274"/>
    <s v="TA"/>
    <s v="TA"/>
    <x v="0"/>
    <x v="0"/>
    <x v="140"/>
    <n v="216"/>
    <n v="0"/>
    <n v="0"/>
    <n v="0"/>
    <s v="NA"/>
    <s v="NA"/>
    <s v="NA"/>
    <n v="0"/>
    <n v="6"/>
    <n v="2010"/>
    <s v="WD"/>
    <s v="Normal"/>
    <n v="155000"/>
  </r>
  <r>
    <x v="649"/>
    <n v="180"/>
    <s v="RM"/>
    <n v="21"/>
    <n v="1936"/>
    <s v="Pave"/>
    <s v="NA"/>
    <s v="Reg"/>
    <s v="Lvl"/>
    <s v="AllPub"/>
    <s v="Inside"/>
    <s v="Gtl"/>
    <s v="MeadowV"/>
    <s v="Norm"/>
    <s v="Norm"/>
    <s v="Twnhs"/>
    <x v="4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x v="1"/>
    <s v="N"/>
    <s v="N"/>
    <x v="0"/>
    <x v="0"/>
    <n v="1"/>
    <n v="0"/>
    <n v="1"/>
    <n v="0"/>
    <n v="1"/>
    <n v="1"/>
    <s v="TA"/>
    <n v="3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MnPrv"/>
    <s v="NA"/>
    <n v="0"/>
    <n v="12"/>
    <n v="2007"/>
    <s v="WD"/>
    <s v="Normal"/>
    <n v="84500"/>
  </r>
  <r>
    <x v="650"/>
    <n v="60"/>
    <s v="FV"/>
    <n v="65"/>
    <n v="8125"/>
    <s v="Pave"/>
    <s v="NA"/>
    <s v="Reg"/>
    <s v="Lvl"/>
    <s v="AllPub"/>
    <s v="Inside"/>
    <s v="Gtl"/>
    <s v="Somerst"/>
    <s v="Norm"/>
    <s v="Norm"/>
    <s v="1Fam"/>
    <x v="0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x v="0"/>
    <s v="Y"/>
    <s v="Y"/>
    <x v="0"/>
    <x v="0"/>
    <n v="0"/>
    <n v="0"/>
    <n v="2"/>
    <n v="1"/>
    <n v="3"/>
    <n v="1"/>
    <s v="Gd"/>
    <n v="7"/>
    <s v="Typ"/>
    <n v="0"/>
    <s v="NA"/>
    <x v="0"/>
    <n v="2007"/>
    <s v="RFn"/>
    <n v="2"/>
    <x v="275"/>
    <s v="TA"/>
    <s v="TA"/>
    <x v="0"/>
    <x v="0"/>
    <x v="1"/>
    <n v="0"/>
    <n v="0"/>
    <n v="0"/>
    <n v="0"/>
    <s v="NA"/>
    <s v="NA"/>
    <s v="NA"/>
    <n v="0"/>
    <n v="5"/>
    <n v="2008"/>
    <s v="WD"/>
    <s v="Normal"/>
    <n v="205950"/>
  </r>
  <r>
    <x v="651"/>
    <n v="70"/>
    <s v="RL"/>
    <n v="60"/>
    <n v="9084"/>
    <s v="Pave"/>
    <s v="NA"/>
    <s v="Reg"/>
    <s v="Lvl"/>
    <s v="AllPub"/>
    <s v="Inside"/>
    <s v="Gtl"/>
    <s v="Edwards"/>
    <s v="Artery"/>
    <s v="Norm"/>
    <s v="1Fam"/>
    <x v="0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x v="0"/>
    <s v="Y"/>
    <s v="N"/>
    <x v="0"/>
    <x v="0"/>
    <n v="1"/>
    <n v="0"/>
    <n v="1"/>
    <n v="0"/>
    <n v="4"/>
    <n v="1"/>
    <s v="TA"/>
    <n v="7"/>
    <s v="Typ"/>
    <n v="1"/>
    <s v="Gd"/>
    <x v="1"/>
    <n v="1940"/>
    <s v="Unf"/>
    <n v="1"/>
    <x v="199"/>
    <s v="Fa"/>
    <s v="Po"/>
    <x v="2"/>
    <x v="28"/>
    <x v="1"/>
    <n v="0"/>
    <n v="0"/>
    <n v="0"/>
    <n v="0"/>
    <s v="NA"/>
    <s v="MnPrv"/>
    <s v="NA"/>
    <n v="0"/>
    <n v="10"/>
    <n v="2009"/>
    <s v="WD"/>
    <s v="Normal"/>
    <n v="108000"/>
  </r>
  <r>
    <x v="652"/>
    <n v="60"/>
    <s v="RL"/>
    <n v="70"/>
    <n v="8750"/>
    <s v="Pave"/>
    <s v="NA"/>
    <s v="Reg"/>
    <s v="Lvl"/>
    <s v="AllPub"/>
    <s v="Inside"/>
    <s v="Gtl"/>
    <s v="CollgCr"/>
    <s v="Norm"/>
    <s v="Norm"/>
    <s v="1Fam"/>
    <x v="0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x v="0"/>
    <s v="Y"/>
    <s v="Y"/>
    <x v="0"/>
    <x v="0"/>
    <n v="0"/>
    <n v="0"/>
    <n v="2"/>
    <n v="1"/>
    <n v="2"/>
    <n v="1"/>
    <s v="Gd"/>
    <n v="7"/>
    <s v="Typ"/>
    <n v="1"/>
    <s v="TA"/>
    <x v="0"/>
    <n v="1996"/>
    <s v="RFn"/>
    <n v="2"/>
    <x v="276"/>
    <s v="TA"/>
    <s v="TA"/>
    <x v="0"/>
    <x v="0"/>
    <x v="53"/>
    <n v="0"/>
    <n v="0"/>
    <n v="0"/>
    <n v="0"/>
    <s v="NA"/>
    <s v="NA"/>
    <s v="NA"/>
    <n v="0"/>
    <n v="7"/>
    <n v="2009"/>
    <s v="WD"/>
    <s v="Normal"/>
    <n v="191000"/>
  </r>
  <r>
    <x v="653"/>
    <n v="50"/>
    <s v="RM"/>
    <n v="60"/>
    <n v="10320"/>
    <s v="Pave"/>
    <s v="Grvl"/>
    <s v="Reg"/>
    <s v="Lvl"/>
    <s v="AllPub"/>
    <s v="Inside"/>
    <s v="Gtl"/>
    <s v="IDOTRR"/>
    <s v="Norm"/>
    <s v="Norm"/>
    <s v="1Fam"/>
    <x v="2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x v="1"/>
    <s v="Y"/>
    <s v="N"/>
    <x v="0"/>
    <x v="0"/>
    <n v="0"/>
    <n v="0"/>
    <n v="1"/>
    <n v="0"/>
    <n v="3"/>
    <n v="1"/>
    <s v="TA"/>
    <n v="7"/>
    <s v="Typ"/>
    <n v="0"/>
    <s v="NA"/>
    <x v="1"/>
    <n v="1906"/>
    <s v="Unf"/>
    <n v="1"/>
    <x v="110"/>
    <s v="TA"/>
    <s v="TA"/>
    <x v="0"/>
    <x v="162"/>
    <x v="1"/>
    <n v="239"/>
    <n v="0"/>
    <n v="0"/>
    <n v="0"/>
    <s v="NA"/>
    <s v="MnPrv"/>
    <s v="NA"/>
    <n v="0"/>
    <n v="6"/>
    <n v="2008"/>
    <s v="WD"/>
    <s v="Normal"/>
    <n v="135000"/>
  </r>
  <r>
    <x v="654"/>
    <n v="20"/>
    <s v="RL"/>
    <n v="91"/>
    <n v="10437"/>
    <s v="Pave"/>
    <s v="NA"/>
    <s v="IR1"/>
    <s v="Lvl"/>
    <s v="AllPub"/>
    <s v="Inside"/>
    <s v="Gtl"/>
    <s v="NoRidge"/>
    <s v="Norm"/>
    <s v="Norm"/>
    <s v="1Fam"/>
    <x v="1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x v="0"/>
    <s v="Y"/>
    <s v="Y"/>
    <x v="1"/>
    <x v="1"/>
    <n v="1"/>
    <n v="0"/>
    <n v="2"/>
    <n v="1"/>
    <n v="2"/>
    <n v="1"/>
    <s v="Gd"/>
    <n v="7"/>
    <s v="Typ"/>
    <n v="1"/>
    <s v="TA"/>
    <x v="0"/>
    <n v="1995"/>
    <s v="Fin"/>
    <n v="3"/>
    <x v="277"/>
    <s v="TA"/>
    <s v="TA"/>
    <x v="0"/>
    <x v="163"/>
    <x v="49"/>
    <n v="0"/>
    <n v="0"/>
    <n v="0"/>
    <n v="0"/>
    <s v="NA"/>
    <s v="NA"/>
    <s v="NA"/>
    <n v="0"/>
    <n v="8"/>
    <n v="2008"/>
    <s v="WD"/>
    <s v="Normal"/>
    <n v="350000"/>
  </r>
  <r>
    <x v="655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x v="1"/>
    <s v="N"/>
    <s v="N"/>
    <x v="0"/>
    <x v="0"/>
    <n v="0"/>
    <n v="0"/>
    <n v="1"/>
    <n v="1"/>
    <n v="3"/>
    <n v="1"/>
    <s v="TA"/>
    <n v="6"/>
    <s v="Typ"/>
    <n v="0"/>
    <s v="NA"/>
    <x v="1"/>
    <n v="1971"/>
    <s v="Unf"/>
    <n v="1"/>
    <x v="85"/>
    <s v="TA"/>
    <s v="TA"/>
    <x v="0"/>
    <x v="0"/>
    <x v="1"/>
    <n v="0"/>
    <n v="0"/>
    <n v="0"/>
    <n v="0"/>
    <s v="NA"/>
    <s v="NA"/>
    <s v="NA"/>
    <n v="0"/>
    <n v="3"/>
    <n v="2010"/>
    <s v="WD"/>
    <s v="Family"/>
    <n v="88000"/>
  </r>
  <r>
    <x v="656"/>
    <n v="20"/>
    <s v="RL"/>
    <n v="72"/>
    <n v="10007"/>
    <s v="Pave"/>
    <s v="NA"/>
    <s v="IR1"/>
    <s v="Lvl"/>
    <s v="AllPub"/>
    <s v="Inside"/>
    <s v="Gtl"/>
    <s v="NAmes"/>
    <s v="Norm"/>
    <s v="Norm"/>
    <s v="1Fam"/>
    <x v="1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x v="1"/>
    <s v="N"/>
    <s v="N"/>
    <x v="0"/>
    <x v="0"/>
    <n v="1"/>
    <n v="0"/>
    <n v="1"/>
    <n v="1"/>
    <n v="3"/>
    <n v="1"/>
    <s v="Gd"/>
    <n v="5"/>
    <s v="Typ"/>
    <n v="0"/>
    <s v="NA"/>
    <x v="0"/>
    <n v="1959"/>
    <s v="RFn"/>
    <n v="1"/>
    <x v="104"/>
    <s v="TA"/>
    <s v="TA"/>
    <x v="0"/>
    <x v="0"/>
    <x v="1"/>
    <n v="0"/>
    <n v="0"/>
    <n v="0"/>
    <n v="0"/>
    <s v="NA"/>
    <s v="MnPrv"/>
    <s v="NA"/>
    <n v="0"/>
    <n v="8"/>
    <n v="2008"/>
    <s v="WD"/>
    <s v="Normal"/>
    <n v="145500"/>
  </r>
  <r>
    <x v="657"/>
    <n v="70"/>
    <s v="RL"/>
    <n v="60"/>
    <n v="7200"/>
    <s v="Pave"/>
    <s v="NA"/>
    <s v="Reg"/>
    <s v="HLS"/>
    <s v="AllPub"/>
    <s v="Inside"/>
    <s v="Mod"/>
    <s v="Crawfor"/>
    <s v="Norm"/>
    <s v="Norm"/>
    <s v="1Fam"/>
    <x v="0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x v="0"/>
    <s v="Y"/>
    <s v="N"/>
    <x v="0"/>
    <x v="0"/>
    <n v="0"/>
    <n v="0"/>
    <n v="1"/>
    <n v="1"/>
    <n v="3"/>
    <n v="1"/>
    <s v="TA"/>
    <n v="6"/>
    <s v="Typ"/>
    <n v="1"/>
    <s v="Gd"/>
    <x v="0"/>
    <n v="1931"/>
    <s v="RFn"/>
    <n v="1"/>
    <x v="21"/>
    <s v="TA"/>
    <s v="TA"/>
    <x v="2"/>
    <x v="0"/>
    <x v="1"/>
    <n v="112"/>
    <n v="0"/>
    <n v="0"/>
    <n v="0"/>
    <s v="NA"/>
    <s v="MnPrv"/>
    <s v="NA"/>
    <n v="0"/>
    <n v="2"/>
    <n v="2008"/>
    <s v="WD"/>
    <s v="Normal"/>
    <n v="149000"/>
  </r>
  <r>
    <x v="658"/>
    <n v="50"/>
    <s v="RL"/>
    <n v="78"/>
    <n v="17503"/>
    <s v="Pave"/>
    <s v="NA"/>
    <s v="Reg"/>
    <s v="Lvl"/>
    <s v="AllPub"/>
    <s v="Inside"/>
    <s v="Gtl"/>
    <s v="NAmes"/>
    <s v="Artery"/>
    <s v="Norm"/>
    <s v="1Fam"/>
    <x v="2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x v="1"/>
    <s v="Y"/>
    <s v="N"/>
    <x v="0"/>
    <x v="0"/>
    <n v="0"/>
    <n v="1"/>
    <n v="1"/>
    <n v="0"/>
    <n v="3"/>
    <n v="1"/>
    <s v="TA"/>
    <n v="6"/>
    <s v="Typ"/>
    <n v="1"/>
    <s v="Gd"/>
    <x v="0"/>
    <n v="1948"/>
    <s v="Unf"/>
    <n v="1"/>
    <x v="278"/>
    <s v="TA"/>
    <s v="TA"/>
    <x v="0"/>
    <x v="2"/>
    <x v="1"/>
    <n v="0"/>
    <n v="0"/>
    <n v="0"/>
    <n v="0"/>
    <s v="NA"/>
    <s v="NA"/>
    <s v="NA"/>
    <n v="0"/>
    <n v="1"/>
    <n v="2010"/>
    <s v="WD"/>
    <s v="Abnorml"/>
    <n v="97500"/>
  </r>
  <r>
    <x v="659"/>
    <n v="20"/>
    <s v="RL"/>
    <n v="75"/>
    <n v="9937"/>
    <s v="Pave"/>
    <s v="NA"/>
    <s v="Reg"/>
    <s v="Lvl"/>
    <s v="AllPub"/>
    <s v="Corner"/>
    <s v="Gtl"/>
    <s v="Edwards"/>
    <s v="Norm"/>
    <s v="Norm"/>
    <s v="1Fam"/>
    <x v="1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x v="1"/>
    <s v="Y"/>
    <s v="N"/>
    <x v="0"/>
    <x v="0"/>
    <n v="1"/>
    <n v="0"/>
    <n v="1"/>
    <n v="0"/>
    <n v="3"/>
    <n v="1"/>
    <s v="TA"/>
    <n v="7"/>
    <s v="Typ"/>
    <n v="0"/>
    <s v="NA"/>
    <x v="1"/>
    <n v="1968"/>
    <s v="Fin"/>
    <n v="2"/>
    <x v="5"/>
    <s v="TA"/>
    <s v="TA"/>
    <x v="0"/>
    <x v="0"/>
    <x v="1"/>
    <n v="0"/>
    <n v="0"/>
    <n v="0"/>
    <n v="0"/>
    <s v="NA"/>
    <s v="MnPrv"/>
    <s v="NA"/>
    <n v="0"/>
    <n v="3"/>
    <n v="2009"/>
    <s v="WD"/>
    <s v="Normal"/>
    <n v="167000"/>
  </r>
  <r>
    <x v="660"/>
    <n v="60"/>
    <s v="RL"/>
    <s v="NA"/>
    <n v="12384"/>
    <s v="Pave"/>
    <s v="NA"/>
    <s v="Reg"/>
    <s v="Lvl"/>
    <s v="AllPub"/>
    <s v="CulDSac"/>
    <s v="Gtl"/>
    <s v="NWAmes"/>
    <s v="Norm"/>
    <s v="Norm"/>
    <s v="1Fam"/>
    <x v="0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x v="0"/>
    <s v="Y"/>
    <s v="Y"/>
    <x v="1"/>
    <x v="0"/>
    <n v="0"/>
    <n v="0"/>
    <n v="2"/>
    <n v="1"/>
    <n v="3"/>
    <n v="1"/>
    <s v="TA"/>
    <n v="7"/>
    <s v="Typ"/>
    <n v="1"/>
    <s v="TA"/>
    <x v="0"/>
    <n v="1976"/>
    <s v="RFn"/>
    <n v="2"/>
    <x v="219"/>
    <s v="TA"/>
    <s v="TA"/>
    <x v="0"/>
    <x v="0"/>
    <x v="122"/>
    <n v="252"/>
    <n v="0"/>
    <n v="0"/>
    <n v="0"/>
    <s v="NA"/>
    <s v="NA"/>
    <s v="NA"/>
    <n v="0"/>
    <n v="11"/>
    <n v="2007"/>
    <s v="WD"/>
    <s v="Normal"/>
    <n v="197900"/>
  </r>
  <r>
    <x v="661"/>
    <n v="60"/>
    <s v="RL"/>
    <n v="52"/>
    <n v="46589"/>
    <s v="Pave"/>
    <s v="NA"/>
    <s v="IR2"/>
    <s v="Lvl"/>
    <s v="AllPub"/>
    <s v="CulDSac"/>
    <s v="Gtl"/>
    <s v="NoRidge"/>
    <s v="Norm"/>
    <s v="Norm"/>
    <s v="1Fam"/>
    <x v="0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x v="0"/>
    <s v="Y"/>
    <s v="Y"/>
    <x v="1"/>
    <x v="1"/>
    <n v="1"/>
    <n v="0"/>
    <n v="2"/>
    <n v="1"/>
    <n v="4"/>
    <n v="1"/>
    <s v="Gd"/>
    <n v="8"/>
    <s v="Typ"/>
    <n v="1"/>
    <s v="TA"/>
    <x v="0"/>
    <n v="1994"/>
    <s v="RFn"/>
    <n v="3"/>
    <x v="279"/>
    <s v="TA"/>
    <s v="TA"/>
    <x v="0"/>
    <x v="164"/>
    <x v="107"/>
    <n v="0"/>
    <n v="0"/>
    <n v="0"/>
    <n v="0"/>
    <s v="NA"/>
    <s v="NA"/>
    <s v="NA"/>
    <n v="0"/>
    <n v="7"/>
    <n v="2009"/>
    <s v="WD"/>
    <s v="Normal"/>
    <n v="402000"/>
  </r>
  <r>
    <x v="662"/>
    <n v="20"/>
    <s v="RL"/>
    <n v="120"/>
    <n v="13560"/>
    <s v="Pave"/>
    <s v="NA"/>
    <s v="Reg"/>
    <s v="Lvl"/>
    <s v="AllPub"/>
    <s v="Corner"/>
    <s v="Gtl"/>
    <s v="NAmes"/>
    <s v="Norm"/>
    <s v="Norm"/>
    <s v="1Fam"/>
    <x v="1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x v="1"/>
    <s v="Y"/>
    <s v="N"/>
    <x v="0"/>
    <x v="0"/>
    <n v="1"/>
    <n v="0"/>
    <n v="1"/>
    <n v="0"/>
    <n v="2"/>
    <n v="1"/>
    <s v="TA"/>
    <n v="5"/>
    <s v="Maj2"/>
    <n v="2"/>
    <s v="TA"/>
    <x v="0"/>
    <n v="1968"/>
    <s v="RFn"/>
    <n v="2"/>
    <x v="14"/>
    <s v="TA"/>
    <s v="TA"/>
    <x v="0"/>
    <x v="0"/>
    <x v="1"/>
    <n v="240"/>
    <n v="0"/>
    <n v="0"/>
    <n v="0"/>
    <s v="NA"/>
    <s v="NA"/>
    <s v="NA"/>
    <n v="0"/>
    <n v="7"/>
    <n v="2009"/>
    <s v="WD"/>
    <s v="Normal"/>
    <n v="110000"/>
  </r>
  <r>
    <x v="663"/>
    <n v="85"/>
    <s v="RL"/>
    <n v="90"/>
    <n v="10012"/>
    <s v="Pave"/>
    <s v="NA"/>
    <s v="Reg"/>
    <s v="Lvl"/>
    <s v="AllPub"/>
    <s v="Inside"/>
    <s v="Gtl"/>
    <s v="Edwards"/>
    <s v="Norm"/>
    <s v="Norm"/>
    <s v="1Fam"/>
    <x v="4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x v="1"/>
    <s v="N"/>
    <s v="N"/>
    <x v="0"/>
    <x v="0"/>
    <n v="1"/>
    <n v="0"/>
    <n v="2"/>
    <n v="0"/>
    <n v="3"/>
    <n v="1"/>
    <s v="TA"/>
    <n v="6"/>
    <s v="Typ"/>
    <n v="0"/>
    <s v="NA"/>
    <x v="1"/>
    <n v="1974"/>
    <s v="RFn"/>
    <n v="2"/>
    <x v="171"/>
    <s v="TA"/>
    <s v="TA"/>
    <x v="0"/>
    <x v="0"/>
    <x v="1"/>
    <n v="180"/>
    <n v="0"/>
    <n v="0"/>
    <n v="0"/>
    <s v="NA"/>
    <s v="MnPrv"/>
    <s v="NA"/>
    <n v="0"/>
    <n v="4"/>
    <n v="2008"/>
    <s v="WD"/>
    <s v="Normal"/>
    <n v="137500"/>
  </r>
  <r>
    <x v="664"/>
    <n v="20"/>
    <s v="RL"/>
    <n v="49"/>
    <n v="20896"/>
    <s v="Pave"/>
    <s v="NA"/>
    <s v="IR2"/>
    <s v="Lvl"/>
    <s v="AllPub"/>
    <s v="CulDSac"/>
    <s v="Gtl"/>
    <s v="Somerst"/>
    <s v="RRAn"/>
    <s v="Norm"/>
    <s v="1Fam"/>
    <x v="1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x v="0"/>
    <s v="Y"/>
    <s v="Y"/>
    <x v="1"/>
    <x v="0"/>
    <n v="1"/>
    <n v="0"/>
    <n v="1"/>
    <n v="1"/>
    <n v="1"/>
    <n v="1"/>
    <s v="Ex"/>
    <n v="8"/>
    <s v="Typ"/>
    <n v="1"/>
    <s v="Ex"/>
    <x v="0"/>
    <n v="2005"/>
    <s v="Fin"/>
    <n v="3"/>
    <x v="280"/>
    <s v="TA"/>
    <s v="TA"/>
    <x v="0"/>
    <x v="2"/>
    <x v="141"/>
    <n v="0"/>
    <n v="0"/>
    <n v="0"/>
    <n v="0"/>
    <s v="NA"/>
    <s v="NA"/>
    <s v="NA"/>
    <n v="0"/>
    <n v="1"/>
    <n v="2006"/>
    <s v="New"/>
    <s v="Partial"/>
    <n v="423000"/>
  </r>
  <r>
    <x v="665"/>
    <n v="60"/>
    <s v="RL"/>
    <n v="106"/>
    <n v="11194"/>
    <s v="Pave"/>
    <s v="NA"/>
    <s v="IR1"/>
    <s v="Lvl"/>
    <s v="AllPub"/>
    <s v="Corner"/>
    <s v="Gtl"/>
    <s v="Gilbert"/>
    <s v="Norm"/>
    <s v="Norm"/>
    <s v="1Fam"/>
    <x v="0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x v="0"/>
    <s v="Y"/>
    <s v="Y"/>
    <x v="1"/>
    <x v="0"/>
    <n v="0"/>
    <n v="0"/>
    <n v="2"/>
    <n v="1"/>
    <n v="3"/>
    <n v="1"/>
    <s v="Gd"/>
    <n v="7"/>
    <s v="Typ"/>
    <n v="1"/>
    <s v="TA"/>
    <x v="0"/>
    <n v="2000"/>
    <s v="RFn"/>
    <n v="2"/>
    <x v="37"/>
    <s v="TA"/>
    <s v="TA"/>
    <x v="0"/>
    <x v="46"/>
    <x v="140"/>
    <n v="0"/>
    <n v="0"/>
    <n v="0"/>
    <n v="0"/>
    <s v="NA"/>
    <s v="NA"/>
    <s v="NA"/>
    <n v="0"/>
    <n v="11"/>
    <n v="2006"/>
    <s v="WD"/>
    <s v="Normal"/>
    <n v="230500"/>
  </r>
  <r>
    <x v="666"/>
    <n v="60"/>
    <s v="RL"/>
    <s v="NA"/>
    <n v="18450"/>
    <s v="Pave"/>
    <s v="NA"/>
    <s v="IR1"/>
    <s v="Lvl"/>
    <s v="AllPub"/>
    <s v="Inside"/>
    <s v="Gtl"/>
    <s v="NAmes"/>
    <s v="Norm"/>
    <s v="Norm"/>
    <s v="1Fam"/>
    <x v="0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x v="0"/>
    <s v="Y"/>
    <s v="Y"/>
    <x v="1"/>
    <x v="1"/>
    <n v="0"/>
    <n v="0"/>
    <n v="2"/>
    <n v="1"/>
    <n v="3"/>
    <n v="1"/>
    <s v="TA"/>
    <n v="7"/>
    <s v="Sev"/>
    <n v="1"/>
    <s v="Po"/>
    <x v="3"/>
    <n v="1965"/>
    <s v="Unf"/>
    <n v="2"/>
    <x v="207"/>
    <s v="TA"/>
    <s v="TA"/>
    <x v="0"/>
    <x v="0"/>
    <x v="142"/>
    <n v="0"/>
    <n v="0"/>
    <n v="0"/>
    <n v="0"/>
    <s v="NA"/>
    <s v="NA"/>
    <s v="NA"/>
    <n v="0"/>
    <n v="8"/>
    <n v="2007"/>
    <s v="WD"/>
    <s v="Abnorml"/>
    <n v="129000"/>
  </r>
  <r>
    <x v="667"/>
    <n v="20"/>
    <s v="RL"/>
    <n v="65"/>
    <n v="8125"/>
    <s v="Pave"/>
    <s v="NA"/>
    <s v="Reg"/>
    <s v="Lvl"/>
    <s v="AllPub"/>
    <s v="Inside"/>
    <s v="Gtl"/>
    <s v="SawyerW"/>
    <s v="Norm"/>
    <s v="Norm"/>
    <s v="1Fam"/>
    <x v="1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x v="0"/>
    <s v="Y"/>
    <s v="Y"/>
    <x v="0"/>
    <x v="0"/>
    <n v="1"/>
    <n v="0"/>
    <n v="2"/>
    <n v="0"/>
    <n v="3"/>
    <n v="1"/>
    <s v="Gd"/>
    <n v="7"/>
    <s v="Typ"/>
    <n v="1"/>
    <s v="Fa"/>
    <x v="0"/>
    <n v="1994"/>
    <s v="RFn"/>
    <n v="2"/>
    <x v="163"/>
    <s v="TA"/>
    <s v="TA"/>
    <x v="0"/>
    <x v="42"/>
    <x v="2"/>
    <n v="0"/>
    <n v="0"/>
    <n v="0"/>
    <n v="0"/>
    <s v="NA"/>
    <s v="NA"/>
    <s v="NA"/>
    <n v="0"/>
    <n v="10"/>
    <n v="2008"/>
    <s v="WD"/>
    <s v="Normal"/>
    <n v="193500"/>
  </r>
  <r>
    <x v="668"/>
    <n v="20"/>
    <s v="RL"/>
    <s v="NA"/>
    <n v="14175"/>
    <s v="Pave"/>
    <s v="NA"/>
    <s v="Reg"/>
    <s v="Bnk"/>
    <s v="AllPub"/>
    <s v="Corner"/>
    <s v="Mod"/>
    <s v="Sawyer"/>
    <s v="Norm"/>
    <s v="Norm"/>
    <s v="1Fam"/>
    <x v="1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x v="1"/>
    <s v="Y"/>
    <s v="N"/>
    <x v="0"/>
    <x v="0"/>
    <n v="1"/>
    <n v="0"/>
    <n v="1"/>
    <n v="1"/>
    <n v="3"/>
    <n v="1"/>
    <s v="TA"/>
    <n v="6"/>
    <s v="Min2"/>
    <n v="1"/>
    <s v="TA"/>
    <x v="1"/>
    <n v="1999"/>
    <s v="Unf"/>
    <n v="2"/>
    <x v="14"/>
    <s v="TA"/>
    <s v="TA"/>
    <x v="0"/>
    <x v="165"/>
    <x v="1"/>
    <n v="0"/>
    <n v="0"/>
    <n v="0"/>
    <n v="0"/>
    <s v="NA"/>
    <s v="NA"/>
    <s v="NA"/>
    <n v="0"/>
    <n v="11"/>
    <n v="2006"/>
    <s v="WD"/>
    <s v="Normal"/>
    <n v="168000"/>
  </r>
  <r>
    <x v="669"/>
    <n v="30"/>
    <s v="RL"/>
    <n v="80"/>
    <n v="11600"/>
    <s v="Pave"/>
    <s v="NA"/>
    <s v="Reg"/>
    <s v="Lvl"/>
    <s v="AllPub"/>
    <s v="Inside"/>
    <s v="Gtl"/>
    <s v="Crawfor"/>
    <s v="Norm"/>
    <s v="Norm"/>
    <s v="1Fam"/>
    <x v="1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x v="1"/>
    <s v="N"/>
    <s v="N"/>
    <x v="0"/>
    <x v="0"/>
    <n v="0"/>
    <n v="0"/>
    <n v="1"/>
    <n v="0"/>
    <n v="2"/>
    <n v="1"/>
    <s v="Fa"/>
    <n v="5"/>
    <s v="Typ"/>
    <n v="1"/>
    <s v="Gd"/>
    <x v="1"/>
    <n v="1922"/>
    <s v="Unf"/>
    <n v="1"/>
    <x v="118"/>
    <s v="TA"/>
    <s v="Fa"/>
    <x v="0"/>
    <x v="0"/>
    <x v="1"/>
    <n v="67"/>
    <n v="0"/>
    <n v="0"/>
    <n v="0"/>
    <s v="NA"/>
    <s v="NA"/>
    <s v="NA"/>
    <n v="0"/>
    <n v="7"/>
    <n v="2006"/>
    <s v="WD"/>
    <s v="Normal"/>
    <n v="137500"/>
  </r>
  <r>
    <x v="670"/>
    <n v="60"/>
    <s v="RL"/>
    <n v="64"/>
    <n v="8633"/>
    <s v="Pave"/>
    <s v="NA"/>
    <s v="Reg"/>
    <s v="Lvl"/>
    <s v="AllPub"/>
    <s v="FR2"/>
    <s v="Gtl"/>
    <s v="CollgCr"/>
    <s v="Norm"/>
    <s v="Norm"/>
    <s v="1Fam"/>
    <x v="0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x v="1"/>
    <s v="Y"/>
    <s v="N"/>
    <x v="0"/>
    <x v="0"/>
    <n v="1"/>
    <n v="0"/>
    <n v="2"/>
    <n v="1"/>
    <n v="3"/>
    <n v="1"/>
    <s v="Gd"/>
    <n v="7"/>
    <s v="Typ"/>
    <n v="0"/>
    <s v="NA"/>
    <x v="0"/>
    <n v="2005"/>
    <s v="Fin"/>
    <n v="2"/>
    <x v="84"/>
    <s v="TA"/>
    <s v="TA"/>
    <x v="0"/>
    <x v="13"/>
    <x v="3"/>
    <n v="0"/>
    <n v="0"/>
    <n v="0"/>
    <n v="0"/>
    <s v="NA"/>
    <s v="NA"/>
    <s v="NA"/>
    <n v="0"/>
    <n v="2"/>
    <n v="2009"/>
    <s v="WD"/>
    <s v="Normal"/>
    <n v="173500"/>
  </r>
  <r>
    <x v="671"/>
    <n v="70"/>
    <s v="RH"/>
    <n v="54"/>
    <n v="6629"/>
    <s v="Pave"/>
    <s v="NA"/>
    <s v="Reg"/>
    <s v="Lvl"/>
    <s v="AllPub"/>
    <s v="Inside"/>
    <s v="Gtl"/>
    <s v="Edwards"/>
    <s v="Artery"/>
    <s v="Norm"/>
    <s v="1Fam"/>
    <x v="0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x v="1"/>
    <s v="Y"/>
    <s v="N"/>
    <x v="0"/>
    <x v="0"/>
    <n v="1"/>
    <n v="0"/>
    <n v="2"/>
    <n v="0"/>
    <n v="3"/>
    <n v="1"/>
    <s v="TA"/>
    <n v="6"/>
    <s v="Typ"/>
    <n v="0"/>
    <s v="NA"/>
    <x v="1"/>
    <n v="1930"/>
    <s v="Unf"/>
    <n v="1"/>
    <x v="38"/>
    <s v="TA"/>
    <s v="TA"/>
    <x v="0"/>
    <x v="7"/>
    <x v="1"/>
    <n v="0"/>
    <n v="0"/>
    <n v="0"/>
    <n v="0"/>
    <s v="NA"/>
    <s v="NA"/>
    <s v="NA"/>
    <n v="0"/>
    <n v="7"/>
    <n v="2009"/>
    <s v="WD"/>
    <s v="Normal"/>
    <n v="103600"/>
  </r>
  <r>
    <x v="672"/>
    <n v="20"/>
    <s v="RL"/>
    <s v="NA"/>
    <n v="11250"/>
    <s v="Pave"/>
    <s v="NA"/>
    <s v="IR1"/>
    <s v="Lvl"/>
    <s v="AllPub"/>
    <s v="Inside"/>
    <s v="Gtl"/>
    <s v="Veenker"/>
    <s v="Norm"/>
    <s v="Norm"/>
    <s v="1Fam"/>
    <x v="1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x v="1"/>
    <s v="Y"/>
    <s v="N"/>
    <x v="0"/>
    <x v="0"/>
    <n v="1"/>
    <n v="0"/>
    <n v="1"/>
    <n v="1"/>
    <n v="3"/>
    <n v="1"/>
    <s v="TA"/>
    <n v="6"/>
    <s v="Typ"/>
    <n v="1"/>
    <s v="TA"/>
    <x v="0"/>
    <n v="1977"/>
    <s v="RFn"/>
    <n v="2"/>
    <x v="76"/>
    <s v="TA"/>
    <s v="TA"/>
    <x v="0"/>
    <x v="166"/>
    <x v="2"/>
    <n v="0"/>
    <n v="0"/>
    <n v="0"/>
    <n v="0"/>
    <s v="NA"/>
    <s v="NA"/>
    <s v="NA"/>
    <n v="0"/>
    <n v="6"/>
    <n v="2006"/>
    <s v="WD"/>
    <s v="Normal"/>
    <n v="165000"/>
  </r>
  <r>
    <x v="673"/>
    <n v="20"/>
    <s v="RL"/>
    <n v="110"/>
    <n v="14442"/>
    <s v="Pave"/>
    <s v="NA"/>
    <s v="Reg"/>
    <s v="Lvl"/>
    <s v="AllPub"/>
    <s v="Inside"/>
    <s v="Gtl"/>
    <s v="Crawfor"/>
    <s v="Norm"/>
    <s v="Norm"/>
    <s v="1Fam"/>
    <x v="1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x v="0"/>
    <s v="Y"/>
    <s v="Y"/>
    <x v="0"/>
    <x v="0"/>
    <n v="1"/>
    <n v="0"/>
    <n v="2"/>
    <n v="0"/>
    <n v="3"/>
    <n v="1"/>
    <s v="Gd"/>
    <n v="7"/>
    <s v="Typ"/>
    <n v="2"/>
    <s v="TA"/>
    <x v="0"/>
    <n v="1957"/>
    <s v="Fin"/>
    <n v="2"/>
    <x v="281"/>
    <s v="TA"/>
    <s v="TA"/>
    <x v="0"/>
    <x v="0"/>
    <x v="143"/>
    <n v="0"/>
    <n v="0"/>
    <n v="200"/>
    <n v="0"/>
    <s v="NA"/>
    <s v="NA"/>
    <s v="NA"/>
    <n v="0"/>
    <n v="6"/>
    <n v="2007"/>
    <s v="WD"/>
    <s v="Normal"/>
    <n v="257500"/>
  </r>
  <r>
    <x v="674"/>
    <n v="20"/>
    <s v="RL"/>
    <n v="80"/>
    <n v="9200"/>
    <s v="Pave"/>
    <s v="NA"/>
    <s v="Reg"/>
    <s v="Lvl"/>
    <s v="AllPub"/>
    <s v="Inside"/>
    <s v="Gtl"/>
    <s v="NAmes"/>
    <s v="Norm"/>
    <s v="Norm"/>
    <s v="1Fam"/>
    <x v="1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x v="1"/>
    <s v="N"/>
    <s v="N"/>
    <x v="0"/>
    <x v="0"/>
    <n v="1"/>
    <n v="0"/>
    <n v="1"/>
    <n v="0"/>
    <n v="3"/>
    <n v="1"/>
    <s v="TA"/>
    <n v="5"/>
    <s v="Typ"/>
    <n v="1"/>
    <s v="Gd"/>
    <x v="0"/>
    <n v="1965"/>
    <s v="RFn"/>
    <n v="1"/>
    <x v="10"/>
    <s v="TA"/>
    <s v="TA"/>
    <x v="0"/>
    <x v="167"/>
    <x v="1"/>
    <n v="0"/>
    <n v="0"/>
    <n v="0"/>
    <n v="0"/>
    <s v="NA"/>
    <s v="NA"/>
    <s v="NA"/>
    <n v="0"/>
    <n v="7"/>
    <n v="2008"/>
    <s v="WD"/>
    <s v="Normal"/>
    <n v="140000"/>
  </r>
  <r>
    <x v="675"/>
    <n v="160"/>
    <s v="RL"/>
    <n v="24"/>
    <n v="2289"/>
    <s v="Pave"/>
    <s v="NA"/>
    <s v="Reg"/>
    <s v="Lvl"/>
    <s v="AllPub"/>
    <s v="Inside"/>
    <s v="Gtl"/>
    <s v="NPkVill"/>
    <s v="Norm"/>
    <s v="Norm"/>
    <s v="Twnhs"/>
    <x v="0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x v="1"/>
    <s v="Y"/>
    <s v="N"/>
    <x v="0"/>
    <x v="0"/>
    <n v="0"/>
    <n v="0"/>
    <n v="2"/>
    <n v="1"/>
    <n v="3"/>
    <n v="1"/>
    <s v="TA"/>
    <n v="7"/>
    <s v="Typ"/>
    <n v="1"/>
    <s v="TA"/>
    <x v="0"/>
    <n v="1978"/>
    <s v="Unf"/>
    <n v="2"/>
    <x v="35"/>
    <s v="TA"/>
    <s v="TA"/>
    <x v="0"/>
    <x v="168"/>
    <x v="1"/>
    <n v="0"/>
    <n v="0"/>
    <n v="0"/>
    <n v="0"/>
    <s v="NA"/>
    <s v="NA"/>
    <s v="NA"/>
    <n v="0"/>
    <n v="4"/>
    <n v="2009"/>
    <s v="WD"/>
    <s v="Normal"/>
    <n v="148500"/>
  </r>
  <r>
    <x v="676"/>
    <n v="70"/>
    <s v="RM"/>
    <n v="60"/>
    <n v="9600"/>
    <s v="Pave"/>
    <s v="Grvl"/>
    <s v="Reg"/>
    <s v="Lvl"/>
    <s v="AllPub"/>
    <s v="Inside"/>
    <s v="Gtl"/>
    <s v="OldTown"/>
    <s v="Norm"/>
    <s v="Norm"/>
    <s v="1Fam"/>
    <x v="0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x v="0"/>
    <s v="Y"/>
    <s v="Y"/>
    <x v="0"/>
    <x v="0"/>
    <n v="1"/>
    <n v="0"/>
    <n v="2"/>
    <n v="0"/>
    <n v="4"/>
    <n v="2"/>
    <s v="TA"/>
    <n v="8"/>
    <s v="Min2"/>
    <n v="0"/>
    <s v="NA"/>
    <x v="6"/>
    <n v="1920"/>
    <s v="Unf"/>
    <n v="3"/>
    <x v="282"/>
    <s v="Fa"/>
    <s v="Fa"/>
    <x v="1"/>
    <x v="0"/>
    <x v="1"/>
    <n v="90"/>
    <n v="0"/>
    <n v="0"/>
    <n v="0"/>
    <s v="NA"/>
    <s v="NA"/>
    <s v="NA"/>
    <n v="0"/>
    <n v="5"/>
    <n v="2006"/>
    <s v="WD"/>
    <s v="Normal"/>
    <n v="87000"/>
  </r>
  <r>
    <x v="677"/>
    <n v="30"/>
    <s v="RL"/>
    <n v="52"/>
    <n v="9022"/>
    <s v="Pave"/>
    <s v="NA"/>
    <s v="Reg"/>
    <s v="Lvl"/>
    <s v="AllPub"/>
    <s v="Inside"/>
    <s v="Gtl"/>
    <s v="OldTown"/>
    <s v="Norm"/>
    <s v="Norm"/>
    <s v="1Fam"/>
    <x v="1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x v="1"/>
    <s v="N"/>
    <s v="N"/>
    <x v="0"/>
    <x v="0"/>
    <n v="0"/>
    <n v="0"/>
    <n v="1"/>
    <n v="0"/>
    <n v="2"/>
    <n v="1"/>
    <s v="Gd"/>
    <n v="5"/>
    <s v="Typ"/>
    <n v="0"/>
    <s v="NA"/>
    <x v="1"/>
    <n v="1924"/>
    <s v="Unf"/>
    <n v="1"/>
    <x v="25"/>
    <s v="Fa"/>
    <s v="Fa"/>
    <x v="1"/>
    <x v="169"/>
    <x v="1"/>
    <n v="120"/>
    <n v="0"/>
    <n v="0"/>
    <n v="0"/>
    <s v="NA"/>
    <s v="NA"/>
    <s v="NA"/>
    <n v="0"/>
    <n v="5"/>
    <n v="2009"/>
    <s v="WD"/>
    <s v="Normal"/>
    <n v="109500"/>
  </r>
  <r>
    <x v="678"/>
    <n v="20"/>
    <s v="RL"/>
    <n v="80"/>
    <n v="11844"/>
    <s v="Pave"/>
    <s v="NA"/>
    <s v="IR1"/>
    <s v="Lvl"/>
    <s v="AllPub"/>
    <s v="Inside"/>
    <s v="Gtl"/>
    <s v="StoneBr"/>
    <s v="Norm"/>
    <s v="Norm"/>
    <s v="1Fam"/>
    <x v="1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x v="0"/>
    <s v="Y"/>
    <s v="Y"/>
    <x v="1"/>
    <x v="0"/>
    <n v="0"/>
    <n v="0"/>
    <n v="2"/>
    <n v="1"/>
    <n v="3"/>
    <n v="1"/>
    <s v="Gd"/>
    <n v="7"/>
    <s v="Typ"/>
    <n v="1"/>
    <s v="Gd"/>
    <x v="0"/>
    <n v="2008"/>
    <s v="Fin"/>
    <n v="3"/>
    <x v="202"/>
    <s v="TA"/>
    <s v="TA"/>
    <x v="0"/>
    <x v="170"/>
    <x v="30"/>
    <n v="0"/>
    <n v="0"/>
    <n v="0"/>
    <n v="0"/>
    <s v="NA"/>
    <s v="NA"/>
    <s v="NA"/>
    <n v="0"/>
    <n v="7"/>
    <n v="2009"/>
    <s v="New"/>
    <s v="Partial"/>
    <n v="372500"/>
  </r>
  <r>
    <x v="679"/>
    <n v="20"/>
    <s v="RL"/>
    <s v="NA"/>
    <n v="9945"/>
    <s v="Pave"/>
    <s v="NA"/>
    <s v="IR1"/>
    <s v="Lvl"/>
    <s v="AllPub"/>
    <s v="Inside"/>
    <s v="Gtl"/>
    <s v="Sawyer"/>
    <s v="Norm"/>
    <s v="Norm"/>
    <s v="1Fam"/>
    <x v="1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x v="1"/>
    <s v="N"/>
    <s v="N"/>
    <x v="0"/>
    <x v="0"/>
    <n v="1"/>
    <n v="0"/>
    <n v="1"/>
    <n v="0"/>
    <n v="3"/>
    <n v="1"/>
    <s v="TA"/>
    <n v="5"/>
    <s v="Typ"/>
    <n v="0"/>
    <s v="NA"/>
    <x v="1"/>
    <n v="1963"/>
    <s v="Unf"/>
    <n v="2"/>
    <x v="20"/>
    <s v="TA"/>
    <s v="TA"/>
    <x v="0"/>
    <x v="0"/>
    <x v="1"/>
    <n v="0"/>
    <n v="0"/>
    <n v="0"/>
    <n v="0"/>
    <s v="NA"/>
    <s v="NA"/>
    <s v="NA"/>
    <n v="0"/>
    <n v="10"/>
    <n v="2007"/>
    <s v="WD"/>
    <s v="Normal"/>
    <n v="128500"/>
  </r>
  <r>
    <x v="680"/>
    <n v="120"/>
    <s v="RL"/>
    <n v="50"/>
    <n v="8012"/>
    <s v="Pave"/>
    <s v="NA"/>
    <s v="Reg"/>
    <s v="Lvl"/>
    <s v="AllPub"/>
    <s v="Inside"/>
    <s v="Gtl"/>
    <s v="SawyerW"/>
    <s v="Norm"/>
    <s v="Norm"/>
    <s v="TwnhsE"/>
    <x v="1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x v="1"/>
    <s v="N"/>
    <s v="N"/>
    <x v="0"/>
    <x v="0"/>
    <n v="0"/>
    <n v="0"/>
    <n v="2"/>
    <n v="0"/>
    <n v="2"/>
    <n v="1"/>
    <s v="TA"/>
    <n v="5"/>
    <s v="Typ"/>
    <n v="1"/>
    <s v="TA"/>
    <x v="0"/>
    <n v="1980"/>
    <s v="RFn"/>
    <n v="1"/>
    <x v="85"/>
    <s v="TA"/>
    <s v="TA"/>
    <x v="0"/>
    <x v="43"/>
    <x v="1"/>
    <n v="0"/>
    <n v="0"/>
    <n v="0"/>
    <n v="0"/>
    <s v="NA"/>
    <s v="NA"/>
    <s v="NA"/>
    <n v="0"/>
    <n v="5"/>
    <n v="2010"/>
    <s v="WD"/>
    <s v="Normal"/>
    <n v="143000"/>
  </r>
  <r>
    <x v="681"/>
    <n v="50"/>
    <s v="RH"/>
    <n v="55"/>
    <n v="4500"/>
    <s v="Pave"/>
    <s v="Pave"/>
    <s v="IR2"/>
    <s v="Bnk"/>
    <s v="AllPub"/>
    <s v="Inside"/>
    <s v="Gtl"/>
    <s v="SWISU"/>
    <s v="Norm"/>
    <s v="Norm"/>
    <s v="1Fam"/>
    <x v="2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x v="0"/>
    <s v="Y"/>
    <s v="N"/>
    <x v="0"/>
    <x v="0"/>
    <n v="0"/>
    <n v="0"/>
    <n v="1"/>
    <n v="0"/>
    <n v="3"/>
    <n v="1"/>
    <s v="TA"/>
    <n v="6"/>
    <s v="Typ"/>
    <n v="0"/>
    <s v="NA"/>
    <x v="1"/>
    <n v="1968"/>
    <s v="Unf"/>
    <n v="1"/>
    <x v="168"/>
    <s v="TA"/>
    <s v="TA"/>
    <x v="0"/>
    <x v="0"/>
    <x v="1"/>
    <n v="56"/>
    <n v="0"/>
    <n v="0"/>
    <n v="0"/>
    <s v="NA"/>
    <s v="NA"/>
    <s v="NA"/>
    <n v="0"/>
    <n v="7"/>
    <n v="2009"/>
    <s v="WD"/>
    <s v="Abnorml"/>
    <n v="159434"/>
  </r>
  <r>
    <x v="682"/>
    <n v="120"/>
    <s v="RL"/>
    <s v="NA"/>
    <n v="2887"/>
    <s v="Pave"/>
    <s v="NA"/>
    <s v="Reg"/>
    <s v="HLS"/>
    <s v="AllPub"/>
    <s v="Inside"/>
    <s v="Gtl"/>
    <s v="ClearCr"/>
    <s v="Norm"/>
    <s v="Norm"/>
    <s v="1Fam"/>
    <x v="1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x v="1"/>
    <s v="Y"/>
    <s v="N"/>
    <x v="0"/>
    <x v="0"/>
    <n v="1"/>
    <n v="0"/>
    <n v="1"/>
    <n v="0"/>
    <n v="2"/>
    <n v="1"/>
    <s v="Gd"/>
    <n v="6"/>
    <s v="Typ"/>
    <n v="1"/>
    <s v="Gd"/>
    <x v="0"/>
    <n v="1996"/>
    <s v="Unf"/>
    <n v="2"/>
    <x v="133"/>
    <s v="TA"/>
    <s v="TA"/>
    <x v="0"/>
    <x v="171"/>
    <x v="1"/>
    <n v="0"/>
    <n v="0"/>
    <n v="0"/>
    <n v="0"/>
    <s v="NA"/>
    <s v="NA"/>
    <s v="NA"/>
    <n v="0"/>
    <n v="11"/>
    <n v="2008"/>
    <s v="WD"/>
    <s v="Normal"/>
    <n v="173000"/>
  </r>
  <r>
    <x v="683"/>
    <n v="20"/>
    <s v="RL"/>
    <n v="90"/>
    <n v="11248"/>
    <s v="Pave"/>
    <s v="NA"/>
    <s v="IR1"/>
    <s v="Lvl"/>
    <s v="AllPub"/>
    <s v="Corner"/>
    <s v="Gtl"/>
    <s v="CollgCr"/>
    <s v="Norm"/>
    <s v="Norm"/>
    <s v="1Fam"/>
    <x v="1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x v="0"/>
    <s v="Y"/>
    <s v="Y"/>
    <x v="0"/>
    <x v="0"/>
    <n v="1"/>
    <n v="0"/>
    <n v="2"/>
    <n v="0"/>
    <n v="3"/>
    <n v="1"/>
    <s v="Gd"/>
    <n v="7"/>
    <s v="Typ"/>
    <n v="1"/>
    <s v="TA"/>
    <x v="0"/>
    <n v="2002"/>
    <s v="Fin"/>
    <n v="3"/>
    <x v="283"/>
    <s v="TA"/>
    <s v="TA"/>
    <x v="0"/>
    <x v="172"/>
    <x v="50"/>
    <n v="0"/>
    <n v="0"/>
    <n v="0"/>
    <n v="0"/>
    <s v="NA"/>
    <s v="NA"/>
    <s v="NA"/>
    <n v="0"/>
    <n v="7"/>
    <n v="2007"/>
    <s v="WD"/>
    <s v="Normal"/>
    <n v="285000"/>
  </r>
  <r>
    <x v="684"/>
    <n v="60"/>
    <s v="RL"/>
    <n v="58"/>
    <n v="16770"/>
    <s v="Pave"/>
    <s v="NA"/>
    <s v="IR2"/>
    <s v="Lvl"/>
    <s v="AllPub"/>
    <s v="CulDSac"/>
    <s v="Gtl"/>
    <s v="NoRidge"/>
    <s v="Norm"/>
    <s v="Norm"/>
    <s v="1Fam"/>
    <x v="0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x v="0"/>
    <s v="Y"/>
    <s v="Y"/>
    <x v="0"/>
    <x v="0"/>
    <n v="0"/>
    <n v="0"/>
    <n v="2"/>
    <n v="1"/>
    <n v="4"/>
    <n v="1"/>
    <s v="TA"/>
    <n v="7"/>
    <s v="Typ"/>
    <n v="0"/>
    <s v="NA"/>
    <x v="0"/>
    <n v="1998"/>
    <s v="Fin"/>
    <n v="2"/>
    <x v="262"/>
    <s v="TA"/>
    <s v="TA"/>
    <x v="0"/>
    <x v="0"/>
    <x v="101"/>
    <n v="0"/>
    <n v="0"/>
    <n v="0"/>
    <n v="0"/>
    <s v="NA"/>
    <s v="NA"/>
    <s v="NA"/>
    <n v="0"/>
    <n v="6"/>
    <n v="2010"/>
    <s v="WD"/>
    <s v="Normal"/>
    <n v="221000"/>
  </r>
  <r>
    <x v="685"/>
    <n v="160"/>
    <s v="RL"/>
    <s v="NA"/>
    <n v="5062"/>
    <s v="Pave"/>
    <s v="NA"/>
    <s v="IR1"/>
    <s v="Lvl"/>
    <s v="AllPub"/>
    <s v="CulDSac"/>
    <s v="Gtl"/>
    <s v="StoneBr"/>
    <s v="Norm"/>
    <s v="Norm"/>
    <s v="TwnhsE"/>
    <x v="0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x v="0"/>
    <s v="Y"/>
    <s v="Y"/>
    <x v="1"/>
    <x v="0"/>
    <n v="1"/>
    <n v="0"/>
    <n v="2"/>
    <n v="0"/>
    <n v="3"/>
    <n v="1"/>
    <s v="Gd"/>
    <n v="6"/>
    <s v="Min1"/>
    <n v="1"/>
    <s v="TA"/>
    <x v="0"/>
    <n v="1984"/>
    <s v="Fin"/>
    <n v="2"/>
    <x v="98"/>
    <s v="TA"/>
    <s v="TA"/>
    <x v="0"/>
    <x v="173"/>
    <x v="1"/>
    <n v="0"/>
    <n v="0"/>
    <n v="0"/>
    <n v="0"/>
    <s v="NA"/>
    <s v="NA"/>
    <s v="NA"/>
    <n v="0"/>
    <n v="9"/>
    <n v="2007"/>
    <s v="WD"/>
    <s v="Normal"/>
    <n v="207500"/>
  </r>
  <r>
    <x v="686"/>
    <n v="60"/>
    <s v="FV"/>
    <n v="84"/>
    <n v="10207"/>
    <s v="Pave"/>
    <s v="NA"/>
    <s v="Reg"/>
    <s v="Lvl"/>
    <s v="AllPub"/>
    <s v="Inside"/>
    <s v="Gtl"/>
    <s v="Somerst"/>
    <s v="Norm"/>
    <s v="Norm"/>
    <s v="1Fam"/>
    <x v="0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x v="0"/>
    <s v="Y"/>
    <s v="Y"/>
    <x v="0"/>
    <x v="0"/>
    <n v="0"/>
    <n v="0"/>
    <n v="3"/>
    <n v="0"/>
    <n v="3"/>
    <n v="1"/>
    <s v="Gd"/>
    <n v="7"/>
    <s v="Typ"/>
    <n v="0"/>
    <s v="NA"/>
    <x v="0"/>
    <n v="2007"/>
    <s v="Fin"/>
    <n v="2"/>
    <x v="221"/>
    <s v="TA"/>
    <s v="TA"/>
    <x v="0"/>
    <x v="32"/>
    <x v="89"/>
    <n v="0"/>
    <n v="0"/>
    <n v="0"/>
    <n v="0"/>
    <s v="NA"/>
    <s v="NA"/>
    <s v="NA"/>
    <n v="0"/>
    <n v="8"/>
    <n v="2007"/>
    <s v="New"/>
    <s v="Partial"/>
    <n v="227875"/>
  </r>
  <r>
    <x v="687"/>
    <n v="160"/>
    <s v="FV"/>
    <s v="NA"/>
    <n v="5105"/>
    <s v="Pave"/>
    <s v="NA"/>
    <s v="IR2"/>
    <s v="Lvl"/>
    <s v="AllPub"/>
    <s v="FR2"/>
    <s v="Gtl"/>
    <s v="Somerst"/>
    <s v="Norm"/>
    <s v="Norm"/>
    <s v="TwnhsE"/>
    <x v="0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x v="1"/>
    <s v="N"/>
    <s v="N"/>
    <x v="0"/>
    <x v="0"/>
    <n v="0"/>
    <n v="0"/>
    <n v="2"/>
    <n v="1"/>
    <n v="2"/>
    <n v="1"/>
    <s v="Gd"/>
    <n v="4"/>
    <s v="Typ"/>
    <n v="0"/>
    <s v="NA"/>
    <x v="1"/>
    <n v="2004"/>
    <s v="Unf"/>
    <n v="2"/>
    <x v="5"/>
    <s v="TA"/>
    <s v="TA"/>
    <x v="0"/>
    <x v="0"/>
    <x v="73"/>
    <n v="0"/>
    <n v="0"/>
    <n v="0"/>
    <n v="0"/>
    <s v="NA"/>
    <s v="NA"/>
    <s v="NA"/>
    <n v="0"/>
    <n v="3"/>
    <n v="2007"/>
    <s v="WD"/>
    <s v="Normal"/>
    <n v="148800"/>
  </r>
  <r>
    <x v="688"/>
    <n v="20"/>
    <s v="RL"/>
    <n v="60"/>
    <n v="8089"/>
    <s v="Pave"/>
    <s v="NA"/>
    <s v="Reg"/>
    <s v="HLS"/>
    <s v="AllPub"/>
    <s v="Inside"/>
    <s v="Gtl"/>
    <s v="StoneBr"/>
    <s v="Norm"/>
    <s v="Norm"/>
    <s v="1Fam"/>
    <x v="1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x v="1"/>
    <s v="Y"/>
    <s v="N"/>
    <x v="0"/>
    <x v="0"/>
    <n v="1"/>
    <n v="0"/>
    <n v="2"/>
    <n v="0"/>
    <n v="2"/>
    <n v="1"/>
    <s v="Gd"/>
    <n v="7"/>
    <s v="Typ"/>
    <n v="1"/>
    <s v="Gd"/>
    <x v="0"/>
    <n v="2007"/>
    <s v="RFn"/>
    <n v="2"/>
    <x v="284"/>
    <s v="TA"/>
    <s v="TA"/>
    <x v="0"/>
    <x v="8"/>
    <x v="1"/>
    <n v="0"/>
    <n v="0"/>
    <n v="0"/>
    <n v="0"/>
    <s v="NA"/>
    <s v="NA"/>
    <s v="NA"/>
    <n v="0"/>
    <n v="10"/>
    <n v="2007"/>
    <s v="New"/>
    <s v="Partial"/>
    <n v="392000"/>
  </r>
  <r>
    <x v="689"/>
    <n v="120"/>
    <s v="RL"/>
    <n v="61"/>
    <n v="7577"/>
    <s v="Pave"/>
    <s v="NA"/>
    <s v="IR1"/>
    <s v="Lvl"/>
    <s v="AllPub"/>
    <s v="Corner"/>
    <s v="Gtl"/>
    <s v="NridgHt"/>
    <s v="Norm"/>
    <s v="Norm"/>
    <s v="TwnhsE"/>
    <x v="1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x v="1"/>
    <s v="Y"/>
    <s v="N"/>
    <x v="0"/>
    <x v="0"/>
    <n v="0"/>
    <n v="0"/>
    <n v="2"/>
    <n v="0"/>
    <n v="2"/>
    <n v="1"/>
    <s v="Gd"/>
    <n v="6"/>
    <s v="Typ"/>
    <n v="1"/>
    <s v="Gd"/>
    <x v="0"/>
    <n v="2005"/>
    <s v="RFn"/>
    <n v="2"/>
    <x v="1"/>
    <s v="TA"/>
    <s v="TA"/>
    <x v="0"/>
    <x v="2"/>
    <x v="92"/>
    <n v="0"/>
    <n v="0"/>
    <n v="0"/>
    <n v="0"/>
    <s v="NA"/>
    <s v="NA"/>
    <s v="NA"/>
    <n v="0"/>
    <n v="6"/>
    <n v="2007"/>
    <s v="WD"/>
    <s v="Normal"/>
    <n v="194700"/>
  </r>
  <r>
    <x v="690"/>
    <n v="120"/>
    <s v="RM"/>
    <s v="NA"/>
    <n v="4426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3"/>
    <s v="Typ"/>
    <n v="1"/>
    <s v="TA"/>
    <x v="0"/>
    <n v="2004"/>
    <s v="RFn"/>
    <n v="2"/>
    <x v="65"/>
    <s v="TA"/>
    <s v="TA"/>
    <x v="0"/>
    <x v="67"/>
    <x v="1"/>
    <n v="0"/>
    <n v="0"/>
    <n v="0"/>
    <n v="0"/>
    <s v="NA"/>
    <s v="NA"/>
    <s v="NA"/>
    <n v="0"/>
    <n v="5"/>
    <n v="2008"/>
    <s v="WD"/>
    <s v="Normal"/>
    <n v="141000"/>
  </r>
  <r>
    <x v="691"/>
    <n v="60"/>
    <s v="RL"/>
    <n v="104"/>
    <n v="21535"/>
    <s v="Pave"/>
    <s v="NA"/>
    <s v="IR1"/>
    <s v="Lvl"/>
    <s v="AllPub"/>
    <s v="Corner"/>
    <s v="Gtl"/>
    <s v="NoRidge"/>
    <s v="Norm"/>
    <s v="Norm"/>
    <s v="1Fam"/>
    <x v="0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x v="0"/>
    <s v="Y"/>
    <s v="Y"/>
    <x v="1"/>
    <x v="1"/>
    <n v="0"/>
    <n v="1"/>
    <n v="3"/>
    <n v="1"/>
    <n v="4"/>
    <n v="1"/>
    <s v="Ex"/>
    <n v="10"/>
    <s v="Typ"/>
    <n v="2"/>
    <s v="Ex"/>
    <x v="0"/>
    <n v="1994"/>
    <s v="Fin"/>
    <n v="3"/>
    <x v="285"/>
    <s v="TA"/>
    <s v="TA"/>
    <x v="0"/>
    <x v="148"/>
    <x v="20"/>
    <n v="0"/>
    <n v="0"/>
    <n v="0"/>
    <n v="0"/>
    <s v="NA"/>
    <s v="NA"/>
    <s v="NA"/>
    <n v="0"/>
    <n v="1"/>
    <n v="2007"/>
    <s v="WD"/>
    <s v="Normal"/>
    <n v="755000"/>
  </r>
  <r>
    <x v="692"/>
    <n v="60"/>
    <s v="RL"/>
    <n v="42"/>
    <n v="26178"/>
    <s v="Pave"/>
    <s v="NA"/>
    <s v="IR1"/>
    <s v="Lvl"/>
    <s v="AllPub"/>
    <s v="Inside"/>
    <s v="Mod"/>
    <s v="Timber"/>
    <s v="Norm"/>
    <s v="Norm"/>
    <s v="1Fam"/>
    <x v="0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x v="0"/>
    <s v="Y"/>
    <s v="Y"/>
    <x v="1"/>
    <x v="1"/>
    <n v="1"/>
    <n v="0"/>
    <n v="2"/>
    <n v="1"/>
    <n v="4"/>
    <n v="1"/>
    <s v="Gd"/>
    <n v="9"/>
    <s v="Typ"/>
    <n v="2"/>
    <s v="Gd"/>
    <x v="0"/>
    <n v="1989"/>
    <s v="RFn"/>
    <n v="2"/>
    <x v="218"/>
    <s v="TA"/>
    <s v="TA"/>
    <x v="0"/>
    <x v="141"/>
    <x v="76"/>
    <n v="0"/>
    <n v="0"/>
    <n v="0"/>
    <n v="0"/>
    <s v="NA"/>
    <s v="NA"/>
    <s v="NA"/>
    <n v="0"/>
    <n v="4"/>
    <n v="2006"/>
    <s v="WD"/>
    <s v="Normal"/>
    <n v="335000"/>
  </r>
  <r>
    <x v="693"/>
    <n v="30"/>
    <s v="RL"/>
    <n v="60"/>
    <n v="5400"/>
    <s v="Pave"/>
    <s v="NA"/>
    <s v="Reg"/>
    <s v="Lvl"/>
    <s v="AllPub"/>
    <s v="Corner"/>
    <s v="Sev"/>
    <s v="OldTown"/>
    <s v="Norm"/>
    <s v="Norm"/>
    <s v="1Fam"/>
    <x v="1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x v="1"/>
    <s v="N"/>
    <s v="N"/>
    <x v="0"/>
    <x v="0"/>
    <n v="0"/>
    <n v="0"/>
    <n v="1"/>
    <n v="0"/>
    <n v="2"/>
    <n v="1"/>
    <s v="TA"/>
    <n v="4"/>
    <s v="Typ"/>
    <n v="0"/>
    <s v="NA"/>
    <x v="1"/>
    <n v="1968"/>
    <s v="Unf"/>
    <n v="1"/>
    <x v="286"/>
    <s v="TA"/>
    <s v="TA"/>
    <x v="0"/>
    <x v="0"/>
    <x v="1"/>
    <n v="112"/>
    <n v="0"/>
    <n v="0"/>
    <n v="0"/>
    <s v="NA"/>
    <s v="NA"/>
    <s v="NA"/>
    <n v="0"/>
    <n v="12"/>
    <n v="2006"/>
    <s v="WD"/>
    <s v="Abnorml"/>
    <n v="108480"/>
  </r>
  <r>
    <x v="694"/>
    <n v="50"/>
    <s v="RM"/>
    <n v="51"/>
    <n v="6120"/>
    <s v="Pave"/>
    <s v="NA"/>
    <s v="Reg"/>
    <s v="Lvl"/>
    <s v="AllPub"/>
    <s v="Corner"/>
    <s v="Gtl"/>
    <s v="BrkSide"/>
    <s v="Norm"/>
    <s v="Norm"/>
    <s v="1Fam"/>
    <x v="2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x v="0"/>
    <s v="Y"/>
    <s v="N"/>
    <x v="0"/>
    <x v="0"/>
    <n v="0"/>
    <n v="0"/>
    <n v="1"/>
    <n v="1"/>
    <n v="3"/>
    <n v="1"/>
    <s v="TA"/>
    <n v="5"/>
    <s v="Typ"/>
    <n v="0"/>
    <s v="NA"/>
    <x v="1"/>
    <n v="1995"/>
    <s v="Unf"/>
    <n v="2"/>
    <x v="14"/>
    <s v="TA"/>
    <s v="TA"/>
    <x v="0"/>
    <x v="24"/>
    <x v="1"/>
    <n v="0"/>
    <n v="0"/>
    <n v="0"/>
    <n v="0"/>
    <s v="NA"/>
    <s v="MnPrv"/>
    <s v="NA"/>
    <n v="0"/>
    <n v="4"/>
    <n v="2009"/>
    <s v="WD"/>
    <s v="Normal"/>
    <n v="141500"/>
  </r>
  <r>
    <x v="695"/>
    <n v="20"/>
    <s v="RL"/>
    <n v="54"/>
    <n v="13811"/>
    <s v="Pave"/>
    <s v="NA"/>
    <s v="IR1"/>
    <s v="Lvl"/>
    <s v="AllPub"/>
    <s v="Inside"/>
    <s v="Gtl"/>
    <s v="Timber"/>
    <s v="Norm"/>
    <s v="Norm"/>
    <s v="1Fam"/>
    <x v="1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x v="1"/>
    <s v="N"/>
    <s v="N"/>
    <x v="0"/>
    <x v="0"/>
    <n v="1"/>
    <n v="0"/>
    <n v="2"/>
    <n v="0"/>
    <n v="2"/>
    <n v="1"/>
    <s v="Gd"/>
    <n v="5"/>
    <s v="Typ"/>
    <n v="1"/>
    <s v="TA"/>
    <x v="0"/>
    <n v="1987"/>
    <s v="Unf"/>
    <n v="2"/>
    <x v="287"/>
    <s v="TA"/>
    <s v="TA"/>
    <x v="0"/>
    <x v="118"/>
    <x v="1"/>
    <n v="0"/>
    <n v="0"/>
    <n v="0"/>
    <n v="0"/>
    <s v="NA"/>
    <s v="NA"/>
    <s v="NA"/>
    <n v="0"/>
    <n v="7"/>
    <n v="2006"/>
    <s v="WD"/>
    <s v="Normal"/>
    <n v="176000"/>
  </r>
  <r>
    <x v="696"/>
    <n v="30"/>
    <s v="RM"/>
    <n v="50"/>
    <n v="6000"/>
    <s v="Pave"/>
    <s v="NA"/>
    <s v="Reg"/>
    <s v="Lvl"/>
    <s v="AllPub"/>
    <s v="Inside"/>
    <s v="Gtl"/>
    <s v="BrkSide"/>
    <s v="Norm"/>
    <s v="Norm"/>
    <s v="1Fam"/>
    <x v="1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x v="1"/>
    <s v="N"/>
    <s v="N"/>
    <x v="0"/>
    <x v="0"/>
    <n v="0"/>
    <n v="0"/>
    <n v="1"/>
    <n v="0"/>
    <n v="2"/>
    <n v="1"/>
    <s v="TA"/>
    <n v="4"/>
    <s v="Typ"/>
    <n v="0"/>
    <s v="NA"/>
    <x v="1"/>
    <n v="1921"/>
    <s v="Unf"/>
    <n v="1"/>
    <x v="9"/>
    <s v="TA"/>
    <s v="TA"/>
    <x v="0"/>
    <x v="0"/>
    <x v="1"/>
    <n v="129"/>
    <n v="0"/>
    <n v="0"/>
    <n v="0"/>
    <s v="NA"/>
    <s v="NA"/>
    <s v="NA"/>
    <n v="0"/>
    <n v="6"/>
    <n v="2006"/>
    <s v="WD"/>
    <s v="Normal"/>
    <n v="89000"/>
  </r>
  <r>
    <x v="697"/>
    <n v="20"/>
    <s v="RL"/>
    <n v="57"/>
    <n v="6420"/>
    <s v="Pave"/>
    <s v="NA"/>
    <s v="IR1"/>
    <s v="Lvl"/>
    <s v="AllPub"/>
    <s v="Inside"/>
    <s v="Gtl"/>
    <s v="Edwards"/>
    <s v="Norm"/>
    <s v="Norm"/>
    <s v="1Fam"/>
    <x v="1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x v="1"/>
    <s v="N"/>
    <s v="N"/>
    <x v="0"/>
    <x v="0"/>
    <n v="0"/>
    <n v="1"/>
    <n v="1"/>
    <n v="0"/>
    <n v="2"/>
    <n v="1"/>
    <s v="TA"/>
    <n v="6"/>
    <s v="Typ"/>
    <n v="0"/>
    <s v="NA"/>
    <x v="1"/>
    <n v="1952"/>
    <s v="Unf"/>
    <n v="1"/>
    <x v="36"/>
    <s v="TA"/>
    <s v="TA"/>
    <x v="0"/>
    <x v="0"/>
    <x v="1"/>
    <n v="0"/>
    <n v="0"/>
    <n v="0"/>
    <n v="0"/>
    <s v="NA"/>
    <s v="NA"/>
    <s v="NA"/>
    <n v="0"/>
    <n v="9"/>
    <n v="2006"/>
    <s v="WD"/>
    <s v="Normal"/>
    <n v="123500"/>
  </r>
  <r>
    <x v="698"/>
    <n v="20"/>
    <s v="RL"/>
    <n v="65"/>
    <n v="8450"/>
    <s v="Pave"/>
    <s v="NA"/>
    <s v="Reg"/>
    <s v="Lvl"/>
    <s v="AllPub"/>
    <s v="Inside"/>
    <s v="Gtl"/>
    <s v="Sawyer"/>
    <s v="RRAe"/>
    <s v="Norm"/>
    <s v="1Fam"/>
    <x v="1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x v="1"/>
    <s v="N"/>
    <s v="N"/>
    <x v="0"/>
    <x v="0"/>
    <n v="1"/>
    <n v="0"/>
    <n v="1"/>
    <n v="0"/>
    <n v="3"/>
    <n v="1"/>
    <s v="TA"/>
    <n v="5"/>
    <s v="Typ"/>
    <n v="1"/>
    <s v="Gd"/>
    <x v="1"/>
    <n v="1973"/>
    <s v="Unf"/>
    <n v="1"/>
    <x v="138"/>
    <s v="TA"/>
    <s v="TA"/>
    <x v="0"/>
    <x v="174"/>
    <x v="103"/>
    <n v="0"/>
    <n v="0"/>
    <n v="0"/>
    <n v="0"/>
    <s v="NA"/>
    <s v="MnPrv"/>
    <s v="NA"/>
    <n v="0"/>
    <n v="4"/>
    <n v="2010"/>
    <s v="WD"/>
    <s v="Normal"/>
    <n v="138500"/>
  </r>
  <r>
    <x v="699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x v="1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x v="1"/>
    <s v="Y"/>
    <s v="N"/>
    <x v="0"/>
    <x v="0"/>
    <n v="0"/>
    <n v="0"/>
    <n v="2"/>
    <n v="0"/>
    <n v="2"/>
    <n v="1"/>
    <s v="Gd"/>
    <n v="5"/>
    <s v="Typ"/>
    <n v="0"/>
    <s v="NA"/>
    <x v="0"/>
    <n v="2004"/>
    <s v="RFn"/>
    <n v="2"/>
    <x v="86"/>
    <s v="TA"/>
    <s v="TA"/>
    <x v="0"/>
    <x v="131"/>
    <x v="135"/>
    <n v="0"/>
    <n v="0"/>
    <n v="0"/>
    <n v="0"/>
    <s v="NA"/>
    <s v="NA"/>
    <s v="NA"/>
    <n v="0"/>
    <n v="7"/>
    <n v="2008"/>
    <s v="WD"/>
    <s v="Normal"/>
    <n v="196000"/>
  </r>
  <r>
    <x v="700"/>
    <n v="20"/>
    <s v="RL"/>
    <n v="85"/>
    <n v="14331"/>
    <s v="Pave"/>
    <s v="NA"/>
    <s v="Reg"/>
    <s v="Lvl"/>
    <s v="AllPub"/>
    <s v="Inside"/>
    <s v="Gtl"/>
    <s v="Timber"/>
    <s v="Norm"/>
    <s v="Norm"/>
    <s v="1Fam"/>
    <x v="1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x v="0"/>
    <s v="Y"/>
    <s v="Y"/>
    <x v="0"/>
    <x v="0"/>
    <n v="1"/>
    <n v="0"/>
    <n v="2"/>
    <n v="0"/>
    <n v="3"/>
    <n v="1"/>
    <s v="Gd"/>
    <n v="7"/>
    <s v="Typ"/>
    <n v="1"/>
    <s v="Gd"/>
    <x v="0"/>
    <n v="2002"/>
    <s v="Fin"/>
    <n v="3"/>
    <x v="245"/>
    <s v="TA"/>
    <s v="TA"/>
    <x v="0"/>
    <x v="138"/>
    <x v="117"/>
    <n v="0"/>
    <n v="0"/>
    <n v="0"/>
    <n v="0"/>
    <s v="NA"/>
    <s v="NA"/>
    <s v="NA"/>
    <n v="0"/>
    <n v="5"/>
    <n v="2006"/>
    <s v="WD"/>
    <s v="Normal"/>
    <n v="312500"/>
  </r>
  <r>
    <x v="701"/>
    <n v="20"/>
    <s v="RL"/>
    <n v="80"/>
    <n v="9600"/>
    <s v="Pave"/>
    <s v="NA"/>
    <s v="Reg"/>
    <s v="Lvl"/>
    <s v="AllPub"/>
    <s v="Inside"/>
    <s v="Gtl"/>
    <s v="NWAmes"/>
    <s v="Norm"/>
    <s v="Norm"/>
    <s v="1Fam"/>
    <x v="1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x v="1"/>
    <s v="N"/>
    <s v="N"/>
    <x v="0"/>
    <x v="0"/>
    <n v="0"/>
    <n v="0"/>
    <n v="1"/>
    <n v="1"/>
    <n v="3"/>
    <n v="1"/>
    <s v="TA"/>
    <n v="6"/>
    <s v="Typ"/>
    <n v="0"/>
    <s v="NA"/>
    <x v="0"/>
    <n v="1969"/>
    <s v="Unf"/>
    <n v="2"/>
    <x v="43"/>
    <s v="TA"/>
    <s v="TA"/>
    <x v="0"/>
    <x v="0"/>
    <x v="1"/>
    <n v="0"/>
    <n v="0"/>
    <n v="0"/>
    <n v="0"/>
    <s v="NA"/>
    <s v="NA"/>
    <s v="NA"/>
    <n v="0"/>
    <n v="7"/>
    <n v="2006"/>
    <s v="COD"/>
    <s v="Normal"/>
    <n v="140000"/>
  </r>
  <r>
    <x v="702"/>
    <n v="60"/>
    <s v="RL"/>
    <n v="82"/>
    <n v="12438"/>
    <s v="Pave"/>
    <s v="NA"/>
    <s v="IR1"/>
    <s v="Lvl"/>
    <s v="AllPub"/>
    <s v="Inside"/>
    <s v="Gtl"/>
    <s v="StoneBr"/>
    <s v="Norm"/>
    <s v="Norm"/>
    <s v="1Fam"/>
    <x v="0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x v="0"/>
    <s v="Y"/>
    <s v="Y"/>
    <x v="1"/>
    <x v="1"/>
    <n v="0"/>
    <n v="0"/>
    <n v="2"/>
    <n v="1"/>
    <n v="4"/>
    <n v="1"/>
    <s v="Ex"/>
    <n v="10"/>
    <s v="Typ"/>
    <n v="1"/>
    <s v="Gd"/>
    <x v="2"/>
    <n v="2006"/>
    <s v="Fin"/>
    <n v="3"/>
    <x v="121"/>
    <s v="TA"/>
    <s v="TA"/>
    <x v="0"/>
    <x v="130"/>
    <x v="126"/>
    <n v="0"/>
    <n v="0"/>
    <n v="0"/>
    <n v="0"/>
    <s v="NA"/>
    <s v="NA"/>
    <s v="NA"/>
    <n v="0"/>
    <n v="7"/>
    <n v="2006"/>
    <s v="New"/>
    <s v="Partial"/>
    <n v="361919"/>
  </r>
  <r>
    <x v="703"/>
    <n v="190"/>
    <s v="RM"/>
    <n v="76"/>
    <n v="7630"/>
    <s v="Pave"/>
    <s v="NA"/>
    <s v="Reg"/>
    <s v="Lvl"/>
    <s v="AllPub"/>
    <s v="Inside"/>
    <s v="Gtl"/>
    <s v="OldTown"/>
    <s v="Feedr"/>
    <s v="Norm"/>
    <s v="2fmCon"/>
    <x v="0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x v="0"/>
    <s v="Y"/>
    <s v="Y"/>
    <x v="0"/>
    <x v="0"/>
    <n v="0"/>
    <n v="0"/>
    <n v="2"/>
    <n v="0"/>
    <n v="4"/>
    <n v="2"/>
    <s v="Gd"/>
    <n v="8"/>
    <s v="Typ"/>
    <n v="1"/>
    <s v="Po"/>
    <x v="1"/>
    <n v="1999"/>
    <s v="Unf"/>
    <n v="2"/>
    <x v="31"/>
    <s v="TA"/>
    <s v="TA"/>
    <x v="1"/>
    <x v="175"/>
    <x v="1"/>
    <n v="40"/>
    <n v="0"/>
    <n v="0"/>
    <n v="0"/>
    <s v="NA"/>
    <s v="MnPrv"/>
    <s v="NA"/>
    <n v="0"/>
    <n v="5"/>
    <n v="2010"/>
    <s v="WD"/>
    <s v="Normal"/>
    <n v="140000"/>
  </r>
  <r>
    <x v="704"/>
    <n v="20"/>
    <s v="RL"/>
    <n v="70"/>
    <n v="8400"/>
    <s v="Pave"/>
    <s v="NA"/>
    <s v="Reg"/>
    <s v="Lvl"/>
    <s v="AllPub"/>
    <s v="Inside"/>
    <s v="Gtl"/>
    <s v="CollgCr"/>
    <s v="Norm"/>
    <s v="Norm"/>
    <s v="1Fam"/>
    <x v="1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x v="1"/>
    <s v="Y"/>
    <s v="N"/>
    <x v="0"/>
    <x v="0"/>
    <n v="1"/>
    <n v="0"/>
    <n v="2"/>
    <n v="0"/>
    <n v="3"/>
    <n v="1"/>
    <s v="Gd"/>
    <n v="7"/>
    <s v="Typ"/>
    <n v="0"/>
    <s v="NA"/>
    <x v="0"/>
    <n v="2004"/>
    <s v="RFn"/>
    <n v="2"/>
    <x v="288"/>
    <s v="TA"/>
    <s v="TA"/>
    <x v="0"/>
    <x v="0"/>
    <x v="3"/>
    <n v="0"/>
    <n v="144"/>
    <n v="0"/>
    <n v="0"/>
    <s v="NA"/>
    <s v="NA"/>
    <s v="NA"/>
    <n v="0"/>
    <n v="5"/>
    <n v="2010"/>
    <s v="WD"/>
    <s v="Normal"/>
    <n v="213000"/>
  </r>
  <r>
    <x v="705"/>
    <n v="190"/>
    <s v="RM"/>
    <n v="70"/>
    <n v="5600"/>
    <s v="Pave"/>
    <s v="NA"/>
    <s v="Reg"/>
    <s v="Lvl"/>
    <s v="AllPub"/>
    <s v="Inside"/>
    <s v="Gtl"/>
    <s v="IDOTRR"/>
    <s v="Norm"/>
    <s v="Norm"/>
    <s v="2fmCon"/>
    <x v="0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x v="1"/>
    <s v="N"/>
    <s v="N"/>
    <x v="0"/>
    <x v="0"/>
    <n v="0"/>
    <n v="0"/>
    <n v="2"/>
    <n v="0"/>
    <n v="3"/>
    <n v="2"/>
    <s v="Fa"/>
    <n v="7"/>
    <s v="Mod"/>
    <n v="0"/>
    <s v="NA"/>
    <x v="4"/>
    <s v="NA"/>
    <s v="NA"/>
    <n v="0"/>
    <x v="34"/>
    <s v="NA"/>
    <s v="NA"/>
    <x v="1"/>
    <x v="0"/>
    <x v="1"/>
    <n v="0"/>
    <n v="0"/>
    <n v="0"/>
    <n v="0"/>
    <s v="NA"/>
    <s v="NA"/>
    <s v="Othr"/>
    <n v="3500"/>
    <n v="7"/>
    <n v="2010"/>
    <s v="WD"/>
    <s v="Normal"/>
    <n v="55000"/>
  </r>
  <r>
    <x v="706"/>
    <n v="20"/>
    <s v="RL"/>
    <s v="NA"/>
    <n v="115149"/>
    <s v="Pave"/>
    <s v="NA"/>
    <s v="IR2"/>
    <s v="Low"/>
    <s v="AllPub"/>
    <s v="CulDSac"/>
    <s v="Sev"/>
    <s v="ClearCr"/>
    <s v="Norm"/>
    <s v="Norm"/>
    <s v="1Fam"/>
    <x v="1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x v="0"/>
    <s v="Y"/>
    <s v="Y"/>
    <x v="0"/>
    <x v="0"/>
    <n v="1"/>
    <n v="0"/>
    <n v="2"/>
    <n v="0"/>
    <n v="2"/>
    <n v="1"/>
    <s v="Gd"/>
    <n v="5"/>
    <s v="Typ"/>
    <n v="2"/>
    <s v="TA"/>
    <x v="0"/>
    <n v="1971"/>
    <s v="Unf"/>
    <n v="2"/>
    <x v="289"/>
    <s v="TA"/>
    <s v="TA"/>
    <x v="0"/>
    <x v="176"/>
    <x v="61"/>
    <n v="0"/>
    <n v="0"/>
    <n v="0"/>
    <n v="0"/>
    <s v="NA"/>
    <s v="NA"/>
    <s v="NA"/>
    <n v="0"/>
    <n v="6"/>
    <n v="2007"/>
    <s v="WD"/>
    <s v="Normal"/>
    <n v="302000"/>
  </r>
  <r>
    <x v="707"/>
    <n v="120"/>
    <s v="RL"/>
    <n v="48"/>
    <n v="6240"/>
    <s v="Pave"/>
    <s v="NA"/>
    <s v="Reg"/>
    <s v="Lvl"/>
    <s v="AllPub"/>
    <s v="Inside"/>
    <s v="Gtl"/>
    <s v="NridgHt"/>
    <s v="Norm"/>
    <s v="Norm"/>
    <s v="TwnhsE"/>
    <x v="1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x v="1"/>
    <s v="Y"/>
    <s v="N"/>
    <x v="0"/>
    <x v="0"/>
    <n v="1"/>
    <n v="0"/>
    <n v="2"/>
    <n v="0"/>
    <n v="2"/>
    <n v="1"/>
    <s v="Gd"/>
    <n v="6"/>
    <s v="Typ"/>
    <n v="1"/>
    <s v="Gd"/>
    <x v="0"/>
    <n v="2006"/>
    <s v="Fin"/>
    <n v="2"/>
    <x v="219"/>
    <s v="TA"/>
    <s v="TA"/>
    <x v="0"/>
    <x v="2"/>
    <x v="24"/>
    <n v="0"/>
    <n v="0"/>
    <n v="0"/>
    <n v="0"/>
    <s v="NA"/>
    <s v="NA"/>
    <s v="NA"/>
    <n v="0"/>
    <n v="12"/>
    <n v="2009"/>
    <s v="WD"/>
    <s v="Normal"/>
    <n v="254000"/>
  </r>
  <r>
    <x v="708"/>
    <n v="60"/>
    <s v="RL"/>
    <n v="65"/>
    <n v="9018"/>
    <s v="Pave"/>
    <s v="NA"/>
    <s v="IR1"/>
    <s v="Lvl"/>
    <s v="AllPub"/>
    <s v="Inside"/>
    <s v="Gtl"/>
    <s v="Gilbert"/>
    <s v="Norm"/>
    <s v="Norm"/>
    <s v="1Fam"/>
    <x v="0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x v="1"/>
    <s v="Y"/>
    <s v="N"/>
    <x v="0"/>
    <x v="0"/>
    <n v="0"/>
    <n v="0"/>
    <n v="2"/>
    <n v="1"/>
    <n v="3"/>
    <n v="1"/>
    <s v="Gd"/>
    <n v="8"/>
    <s v="Typ"/>
    <n v="1"/>
    <s v="Gd"/>
    <x v="0"/>
    <n v="2007"/>
    <s v="Fin"/>
    <n v="2"/>
    <x v="63"/>
    <s v="TA"/>
    <s v="TA"/>
    <x v="0"/>
    <x v="13"/>
    <x v="55"/>
    <n v="0"/>
    <n v="0"/>
    <n v="0"/>
    <n v="0"/>
    <s v="NA"/>
    <s v="NA"/>
    <s v="NA"/>
    <n v="0"/>
    <n v="7"/>
    <n v="2007"/>
    <s v="New"/>
    <s v="Partial"/>
    <n v="179540"/>
  </r>
  <r>
    <x v="709"/>
    <n v="20"/>
    <s v="RL"/>
    <s v="NA"/>
    <n v="7162"/>
    <s v="Pave"/>
    <s v="NA"/>
    <s v="IR1"/>
    <s v="Lvl"/>
    <s v="AllPub"/>
    <s v="Inside"/>
    <s v="Gtl"/>
    <s v="Sawyer"/>
    <s v="Norm"/>
    <s v="Norm"/>
    <s v="1Fam"/>
    <x v="1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x v="1"/>
    <s v="N"/>
    <s v="N"/>
    <x v="0"/>
    <x v="0"/>
    <n v="0"/>
    <n v="0"/>
    <n v="1"/>
    <n v="0"/>
    <n v="3"/>
    <n v="1"/>
    <s v="TA"/>
    <n v="6"/>
    <s v="Typ"/>
    <n v="0"/>
    <s v="NA"/>
    <x v="0"/>
    <n v="1966"/>
    <s v="Unf"/>
    <n v="1"/>
    <x v="290"/>
    <s v="TA"/>
    <s v="TA"/>
    <x v="0"/>
    <x v="0"/>
    <x v="1"/>
    <n v="0"/>
    <n v="0"/>
    <n v="0"/>
    <n v="0"/>
    <s v="NA"/>
    <s v="MnPrv"/>
    <s v="NA"/>
    <n v="0"/>
    <n v="12"/>
    <n v="2008"/>
    <s v="WD"/>
    <s v="Abnorml"/>
    <n v="109900"/>
  </r>
  <r>
    <x v="710"/>
    <n v="30"/>
    <s v="RL"/>
    <n v="56"/>
    <n v="4130"/>
    <s v="Pave"/>
    <s v="NA"/>
    <s v="IR1"/>
    <s v="Lvl"/>
    <s v="AllPub"/>
    <s v="Inside"/>
    <s v="Gtl"/>
    <s v="BrkSide"/>
    <s v="Norm"/>
    <s v="Norm"/>
    <s v="1Fam"/>
    <x v="1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x v="1"/>
    <s v="N"/>
    <s v="N"/>
    <x v="0"/>
    <x v="0"/>
    <n v="0"/>
    <n v="0"/>
    <n v="1"/>
    <n v="0"/>
    <n v="2"/>
    <n v="1"/>
    <s v="TA"/>
    <n v="5"/>
    <s v="Maj2"/>
    <n v="0"/>
    <s v="NA"/>
    <x v="4"/>
    <s v="NA"/>
    <s v="NA"/>
    <n v="0"/>
    <x v="34"/>
    <s v="NA"/>
    <s v="NA"/>
    <x v="1"/>
    <x v="0"/>
    <x v="1"/>
    <n v="0"/>
    <n v="0"/>
    <n v="0"/>
    <n v="0"/>
    <s v="NA"/>
    <s v="NA"/>
    <s v="NA"/>
    <n v="0"/>
    <n v="7"/>
    <n v="2008"/>
    <s v="WD"/>
    <s v="Normal"/>
    <n v="52000"/>
  </r>
  <r>
    <x v="711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x v="2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x v="1"/>
    <s v="N"/>
    <s v="N"/>
    <x v="0"/>
    <x v="0"/>
    <n v="0"/>
    <n v="0"/>
    <n v="1"/>
    <n v="0"/>
    <n v="2"/>
    <n v="1"/>
    <s v="TA"/>
    <n v="7"/>
    <s v="Typ"/>
    <n v="0"/>
    <s v="NA"/>
    <x v="1"/>
    <n v="1964"/>
    <s v="RFn"/>
    <n v="1"/>
    <x v="10"/>
    <s v="TA"/>
    <s v="TA"/>
    <x v="1"/>
    <x v="177"/>
    <x v="1"/>
    <n v="98"/>
    <n v="0"/>
    <n v="0"/>
    <n v="0"/>
    <s v="NA"/>
    <s v="NA"/>
    <s v="NA"/>
    <n v="0"/>
    <n v="1"/>
    <n v="2010"/>
    <s v="WD"/>
    <s v="Abnorml"/>
    <n v="102776"/>
  </r>
  <r>
    <x v="712"/>
    <n v="120"/>
    <s v="RL"/>
    <n v="40"/>
    <n v="4671"/>
    <s v="Pave"/>
    <s v="NA"/>
    <s v="IR1"/>
    <s v="HLS"/>
    <s v="AllPub"/>
    <s v="Inside"/>
    <s v="Gtl"/>
    <s v="StoneBr"/>
    <s v="Norm"/>
    <s v="Norm"/>
    <s v="TwnhsE"/>
    <x v="1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x v="1"/>
    <s v="Y"/>
    <s v="N"/>
    <x v="0"/>
    <x v="0"/>
    <n v="1"/>
    <n v="0"/>
    <n v="2"/>
    <n v="0"/>
    <n v="2"/>
    <n v="1"/>
    <s v="Gd"/>
    <n v="5"/>
    <s v="Typ"/>
    <n v="1"/>
    <s v="Gd"/>
    <x v="0"/>
    <n v="1988"/>
    <s v="Fin"/>
    <n v="2"/>
    <x v="69"/>
    <s v="TA"/>
    <s v="TA"/>
    <x v="0"/>
    <x v="23"/>
    <x v="53"/>
    <n v="0"/>
    <n v="0"/>
    <n v="0"/>
    <n v="0"/>
    <s v="NA"/>
    <s v="NA"/>
    <s v="NA"/>
    <n v="0"/>
    <n v="10"/>
    <n v="2008"/>
    <s v="WD"/>
    <s v="Normal"/>
    <n v="189000"/>
  </r>
  <r>
    <x v="713"/>
    <n v="190"/>
    <s v="RL"/>
    <n v="60"/>
    <n v="9873"/>
    <s v="Pave"/>
    <s v="NA"/>
    <s v="Reg"/>
    <s v="Lvl"/>
    <s v="AllPub"/>
    <s v="Inside"/>
    <s v="Gtl"/>
    <s v="BrkSide"/>
    <s v="RRAn"/>
    <s v="Norm"/>
    <s v="2fmCon"/>
    <x v="1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x v="1"/>
    <s v="N"/>
    <s v="N"/>
    <x v="0"/>
    <x v="0"/>
    <n v="1"/>
    <n v="0"/>
    <n v="1"/>
    <n v="0"/>
    <n v="3"/>
    <n v="1"/>
    <s v="TA"/>
    <n v="6"/>
    <s v="Typ"/>
    <n v="0"/>
    <s v="NA"/>
    <x v="1"/>
    <n v="1970"/>
    <s v="Unf"/>
    <n v="2"/>
    <x v="14"/>
    <s v="TA"/>
    <s v="TA"/>
    <x v="0"/>
    <x v="0"/>
    <x v="144"/>
    <n v="0"/>
    <n v="0"/>
    <n v="0"/>
    <n v="0"/>
    <s v="NA"/>
    <s v="NA"/>
    <s v="NA"/>
    <n v="0"/>
    <n v="5"/>
    <n v="2006"/>
    <s v="WD"/>
    <s v="Normal"/>
    <n v="129000"/>
  </r>
  <r>
    <x v="714"/>
    <n v="60"/>
    <s v="RL"/>
    <s v="NA"/>
    <n v="13517"/>
    <s v="Pave"/>
    <s v="NA"/>
    <s v="IR1"/>
    <s v="Lvl"/>
    <s v="AllPub"/>
    <s v="CulDSac"/>
    <s v="Gtl"/>
    <s v="Sawyer"/>
    <s v="RRAe"/>
    <s v="Norm"/>
    <s v="1Fam"/>
    <x v="0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x v="1"/>
    <s v="Y"/>
    <s v="N"/>
    <x v="0"/>
    <x v="0"/>
    <n v="0"/>
    <n v="0"/>
    <n v="2"/>
    <n v="1"/>
    <n v="3"/>
    <n v="1"/>
    <s v="Gd"/>
    <n v="6"/>
    <s v="Typ"/>
    <n v="0"/>
    <s v="NA"/>
    <x v="0"/>
    <n v="1976"/>
    <s v="RFn"/>
    <n v="2"/>
    <x v="291"/>
    <s v="TA"/>
    <s v="TA"/>
    <x v="0"/>
    <x v="0"/>
    <x v="102"/>
    <n v="0"/>
    <n v="0"/>
    <n v="0"/>
    <n v="0"/>
    <s v="NA"/>
    <s v="NA"/>
    <s v="NA"/>
    <n v="0"/>
    <n v="3"/>
    <n v="2010"/>
    <s v="WD"/>
    <s v="Normal"/>
    <n v="130500"/>
  </r>
  <r>
    <x v="715"/>
    <n v="20"/>
    <s v="RL"/>
    <n v="78"/>
    <n v="10140"/>
    <s v="Pave"/>
    <s v="NA"/>
    <s v="Reg"/>
    <s v="Lvl"/>
    <s v="AllPub"/>
    <s v="Inside"/>
    <s v="Gtl"/>
    <s v="NWAmes"/>
    <s v="Norm"/>
    <s v="Norm"/>
    <s v="1Fam"/>
    <x v="1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x v="1"/>
    <s v="Y"/>
    <s v="N"/>
    <x v="0"/>
    <x v="0"/>
    <n v="0"/>
    <n v="0"/>
    <n v="2"/>
    <n v="0"/>
    <n v="3"/>
    <n v="1"/>
    <s v="TA"/>
    <n v="7"/>
    <s v="Typ"/>
    <n v="1"/>
    <s v="TA"/>
    <x v="0"/>
    <n v="1974"/>
    <s v="RFn"/>
    <n v="2"/>
    <x v="273"/>
    <s v="TA"/>
    <s v="TA"/>
    <x v="0"/>
    <x v="0"/>
    <x v="1"/>
    <n v="0"/>
    <n v="0"/>
    <n v="0"/>
    <n v="0"/>
    <s v="NA"/>
    <s v="MnPrv"/>
    <s v="NA"/>
    <n v="0"/>
    <n v="8"/>
    <n v="2009"/>
    <s v="WD"/>
    <s v="Normal"/>
    <n v="165000"/>
  </r>
  <r>
    <x v="716"/>
    <n v="70"/>
    <s v="RM"/>
    <n v="60"/>
    <n v="10800"/>
    <s v="Pave"/>
    <s v="Grvl"/>
    <s v="Reg"/>
    <s v="Bnk"/>
    <s v="AllPub"/>
    <s v="Inside"/>
    <s v="Gtl"/>
    <s v="OldTown"/>
    <s v="Norm"/>
    <s v="Norm"/>
    <s v="1Fam"/>
    <x v="0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x v="0"/>
    <s v="Y"/>
    <s v="Y"/>
    <x v="1"/>
    <x v="1"/>
    <n v="0"/>
    <n v="0"/>
    <n v="1"/>
    <n v="1"/>
    <n v="3"/>
    <n v="1"/>
    <s v="TA"/>
    <n v="8"/>
    <s v="Typ"/>
    <n v="0"/>
    <s v="NA"/>
    <x v="1"/>
    <n v="1996"/>
    <s v="Unf"/>
    <n v="2"/>
    <x v="292"/>
    <s v="TA"/>
    <s v="TA"/>
    <x v="2"/>
    <x v="0"/>
    <x v="61"/>
    <n v="143"/>
    <n v="0"/>
    <n v="0"/>
    <n v="0"/>
    <s v="NA"/>
    <s v="NA"/>
    <s v="NA"/>
    <n v="0"/>
    <n v="7"/>
    <n v="2007"/>
    <s v="WD"/>
    <s v="Normal"/>
    <n v="159500"/>
  </r>
  <r>
    <x v="717"/>
    <n v="20"/>
    <s v="RL"/>
    <n v="80"/>
    <n v="10000"/>
    <s v="Pave"/>
    <s v="NA"/>
    <s v="Reg"/>
    <s v="Lvl"/>
    <s v="AllPub"/>
    <s v="Inside"/>
    <s v="Gtl"/>
    <s v="NWAmes"/>
    <s v="Norm"/>
    <s v="Norm"/>
    <s v="1Fam"/>
    <x v="1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x v="1"/>
    <s v="N"/>
    <s v="N"/>
    <x v="0"/>
    <x v="0"/>
    <n v="0"/>
    <n v="1"/>
    <n v="1"/>
    <n v="1"/>
    <n v="3"/>
    <n v="1"/>
    <s v="Gd"/>
    <n v="5"/>
    <s v="Typ"/>
    <n v="1"/>
    <s v="Fa"/>
    <x v="0"/>
    <n v="1973"/>
    <s v="Unf"/>
    <n v="2"/>
    <x v="157"/>
    <s v="TA"/>
    <s v="TA"/>
    <x v="0"/>
    <x v="42"/>
    <x v="1"/>
    <n v="0"/>
    <n v="0"/>
    <n v="0"/>
    <n v="0"/>
    <s v="NA"/>
    <s v="MnPrv"/>
    <s v="NA"/>
    <n v="0"/>
    <n v="11"/>
    <n v="2008"/>
    <s v="WD"/>
    <s v="Normal"/>
    <n v="157000"/>
  </r>
  <r>
    <x v="718"/>
    <n v="60"/>
    <s v="RL"/>
    <n v="96"/>
    <n v="10542"/>
    <s v="Pave"/>
    <s v="NA"/>
    <s v="Reg"/>
    <s v="Lvl"/>
    <s v="AllPub"/>
    <s v="Inside"/>
    <s v="Gtl"/>
    <s v="NoRidge"/>
    <s v="Norm"/>
    <s v="Norm"/>
    <s v="1Fam"/>
    <x v="0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x v="0"/>
    <s v="Y"/>
    <s v="Y"/>
    <x v="1"/>
    <x v="1"/>
    <n v="1"/>
    <n v="0"/>
    <n v="2"/>
    <n v="1"/>
    <n v="3"/>
    <n v="1"/>
    <s v="Gd"/>
    <n v="9"/>
    <s v="Typ"/>
    <n v="1"/>
    <s v="TA"/>
    <x v="0"/>
    <n v="1993"/>
    <s v="RFn"/>
    <n v="3"/>
    <x v="293"/>
    <s v="TA"/>
    <s v="TA"/>
    <x v="0"/>
    <x v="85"/>
    <x v="14"/>
    <n v="216"/>
    <n v="0"/>
    <n v="0"/>
    <n v="0"/>
    <s v="NA"/>
    <s v="NA"/>
    <s v="NA"/>
    <n v="0"/>
    <n v="8"/>
    <n v="2008"/>
    <s v="WD"/>
    <s v="Normal"/>
    <n v="341000"/>
  </r>
  <r>
    <x v="719"/>
    <n v="20"/>
    <s v="RL"/>
    <n v="69"/>
    <n v="9920"/>
    <s v="Pave"/>
    <s v="NA"/>
    <s v="IR1"/>
    <s v="Lvl"/>
    <s v="AllPub"/>
    <s v="Inside"/>
    <s v="Gtl"/>
    <s v="CollgCr"/>
    <s v="Norm"/>
    <s v="Norm"/>
    <s v="1Fam"/>
    <x v="1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x v="1"/>
    <s v="N"/>
    <s v="N"/>
    <x v="0"/>
    <x v="0"/>
    <n v="0"/>
    <n v="0"/>
    <n v="1"/>
    <n v="1"/>
    <n v="3"/>
    <n v="1"/>
    <s v="TA"/>
    <n v="5"/>
    <s v="Typ"/>
    <n v="1"/>
    <s v="Po"/>
    <x v="0"/>
    <n v="1969"/>
    <s v="Unf"/>
    <n v="1"/>
    <x v="38"/>
    <s v="TA"/>
    <s v="TA"/>
    <x v="0"/>
    <x v="0"/>
    <x v="1"/>
    <n v="0"/>
    <n v="0"/>
    <n v="0"/>
    <n v="0"/>
    <s v="NA"/>
    <s v="NA"/>
    <s v="NA"/>
    <n v="0"/>
    <n v="5"/>
    <n v="2006"/>
    <s v="WD"/>
    <s v="Normal"/>
    <n v="128500"/>
  </r>
  <r>
    <x v="720"/>
    <n v="120"/>
    <s v="RL"/>
    <s v="NA"/>
    <n v="6563"/>
    <s v="Pave"/>
    <s v="NA"/>
    <s v="IR1"/>
    <s v="Low"/>
    <s v="AllPub"/>
    <s v="CulDSac"/>
    <s v="Mod"/>
    <s v="StoneBr"/>
    <s v="Norm"/>
    <s v="Norm"/>
    <s v="1Fam"/>
    <x v="1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x v="0"/>
    <s v="Y"/>
    <s v="Y"/>
    <x v="0"/>
    <x v="0"/>
    <n v="1"/>
    <n v="0"/>
    <n v="2"/>
    <n v="0"/>
    <n v="2"/>
    <n v="1"/>
    <s v="Gd"/>
    <n v="5"/>
    <s v="Typ"/>
    <n v="1"/>
    <s v="TA"/>
    <x v="0"/>
    <n v="1985"/>
    <s v="RFn"/>
    <n v="2"/>
    <x v="103"/>
    <s v="TA"/>
    <s v="TA"/>
    <x v="0"/>
    <x v="178"/>
    <x v="92"/>
    <n v="234"/>
    <n v="0"/>
    <n v="0"/>
    <n v="0"/>
    <s v="NA"/>
    <s v="NA"/>
    <s v="NA"/>
    <n v="0"/>
    <n v="12"/>
    <n v="2006"/>
    <s v="WD"/>
    <s v="Normal"/>
    <n v="275000"/>
  </r>
  <r>
    <x v="721"/>
    <n v="120"/>
    <s v="RM"/>
    <s v="NA"/>
    <n v="4426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3"/>
    <s v="Typ"/>
    <n v="0"/>
    <s v="NA"/>
    <x v="0"/>
    <n v="2004"/>
    <s v="RFn"/>
    <n v="2"/>
    <x v="65"/>
    <s v="TA"/>
    <s v="TA"/>
    <x v="0"/>
    <x v="9"/>
    <x v="1"/>
    <n v="0"/>
    <n v="0"/>
    <n v="0"/>
    <n v="0"/>
    <s v="NA"/>
    <s v="NA"/>
    <s v="NA"/>
    <n v="0"/>
    <n v="5"/>
    <n v="2010"/>
    <s v="WD"/>
    <s v="Normal"/>
    <n v="143000"/>
  </r>
  <r>
    <x v="722"/>
    <n v="20"/>
    <s v="RL"/>
    <n v="70"/>
    <n v="8120"/>
    <s v="Pave"/>
    <s v="NA"/>
    <s v="Reg"/>
    <s v="Lvl"/>
    <s v="AllPub"/>
    <s v="Inside"/>
    <s v="Gtl"/>
    <s v="NAmes"/>
    <s v="Norm"/>
    <s v="Norm"/>
    <s v="1Fam"/>
    <x v="1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x v="1"/>
    <s v="N"/>
    <s v="N"/>
    <x v="0"/>
    <x v="0"/>
    <n v="0"/>
    <n v="0"/>
    <n v="1"/>
    <n v="0"/>
    <n v="3"/>
    <n v="1"/>
    <s v="TA"/>
    <n v="5"/>
    <s v="Typ"/>
    <n v="0"/>
    <s v="NA"/>
    <x v="1"/>
    <n v="1994"/>
    <s v="Unf"/>
    <n v="2"/>
    <x v="143"/>
    <s v="TA"/>
    <s v="TA"/>
    <x v="0"/>
    <x v="0"/>
    <x v="1"/>
    <n v="0"/>
    <n v="0"/>
    <n v="0"/>
    <n v="0"/>
    <s v="NA"/>
    <s v="NA"/>
    <s v="NA"/>
    <n v="0"/>
    <n v="7"/>
    <n v="2009"/>
    <s v="WD"/>
    <s v="Normal"/>
    <n v="124500"/>
  </r>
  <r>
    <x v="723"/>
    <n v="50"/>
    <s v="RL"/>
    <n v="60"/>
    <n v="8172"/>
    <s v="Pave"/>
    <s v="NA"/>
    <s v="Reg"/>
    <s v="Lvl"/>
    <s v="AllPub"/>
    <s v="Inside"/>
    <s v="Gtl"/>
    <s v="Edwards"/>
    <s v="Norm"/>
    <s v="Norm"/>
    <s v="1Fam"/>
    <x v="2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x v="1"/>
    <s v="Y"/>
    <s v="N"/>
    <x v="0"/>
    <x v="0"/>
    <n v="0"/>
    <n v="0"/>
    <n v="2"/>
    <n v="0"/>
    <n v="4"/>
    <n v="1"/>
    <s v="TA"/>
    <n v="7"/>
    <s v="Typ"/>
    <n v="0"/>
    <s v="NA"/>
    <x v="1"/>
    <n v="1958"/>
    <s v="Unf"/>
    <n v="1"/>
    <x v="0"/>
    <s v="TA"/>
    <s v="TA"/>
    <x v="0"/>
    <x v="0"/>
    <x v="1"/>
    <n v="0"/>
    <n v="0"/>
    <n v="156"/>
    <n v="0"/>
    <s v="NA"/>
    <s v="NA"/>
    <s v="NA"/>
    <n v="0"/>
    <n v="5"/>
    <n v="2008"/>
    <s v="WD"/>
    <s v="Normal"/>
    <n v="135000"/>
  </r>
  <r>
    <x v="724"/>
    <n v="20"/>
    <s v="RL"/>
    <n v="86"/>
    <n v="13286"/>
    <s v="Pave"/>
    <s v="NA"/>
    <s v="IR1"/>
    <s v="Lvl"/>
    <s v="AllPub"/>
    <s v="Inside"/>
    <s v="Gtl"/>
    <s v="Edwards"/>
    <s v="Norm"/>
    <s v="Norm"/>
    <s v="1Fam"/>
    <x v="1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x v="0"/>
    <s v="Y"/>
    <s v="Y"/>
    <x v="0"/>
    <x v="0"/>
    <n v="1"/>
    <n v="0"/>
    <n v="2"/>
    <n v="0"/>
    <n v="3"/>
    <n v="1"/>
    <s v="Ex"/>
    <n v="8"/>
    <s v="Typ"/>
    <n v="1"/>
    <s v="Gd"/>
    <x v="0"/>
    <n v="2007"/>
    <s v="Fin"/>
    <n v="3"/>
    <x v="294"/>
    <s v="TA"/>
    <s v="TA"/>
    <x v="0"/>
    <x v="179"/>
    <x v="26"/>
    <n v="0"/>
    <n v="0"/>
    <n v="0"/>
    <n v="0"/>
    <s v="NA"/>
    <s v="NA"/>
    <s v="NA"/>
    <n v="0"/>
    <n v="2"/>
    <n v="2009"/>
    <s v="WD"/>
    <s v="Normal"/>
    <n v="320000"/>
  </r>
  <r>
    <x v="725"/>
    <n v="20"/>
    <s v="RL"/>
    <n v="60"/>
    <n v="6960"/>
    <s v="Pave"/>
    <s v="NA"/>
    <s v="Reg"/>
    <s v="Lvl"/>
    <s v="AllPub"/>
    <s v="Inside"/>
    <s v="Gtl"/>
    <s v="NAmes"/>
    <s v="Norm"/>
    <s v="Norm"/>
    <s v="1Fam"/>
    <x v="1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x v="1"/>
    <s v="N"/>
    <s v="N"/>
    <x v="0"/>
    <x v="0"/>
    <n v="0"/>
    <n v="0"/>
    <n v="1"/>
    <n v="0"/>
    <n v="3"/>
    <n v="1"/>
    <s v="Gd"/>
    <n v="5"/>
    <s v="Typ"/>
    <n v="0"/>
    <s v="NA"/>
    <x v="1"/>
    <n v="1989"/>
    <s v="Unf"/>
    <n v="2"/>
    <x v="95"/>
    <s v="TA"/>
    <s v="TA"/>
    <x v="0"/>
    <x v="124"/>
    <x v="1"/>
    <n v="0"/>
    <n v="0"/>
    <n v="0"/>
    <n v="0"/>
    <s v="NA"/>
    <s v="NA"/>
    <s v="Shed"/>
    <n v="500"/>
    <n v="11"/>
    <n v="2009"/>
    <s v="WD"/>
    <s v="Normal"/>
    <n v="120500"/>
  </r>
  <r>
    <x v="726"/>
    <n v="20"/>
    <s v="RL"/>
    <s v="NA"/>
    <n v="21695"/>
    <s v="Pave"/>
    <s v="NA"/>
    <s v="IR1"/>
    <s v="Lvl"/>
    <s v="AllPub"/>
    <s v="Corner"/>
    <s v="Gtl"/>
    <s v="Crawfor"/>
    <s v="Norm"/>
    <s v="Norm"/>
    <s v="1Fam"/>
    <x v="1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x v="0"/>
    <s v="Y"/>
    <s v="Y"/>
    <x v="0"/>
    <x v="0"/>
    <n v="1"/>
    <n v="0"/>
    <n v="2"/>
    <n v="0"/>
    <n v="3"/>
    <n v="1"/>
    <s v="Gd"/>
    <n v="5"/>
    <s v="Typ"/>
    <n v="1"/>
    <s v="Gd"/>
    <x v="0"/>
    <n v="1988"/>
    <s v="Fin"/>
    <n v="2"/>
    <x v="84"/>
    <s v="TA"/>
    <s v="TA"/>
    <x v="0"/>
    <x v="86"/>
    <x v="102"/>
    <n v="0"/>
    <n v="182"/>
    <n v="0"/>
    <n v="0"/>
    <s v="NA"/>
    <s v="NA"/>
    <s v="NA"/>
    <n v="0"/>
    <n v="12"/>
    <n v="2009"/>
    <s v="WD"/>
    <s v="Normal"/>
    <n v="222000"/>
  </r>
  <r>
    <x v="727"/>
    <n v="20"/>
    <s v="RL"/>
    <n v="64"/>
    <n v="7314"/>
    <s v="Pave"/>
    <s v="NA"/>
    <s v="Reg"/>
    <s v="Lvl"/>
    <s v="AllPub"/>
    <s v="Inside"/>
    <s v="Gtl"/>
    <s v="CollgCr"/>
    <s v="Norm"/>
    <s v="Norm"/>
    <s v="1Fam"/>
    <x v="1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x v="1"/>
    <s v="Y"/>
    <s v="N"/>
    <x v="0"/>
    <x v="0"/>
    <n v="1"/>
    <n v="0"/>
    <n v="2"/>
    <n v="0"/>
    <n v="2"/>
    <n v="1"/>
    <s v="Gd"/>
    <n v="6"/>
    <s v="Typ"/>
    <n v="0"/>
    <s v="NA"/>
    <x v="0"/>
    <n v="2007"/>
    <s v="RFn"/>
    <n v="2"/>
    <x v="295"/>
    <s v="TA"/>
    <s v="TA"/>
    <x v="0"/>
    <x v="65"/>
    <x v="1"/>
    <n v="0"/>
    <n v="0"/>
    <n v="0"/>
    <n v="0"/>
    <s v="NA"/>
    <s v="NA"/>
    <s v="NA"/>
    <n v="0"/>
    <n v="2"/>
    <n v="2009"/>
    <s v="WD"/>
    <s v="Normal"/>
    <n v="194500"/>
  </r>
  <r>
    <x v="728"/>
    <n v="90"/>
    <s v="RL"/>
    <n v="85"/>
    <n v="11475"/>
    <s v="Pave"/>
    <s v="NA"/>
    <s v="Reg"/>
    <s v="Lvl"/>
    <s v="AllPub"/>
    <s v="Corner"/>
    <s v="Gtl"/>
    <s v="NAmes"/>
    <s v="Norm"/>
    <s v="Norm"/>
    <s v="Duplex"/>
    <x v="1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x v="0"/>
    <s v="Y"/>
    <s v="Y"/>
    <x v="0"/>
    <x v="0"/>
    <n v="1"/>
    <n v="0"/>
    <n v="2"/>
    <n v="0"/>
    <n v="4"/>
    <n v="2"/>
    <s v="TA"/>
    <n v="9"/>
    <s v="Typ"/>
    <n v="0"/>
    <s v="NA"/>
    <x v="1"/>
    <n v="1968"/>
    <s v="Unf"/>
    <n v="3"/>
    <x v="178"/>
    <s v="TA"/>
    <s v="TA"/>
    <x v="0"/>
    <x v="0"/>
    <x v="62"/>
    <n v="0"/>
    <n v="0"/>
    <n v="0"/>
    <n v="0"/>
    <s v="NA"/>
    <s v="NA"/>
    <s v="NA"/>
    <n v="0"/>
    <n v="7"/>
    <n v="2009"/>
    <s v="COD"/>
    <s v="Abnorml"/>
    <n v="110000"/>
  </r>
  <r>
    <x v="729"/>
    <n v="30"/>
    <s v="RM"/>
    <n v="52"/>
    <n v="6240"/>
    <s v="Pave"/>
    <s v="Grvl"/>
    <s v="Reg"/>
    <s v="Lvl"/>
    <s v="AllPub"/>
    <s v="Inside"/>
    <s v="Gtl"/>
    <s v="IDOTRR"/>
    <s v="Norm"/>
    <s v="Norm"/>
    <s v="1Fam"/>
    <x v="2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x v="1"/>
    <s v="Y"/>
    <s v="N"/>
    <x v="0"/>
    <x v="0"/>
    <n v="0"/>
    <n v="0"/>
    <n v="1"/>
    <n v="0"/>
    <n v="2"/>
    <n v="1"/>
    <s v="TA"/>
    <n v="5"/>
    <s v="Typ"/>
    <n v="0"/>
    <s v="NA"/>
    <x v="1"/>
    <n v="1962"/>
    <s v="Unf"/>
    <n v="2"/>
    <x v="169"/>
    <s v="TA"/>
    <s v="TA"/>
    <x v="0"/>
    <x v="0"/>
    <x v="145"/>
    <n v="112"/>
    <n v="0"/>
    <n v="0"/>
    <n v="0"/>
    <s v="NA"/>
    <s v="NA"/>
    <s v="NA"/>
    <n v="0"/>
    <n v="1"/>
    <n v="2009"/>
    <s v="WD"/>
    <s v="Normal"/>
    <n v="103000"/>
  </r>
  <r>
    <x v="730"/>
    <n v="120"/>
    <s v="RL"/>
    <n v="39"/>
    <n v="5389"/>
    <s v="Pave"/>
    <s v="NA"/>
    <s v="IR1"/>
    <s v="Lvl"/>
    <s v="AllPub"/>
    <s v="Inside"/>
    <s v="Gtl"/>
    <s v="StoneBr"/>
    <s v="Norm"/>
    <s v="Norm"/>
    <s v="TwnhsE"/>
    <x v="1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x v="0"/>
    <s v="Y"/>
    <s v="Y"/>
    <x v="0"/>
    <x v="0"/>
    <n v="1"/>
    <n v="0"/>
    <n v="2"/>
    <n v="0"/>
    <n v="2"/>
    <n v="1"/>
    <s v="Gd"/>
    <n v="5"/>
    <s v="Typ"/>
    <n v="1"/>
    <s v="TA"/>
    <x v="0"/>
    <n v="1995"/>
    <s v="RFn"/>
    <n v="2"/>
    <x v="2"/>
    <s v="TA"/>
    <s v="TA"/>
    <x v="0"/>
    <x v="58"/>
    <x v="146"/>
    <n v="0"/>
    <n v="0"/>
    <n v="0"/>
    <n v="0"/>
    <s v="NA"/>
    <s v="NA"/>
    <s v="NA"/>
    <n v="0"/>
    <n v="3"/>
    <n v="2010"/>
    <s v="WD"/>
    <s v="Normal"/>
    <n v="236500"/>
  </r>
  <r>
    <x v="731"/>
    <n v="80"/>
    <s v="RL"/>
    <n v="73"/>
    <n v="9590"/>
    <s v="Pave"/>
    <s v="NA"/>
    <s v="IR1"/>
    <s v="Lvl"/>
    <s v="AllPub"/>
    <s v="Corner"/>
    <s v="Gtl"/>
    <s v="Timber"/>
    <s v="Norm"/>
    <s v="Norm"/>
    <s v="1Fam"/>
    <x v="5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x v="1"/>
    <s v="N"/>
    <s v="N"/>
    <x v="0"/>
    <x v="0"/>
    <n v="1"/>
    <n v="0"/>
    <n v="2"/>
    <n v="0"/>
    <n v="3"/>
    <n v="1"/>
    <s v="Gd"/>
    <n v="6"/>
    <s v="Typ"/>
    <n v="1"/>
    <s v="Gd"/>
    <x v="0"/>
    <n v="2003"/>
    <s v="Fin"/>
    <n v="2"/>
    <x v="134"/>
    <s v="TA"/>
    <s v="TA"/>
    <x v="0"/>
    <x v="9"/>
    <x v="84"/>
    <n v="0"/>
    <n v="0"/>
    <n v="0"/>
    <n v="0"/>
    <s v="NA"/>
    <s v="NA"/>
    <s v="NA"/>
    <n v="0"/>
    <n v="5"/>
    <n v="2007"/>
    <s v="WD"/>
    <s v="Normal"/>
    <n v="187500"/>
  </r>
  <r>
    <x v="732"/>
    <n v="60"/>
    <s v="RL"/>
    <n v="75"/>
    <n v="11404"/>
    <s v="Pave"/>
    <s v="NA"/>
    <s v="IR1"/>
    <s v="Lvl"/>
    <s v="AllPub"/>
    <s v="Inside"/>
    <s v="Gtl"/>
    <s v="CollgCr"/>
    <s v="Norm"/>
    <s v="Norm"/>
    <s v="1Fam"/>
    <x v="0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x v="0"/>
    <s v="Y"/>
    <s v="Y"/>
    <x v="1"/>
    <x v="0"/>
    <n v="0"/>
    <n v="0"/>
    <n v="2"/>
    <n v="1"/>
    <n v="3"/>
    <n v="1"/>
    <s v="Gd"/>
    <n v="8"/>
    <s v="Typ"/>
    <n v="1"/>
    <s v="TA"/>
    <x v="0"/>
    <n v="1998"/>
    <s v="Fin"/>
    <n v="2"/>
    <x v="296"/>
    <s v="TA"/>
    <s v="TA"/>
    <x v="0"/>
    <x v="2"/>
    <x v="4"/>
    <n v="0"/>
    <n v="0"/>
    <n v="0"/>
    <n v="0"/>
    <s v="NA"/>
    <s v="NA"/>
    <s v="NA"/>
    <n v="0"/>
    <n v="7"/>
    <n v="2008"/>
    <s v="WD"/>
    <s v="Normal"/>
    <n v="222500"/>
  </r>
  <r>
    <x v="733"/>
    <n v="20"/>
    <s v="RL"/>
    <n v="80"/>
    <n v="10000"/>
    <s v="Pave"/>
    <s v="NA"/>
    <s v="Reg"/>
    <s v="Lvl"/>
    <s v="AllPub"/>
    <s v="Corner"/>
    <s v="Gtl"/>
    <s v="Sawyer"/>
    <s v="Feedr"/>
    <s v="Norm"/>
    <s v="1Fam"/>
    <x v="1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x v="1"/>
    <s v="N"/>
    <s v="N"/>
    <x v="0"/>
    <x v="0"/>
    <n v="1"/>
    <n v="0"/>
    <n v="1"/>
    <n v="0"/>
    <n v="3"/>
    <n v="1"/>
    <s v="TA"/>
    <n v="6"/>
    <s v="Typ"/>
    <n v="1"/>
    <s v="TA"/>
    <x v="0"/>
    <n v="1961"/>
    <s v="RFn"/>
    <n v="1"/>
    <x v="85"/>
    <s v="TA"/>
    <s v="TA"/>
    <x v="0"/>
    <x v="180"/>
    <x v="1"/>
    <n v="0"/>
    <n v="0"/>
    <n v="0"/>
    <n v="0"/>
    <s v="NA"/>
    <s v="GdWo"/>
    <s v="Shed"/>
    <n v="400"/>
    <n v="3"/>
    <n v="2009"/>
    <s v="WD"/>
    <s v="Normal"/>
    <n v="131400"/>
  </r>
  <r>
    <x v="734"/>
    <n v="20"/>
    <s v="RL"/>
    <s v="NA"/>
    <n v="8978"/>
    <s v="Pave"/>
    <s v="NA"/>
    <s v="IR1"/>
    <s v="Lvl"/>
    <s v="AllPub"/>
    <s v="Corner"/>
    <s v="Gtl"/>
    <s v="Sawyer"/>
    <s v="Norm"/>
    <s v="Norm"/>
    <s v="1Fam"/>
    <x v="1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x v="1"/>
    <s v="N"/>
    <s v="N"/>
    <x v="0"/>
    <x v="0"/>
    <n v="0"/>
    <n v="0"/>
    <n v="1"/>
    <n v="0"/>
    <n v="3"/>
    <n v="1"/>
    <s v="TA"/>
    <n v="6"/>
    <s v="Typ"/>
    <n v="0"/>
    <s v="NA"/>
    <x v="0"/>
    <n v="1968"/>
    <s v="Unf"/>
    <n v="1"/>
    <x v="38"/>
    <s v="TA"/>
    <s v="TA"/>
    <x v="0"/>
    <x v="7"/>
    <x v="1"/>
    <n v="0"/>
    <n v="0"/>
    <n v="0"/>
    <n v="0"/>
    <s v="NA"/>
    <s v="NA"/>
    <s v="NA"/>
    <n v="0"/>
    <n v="5"/>
    <n v="2007"/>
    <s v="WD"/>
    <s v="Family"/>
    <n v="108000"/>
  </r>
  <r>
    <x v="735"/>
    <n v="75"/>
    <s v="RM"/>
    <n v="60"/>
    <n v="10800"/>
    <s v="Pave"/>
    <s v="NA"/>
    <s v="Reg"/>
    <s v="Lvl"/>
    <s v="AllPub"/>
    <s v="Inside"/>
    <s v="Gtl"/>
    <s v="OldTown"/>
    <s v="Norm"/>
    <s v="Norm"/>
    <s v="1Fam"/>
    <x v="6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x v="0"/>
    <s v="Y"/>
    <s v="Y"/>
    <x v="0"/>
    <x v="0"/>
    <n v="0"/>
    <n v="0"/>
    <n v="1"/>
    <n v="1"/>
    <n v="2"/>
    <n v="1"/>
    <s v="TA"/>
    <n v="6"/>
    <s v="Typ"/>
    <n v="2"/>
    <s v="TA"/>
    <x v="1"/>
    <n v="1914"/>
    <s v="Unf"/>
    <n v="2"/>
    <x v="297"/>
    <s v="TA"/>
    <s v="TA"/>
    <x v="1"/>
    <x v="0"/>
    <x v="147"/>
    <n v="0"/>
    <n v="0"/>
    <n v="0"/>
    <n v="0"/>
    <s v="NA"/>
    <s v="NA"/>
    <s v="NA"/>
    <n v="0"/>
    <n v="10"/>
    <n v="2006"/>
    <s v="WD"/>
    <s v="Normal"/>
    <n v="163000"/>
  </r>
  <r>
    <x v="736"/>
    <n v="90"/>
    <s v="RL"/>
    <n v="60"/>
    <n v="8544"/>
    <s v="Pave"/>
    <s v="NA"/>
    <s v="Reg"/>
    <s v="Lvl"/>
    <s v="AllPub"/>
    <s v="Inside"/>
    <s v="Gtl"/>
    <s v="NAmes"/>
    <s v="Norm"/>
    <s v="Norm"/>
    <s v="Duplex"/>
    <x v="1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x v="1"/>
    <s v="N"/>
    <s v="N"/>
    <x v="0"/>
    <x v="0"/>
    <n v="0"/>
    <n v="0"/>
    <n v="2"/>
    <n v="0"/>
    <n v="2"/>
    <n v="2"/>
    <s v="TA"/>
    <n v="6"/>
    <s v="Typ"/>
    <n v="0"/>
    <s v="NA"/>
    <x v="1"/>
    <n v="1949"/>
    <s v="Unf"/>
    <n v="2"/>
    <x v="63"/>
    <s v="TA"/>
    <s v="TA"/>
    <x v="0"/>
    <x v="0"/>
    <x v="1"/>
    <n v="0"/>
    <n v="0"/>
    <n v="0"/>
    <n v="0"/>
    <s v="NA"/>
    <s v="NA"/>
    <s v="NA"/>
    <n v="0"/>
    <n v="7"/>
    <n v="2006"/>
    <s v="WD"/>
    <s v="Normal"/>
    <n v="93500"/>
  </r>
  <r>
    <x v="737"/>
    <n v="60"/>
    <s v="RL"/>
    <n v="72"/>
    <n v="10463"/>
    <s v="Pave"/>
    <s v="NA"/>
    <s v="IR1"/>
    <s v="HLS"/>
    <s v="AllPub"/>
    <s v="CulDSac"/>
    <s v="Gtl"/>
    <s v="Gilbert"/>
    <s v="Norm"/>
    <s v="Norm"/>
    <s v="1Fam"/>
    <x v="0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x v="0"/>
    <s v="Y"/>
    <s v="Y"/>
    <x v="0"/>
    <x v="0"/>
    <n v="0"/>
    <n v="0"/>
    <n v="2"/>
    <n v="1"/>
    <n v="3"/>
    <n v="1"/>
    <s v="Gd"/>
    <n v="8"/>
    <s v="Typ"/>
    <n v="1"/>
    <s v="Gd"/>
    <x v="0"/>
    <n v="2005"/>
    <s v="Fin"/>
    <n v="3"/>
    <x v="298"/>
    <s v="TA"/>
    <s v="TA"/>
    <x v="0"/>
    <x v="0"/>
    <x v="148"/>
    <n v="0"/>
    <n v="0"/>
    <n v="0"/>
    <n v="0"/>
    <s v="NA"/>
    <s v="NA"/>
    <s v="NA"/>
    <n v="0"/>
    <n v="6"/>
    <n v="2006"/>
    <s v="WD"/>
    <s v="Normal"/>
    <n v="239900"/>
  </r>
  <r>
    <x v="738"/>
    <n v="90"/>
    <s v="RL"/>
    <n v="60"/>
    <n v="10800"/>
    <s v="Pave"/>
    <s v="NA"/>
    <s v="Reg"/>
    <s v="Lvl"/>
    <s v="AllPub"/>
    <s v="Inside"/>
    <s v="Gtl"/>
    <s v="Edwards"/>
    <s v="Norm"/>
    <s v="Norm"/>
    <s v="Duplex"/>
    <x v="1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x v="1"/>
    <s v="Y"/>
    <s v="N"/>
    <x v="0"/>
    <x v="0"/>
    <n v="3"/>
    <n v="0"/>
    <n v="3"/>
    <n v="0"/>
    <n v="3"/>
    <n v="1"/>
    <s v="TA"/>
    <n v="5"/>
    <s v="Typ"/>
    <n v="0"/>
    <s v="NA"/>
    <x v="4"/>
    <s v="NA"/>
    <s v="NA"/>
    <n v="0"/>
    <x v="34"/>
    <s v="NA"/>
    <s v="NA"/>
    <x v="0"/>
    <x v="28"/>
    <x v="1"/>
    <n v="0"/>
    <n v="0"/>
    <n v="0"/>
    <n v="0"/>
    <s v="NA"/>
    <s v="NA"/>
    <s v="NA"/>
    <n v="0"/>
    <n v="3"/>
    <n v="2009"/>
    <s v="WD"/>
    <s v="Alloca"/>
    <n v="179000"/>
  </r>
  <r>
    <x v="739"/>
    <n v="60"/>
    <s v="RL"/>
    <n v="65"/>
    <n v="9313"/>
    <s v="Pave"/>
    <s v="NA"/>
    <s v="IR1"/>
    <s v="Lvl"/>
    <s v="AllPub"/>
    <s v="Inside"/>
    <s v="Gtl"/>
    <s v="CollgCr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x v="0"/>
    <s v="Y"/>
    <s v="Y"/>
    <x v="0"/>
    <x v="0"/>
    <n v="0"/>
    <n v="0"/>
    <n v="2"/>
    <n v="1"/>
    <n v="3"/>
    <n v="1"/>
    <s v="Gd"/>
    <n v="7"/>
    <s v="Typ"/>
    <n v="0"/>
    <s v="NA"/>
    <x v="0"/>
    <n v="2004"/>
    <s v="RFn"/>
    <n v="2"/>
    <x v="20"/>
    <s v="TA"/>
    <s v="TA"/>
    <x v="0"/>
    <x v="181"/>
    <x v="18"/>
    <n v="0"/>
    <n v="0"/>
    <n v="0"/>
    <n v="0"/>
    <s v="NA"/>
    <s v="NA"/>
    <s v="NA"/>
    <n v="0"/>
    <n v="4"/>
    <n v="2009"/>
    <s v="WD"/>
    <s v="Normal"/>
    <n v="190000"/>
  </r>
  <r>
    <x v="740"/>
    <n v="70"/>
    <s v="RM"/>
    <n v="60"/>
    <n v="9600"/>
    <s v="Pave"/>
    <s v="Grvl"/>
    <s v="Reg"/>
    <s v="Lvl"/>
    <s v="AllPub"/>
    <s v="Inside"/>
    <s v="Gtl"/>
    <s v="OldTown"/>
    <s v="Norm"/>
    <s v="Norm"/>
    <s v="1Fam"/>
    <x v="0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x v="1"/>
    <s v="Y"/>
    <s v="N"/>
    <x v="0"/>
    <x v="0"/>
    <n v="0"/>
    <n v="0"/>
    <n v="2"/>
    <n v="0"/>
    <n v="2"/>
    <n v="1"/>
    <s v="TA"/>
    <n v="7"/>
    <s v="Typ"/>
    <n v="0"/>
    <s v="NA"/>
    <x v="1"/>
    <n v="1910"/>
    <s v="Unf"/>
    <n v="2"/>
    <x v="53"/>
    <s v="TA"/>
    <s v="Gd"/>
    <x v="0"/>
    <x v="138"/>
    <x v="1"/>
    <n v="112"/>
    <n v="0"/>
    <n v="0"/>
    <n v="0"/>
    <s v="NA"/>
    <s v="GdPrv"/>
    <s v="NA"/>
    <n v="0"/>
    <n v="5"/>
    <n v="2007"/>
    <s v="WD"/>
    <s v="Abnorml"/>
    <n v="132000"/>
  </r>
  <r>
    <x v="741"/>
    <n v="20"/>
    <s v="RL"/>
    <n v="65"/>
    <n v="6768"/>
    <s v="Pave"/>
    <s v="NA"/>
    <s v="IR1"/>
    <s v="Lvl"/>
    <s v="AllPub"/>
    <s v="Inside"/>
    <s v="Gtl"/>
    <s v="Sawyer"/>
    <s v="Feedr"/>
    <s v="Norm"/>
    <s v="1Fam"/>
    <x v="1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x v="1"/>
    <s v="N"/>
    <s v="N"/>
    <x v="0"/>
    <x v="0"/>
    <n v="1"/>
    <n v="1"/>
    <n v="1"/>
    <n v="0"/>
    <n v="3"/>
    <n v="1"/>
    <s v="Gd"/>
    <n v="5"/>
    <s v="Typ"/>
    <n v="0"/>
    <s v="NA"/>
    <x v="1"/>
    <n v="1962"/>
    <s v="Unf"/>
    <n v="1"/>
    <x v="47"/>
    <s v="TA"/>
    <s v="TA"/>
    <x v="0"/>
    <x v="23"/>
    <x v="1"/>
    <n v="0"/>
    <n v="0"/>
    <n v="0"/>
    <n v="0"/>
    <s v="NA"/>
    <s v="GdPrv"/>
    <s v="NA"/>
    <n v="0"/>
    <n v="5"/>
    <n v="2008"/>
    <s v="WD"/>
    <s v="Normal"/>
    <n v="142000"/>
  </r>
  <r>
    <x v="742"/>
    <n v="20"/>
    <s v="RL"/>
    <n v="65"/>
    <n v="8450"/>
    <s v="Pave"/>
    <s v="NA"/>
    <s v="Reg"/>
    <s v="Lvl"/>
    <s v="AllPub"/>
    <s v="Inside"/>
    <s v="Gtl"/>
    <s v="SawyerW"/>
    <s v="Norm"/>
    <s v="Norm"/>
    <s v="1Fam"/>
    <x v="1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x v="1"/>
    <s v="Y"/>
    <s v="N"/>
    <x v="0"/>
    <x v="0"/>
    <n v="0"/>
    <n v="0"/>
    <n v="2"/>
    <n v="0"/>
    <n v="3"/>
    <n v="1"/>
    <s v="TA"/>
    <n v="6"/>
    <s v="Typ"/>
    <n v="0"/>
    <s v="NA"/>
    <x v="0"/>
    <n v="2000"/>
    <s v="Unf"/>
    <n v="2"/>
    <x v="169"/>
    <s v="TA"/>
    <s v="TA"/>
    <x v="0"/>
    <x v="28"/>
    <x v="83"/>
    <n v="0"/>
    <n v="0"/>
    <n v="0"/>
    <n v="0"/>
    <s v="NA"/>
    <s v="GdPrv"/>
    <s v="NA"/>
    <n v="0"/>
    <n v="12"/>
    <n v="2007"/>
    <s v="WD"/>
    <s v="Normal"/>
    <n v="179000"/>
  </r>
  <r>
    <x v="743"/>
    <n v="80"/>
    <s v="RL"/>
    <n v="70"/>
    <n v="12886"/>
    <s v="Pave"/>
    <s v="NA"/>
    <s v="IR1"/>
    <s v="Lvl"/>
    <s v="AllPub"/>
    <s v="Inside"/>
    <s v="Gtl"/>
    <s v="Sawyer"/>
    <s v="Norm"/>
    <s v="Norm"/>
    <s v="1Fam"/>
    <x v="5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x v="1"/>
    <s v="Y"/>
    <s v="N"/>
    <x v="0"/>
    <x v="0"/>
    <n v="0"/>
    <n v="1"/>
    <n v="2"/>
    <n v="0"/>
    <n v="3"/>
    <n v="1"/>
    <s v="TA"/>
    <n v="6"/>
    <s v="Min2"/>
    <n v="1"/>
    <s v="TA"/>
    <x v="0"/>
    <n v="1997"/>
    <s v="RFn"/>
    <n v="2"/>
    <x v="5"/>
    <s v="TA"/>
    <s v="TA"/>
    <x v="0"/>
    <x v="97"/>
    <x v="1"/>
    <n v="0"/>
    <n v="0"/>
    <n v="100"/>
    <n v="0"/>
    <s v="NA"/>
    <s v="NA"/>
    <s v="NA"/>
    <n v="0"/>
    <n v="10"/>
    <n v="2009"/>
    <s v="WD"/>
    <s v="Normal"/>
    <n v="175000"/>
  </r>
  <r>
    <x v="744"/>
    <n v="120"/>
    <s v="RL"/>
    <n v="41"/>
    <n v="5395"/>
    <s v="Pave"/>
    <s v="NA"/>
    <s v="IR1"/>
    <s v="HLS"/>
    <s v="AllPub"/>
    <s v="Inside"/>
    <s v="Gtl"/>
    <s v="StoneBr"/>
    <s v="Norm"/>
    <s v="Norm"/>
    <s v="TwnhsE"/>
    <x v="1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x v="1"/>
    <s v="Y"/>
    <s v="N"/>
    <x v="0"/>
    <x v="0"/>
    <n v="1"/>
    <n v="0"/>
    <n v="2"/>
    <n v="0"/>
    <n v="2"/>
    <n v="1"/>
    <s v="Gd"/>
    <n v="5"/>
    <s v="Typ"/>
    <n v="1"/>
    <s v="TA"/>
    <x v="0"/>
    <n v="1993"/>
    <s v="RFn"/>
    <n v="2"/>
    <x v="64"/>
    <s v="TA"/>
    <s v="TA"/>
    <x v="0"/>
    <x v="124"/>
    <x v="1"/>
    <n v="70"/>
    <n v="168"/>
    <n v="0"/>
    <n v="0"/>
    <s v="NA"/>
    <s v="NA"/>
    <s v="NA"/>
    <n v="0"/>
    <n v="10"/>
    <n v="2008"/>
    <s v="WD"/>
    <s v="Normal"/>
    <n v="180000"/>
  </r>
  <r>
    <x v="745"/>
    <n v="60"/>
    <s v="RL"/>
    <s v="NA"/>
    <n v="8963"/>
    <s v="Pave"/>
    <s v="NA"/>
    <s v="IR1"/>
    <s v="Lvl"/>
    <s v="AllPub"/>
    <s v="Inside"/>
    <s v="Gtl"/>
    <s v="NWAmes"/>
    <s v="Norm"/>
    <s v="Norm"/>
    <s v="1Fam"/>
    <x v="0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x v="0"/>
    <s v="Y"/>
    <s v="Y"/>
    <x v="1"/>
    <x v="1"/>
    <n v="0"/>
    <n v="1"/>
    <n v="3"/>
    <n v="1"/>
    <n v="4"/>
    <n v="1"/>
    <s v="Gd"/>
    <n v="11"/>
    <s v="Typ"/>
    <n v="2"/>
    <s v="TA"/>
    <x v="2"/>
    <n v="1994"/>
    <s v="Fin"/>
    <n v="2"/>
    <x v="299"/>
    <s v="TA"/>
    <s v="TA"/>
    <x v="0"/>
    <x v="0"/>
    <x v="7"/>
    <n v="0"/>
    <n v="0"/>
    <n v="0"/>
    <n v="0"/>
    <s v="NA"/>
    <s v="NA"/>
    <s v="NA"/>
    <n v="0"/>
    <n v="7"/>
    <n v="2008"/>
    <s v="WD"/>
    <s v="Normal"/>
    <n v="299800"/>
  </r>
  <r>
    <x v="746"/>
    <n v="60"/>
    <s v="RL"/>
    <s v="NA"/>
    <n v="8795"/>
    <s v="Pave"/>
    <s v="NA"/>
    <s v="IR1"/>
    <s v="Lvl"/>
    <s v="AllPub"/>
    <s v="Inside"/>
    <s v="Gtl"/>
    <s v="Gilbert"/>
    <s v="Norm"/>
    <s v="Norm"/>
    <s v="1Fam"/>
    <x v="0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x v="0"/>
    <s v="Y"/>
    <s v="Y"/>
    <x v="1"/>
    <x v="1"/>
    <n v="0"/>
    <n v="0"/>
    <n v="2"/>
    <n v="1"/>
    <n v="4"/>
    <n v="1"/>
    <s v="Gd"/>
    <n v="8"/>
    <s v="Typ"/>
    <n v="1"/>
    <s v="TA"/>
    <x v="2"/>
    <n v="2000"/>
    <s v="Fin"/>
    <n v="2"/>
    <x v="300"/>
    <s v="TA"/>
    <s v="TA"/>
    <x v="0"/>
    <x v="42"/>
    <x v="22"/>
    <n v="0"/>
    <n v="0"/>
    <n v="0"/>
    <n v="0"/>
    <s v="NA"/>
    <s v="NA"/>
    <s v="NA"/>
    <n v="0"/>
    <n v="4"/>
    <n v="2009"/>
    <s v="WD"/>
    <s v="Normal"/>
    <n v="236000"/>
  </r>
  <r>
    <x v="747"/>
    <n v="70"/>
    <s v="RM"/>
    <n v="65"/>
    <n v="11700"/>
    <s v="Pave"/>
    <s v="Pave"/>
    <s v="IR1"/>
    <s v="Lvl"/>
    <s v="AllPub"/>
    <s v="Corner"/>
    <s v="Gtl"/>
    <s v="OldTown"/>
    <s v="Norm"/>
    <s v="Norm"/>
    <s v="1Fam"/>
    <x v="0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x v="0"/>
    <s v="Y"/>
    <s v="Y"/>
    <x v="1"/>
    <x v="1"/>
    <n v="0"/>
    <n v="0"/>
    <n v="1"/>
    <n v="1"/>
    <n v="4"/>
    <n v="1"/>
    <s v="Gd"/>
    <n v="8"/>
    <s v="Typ"/>
    <n v="1"/>
    <s v="Gd"/>
    <x v="1"/>
    <n v="1950"/>
    <s v="Unf"/>
    <n v="4"/>
    <x v="213"/>
    <s v="TA"/>
    <s v="TA"/>
    <x v="1"/>
    <x v="182"/>
    <x v="1"/>
    <n v="386"/>
    <n v="0"/>
    <n v="0"/>
    <n v="0"/>
    <s v="NA"/>
    <s v="NA"/>
    <s v="NA"/>
    <n v="0"/>
    <n v="5"/>
    <n v="2009"/>
    <s v="WD"/>
    <s v="Normal"/>
    <n v="265979"/>
  </r>
  <r>
    <x v="748"/>
    <n v="20"/>
    <s v="RL"/>
    <n v="59"/>
    <n v="10593"/>
    <s v="Pave"/>
    <s v="NA"/>
    <s v="IR1"/>
    <s v="Lvl"/>
    <s v="AllPub"/>
    <s v="Inside"/>
    <s v="Gtl"/>
    <s v="NoRidge"/>
    <s v="Norm"/>
    <s v="Norm"/>
    <s v="1Fam"/>
    <x v="1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x v="0"/>
    <s v="Y"/>
    <s v="Y"/>
    <x v="0"/>
    <x v="0"/>
    <n v="1"/>
    <n v="0"/>
    <n v="2"/>
    <n v="0"/>
    <n v="3"/>
    <n v="1"/>
    <s v="Gd"/>
    <n v="7"/>
    <s v="Typ"/>
    <n v="1"/>
    <s v="TA"/>
    <x v="0"/>
    <n v="1996"/>
    <s v="Fin"/>
    <n v="2"/>
    <x v="244"/>
    <s v="TA"/>
    <s v="TA"/>
    <x v="0"/>
    <x v="11"/>
    <x v="18"/>
    <n v="154"/>
    <n v="0"/>
    <n v="0"/>
    <n v="0"/>
    <s v="NA"/>
    <s v="NA"/>
    <s v="NA"/>
    <n v="0"/>
    <n v="3"/>
    <n v="2010"/>
    <s v="WD"/>
    <s v="Normal"/>
    <n v="260400"/>
  </r>
  <r>
    <x v="749"/>
    <n v="50"/>
    <s v="RL"/>
    <n v="50"/>
    <n v="8405"/>
    <s v="Pave"/>
    <s v="NA"/>
    <s v="Reg"/>
    <s v="Lvl"/>
    <s v="AllPub"/>
    <s v="Inside"/>
    <s v="Gtl"/>
    <s v="Edwards"/>
    <s v="Norm"/>
    <s v="Norm"/>
    <s v="1Fam"/>
    <x v="2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x v="0"/>
    <s v="Y"/>
    <s v="N"/>
    <x v="0"/>
    <x v="0"/>
    <n v="0"/>
    <n v="0"/>
    <n v="2"/>
    <n v="0"/>
    <n v="4"/>
    <n v="1"/>
    <s v="TA"/>
    <n v="9"/>
    <s v="Mod"/>
    <n v="0"/>
    <s v="NA"/>
    <x v="1"/>
    <n v="1945"/>
    <s v="Unf"/>
    <n v="1"/>
    <x v="25"/>
    <s v="TA"/>
    <s v="TA"/>
    <x v="1"/>
    <x v="183"/>
    <x v="1"/>
    <n v="185"/>
    <n v="0"/>
    <n v="0"/>
    <n v="0"/>
    <s v="NA"/>
    <s v="NA"/>
    <s v="NA"/>
    <n v="0"/>
    <n v="4"/>
    <n v="2009"/>
    <s v="WD"/>
    <s v="Normal"/>
    <n v="98000"/>
  </r>
  <r>
    <x v="750"/>
    <n v="50"/>
    <s v="RM"/>
    <n v="55"/>
    <n v="8800"/>
    <s v="Pave"/>
    <s v="Grvl"/>
    <s v="Reg"/>
    <s v="Lvl"/>
    <s v="AllPub"/>
    <s v="Corner"/>
    <s v="Gtl"/>
    <s v="OldTown"/>
    <s v="Norm"/>
    <s v="Norm"/>
    <s v="1Fam"/>
    <x v="2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x v="1"/>
    <s v="N"/>
    <s v="N"/>
    <x v="0"/>
    <x v="0"/>
    <n v="0"/>
    <n v="0"/>
    <n v="1"/>
    <n v="0"/>
    <n v="3"/>
    <n v="1"/>
    <s v="TA"/>
    <n v="7"/>
    <s v="Min2"/>
    <n v="0"/>
    <s v="NA"/>
    <x v="4"/>
    <s v="NA"/>
    <s v="NA"/>
    <n v="0"/>
    <x v="34"/>
    <s v="NA"/>
    <s v="NA"/>
    <x v="1"/>
    <x v="0"/>
    <x v="149"/>
    <n v="0"/>
    <n v="0"/>
    <n v="0"/>
    <n v="0"/>
    <s v="NA"/>
    <s v="NA"/>
    <s v="NA"/>
    <n v="0"/>
    <n v="6"/>
    <n v="2010"/>
    <s v="WD"/>
    <s v="Normal"/>
    <n v="96500"/>
  </r>
  <r>
    <x v="751"/>
    <n v="60"/>
    <s v="RL"/>
    <s v="NA"/>
    <n v="7750"/>
    <s v="Pave"/>
    <s v="NA"/>
    <s v="Reg"/>
    <s v="Lvl"/>
    <s v="AllPub"/>
    <s v="Inside"/>
    <s v="Gtl"/>
    <s v="Gilbert"/>
    <s v="RRAn"/>
    <s v="Norm"/>
    <s v="1Fam"/>
    <x v="0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x v="1"/>
    <s v="Y"/>
    <s v="N"/>
    <x v="0"/>
    <x v="0"/>
    <n v="0"/>
    <n v="0"/>
    <n v="2"/>
    <n v="1"/>
    <n v="3"/>
    <n v="1"/>
    <s v="Gd"/>
    <n v="6"/>
    <s v="Typ"/>
    <n v="0"/>
    <s v="NA"/>
    <x v="0"/>
    <n v="2003"/>
    <s v="Fin"/>
    <n v="2"/>
    <x v="63"/>
    <s v="TA"/>
    <s v="TA"/>
    <x v="0"/>
    <x v="0"/>
    <x v="61"/>
    <n v="0"/>
    <n v="0"/>
    <n v="0"/>
    <n v="0"/>
    <s v="NA"/>
    <s v="NA"/>
    <s v="NA"/>
    <n v="0"/>
    <n v="8"/>
    <n v="2007"/>
    <s v="WD"/>
    <s v="Normal"/>
    <n v="162000"/>
  </r>
  <r>
    <x v="752"/>
    <n v="20"/>
    <s v="RL"/>
    <n v="79"/>
    <n v="9236"/>
    <s v="Pave"/>
    <s v="NA"/>
    <s v="IR1"/>
    <s v="Lvl"/>
    <s v="AllPub"/>
    <s v="Inside"/>
    <s v="Gtl"/>
    <s v="CollgCr"/>
    <s v="Norm"/>
    <s v="Norm"/>
    <s v="1Fam"/>
    <x v="1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x v="1"/>
    <s v="Y"/>
    <s v="N"/>
    <x v="0"/>
    <x v="0"/>
    <n v="1"/>
    <n v="0"/>
    <n v="2"/>
    <n v="0"/>
    <n v="3"/>
    <n v="1"/>
    <s v="Gd"/>
    <n v="6"/>
    <s v="Typ"/>
    <n v="0"/>
    <s v="NA"/>
    <x v="0"/>
    <n v="1997"/>
    <s v="RFn"/>
    <n v="2"/>
    <x v="14"/>
    <s v="TA"/>
    <s v="TA"/>
    <x v="0"/>
    <x v="23"/>
    <x v="76"/>
    <n v="0"/>
    <n v="0"/>
    <n v="0"/>
    <n v="0"/>
    <s v="NA"/>
    <s v="NA"/>
    <s v="NA"/>
    <n v="0"/>
    <n v="7"/>
    <n v="2006"/>
    <s v="WD"/>
    <s v="Normal"/>
    <n v="217000"/>
  </r>
  <r>
    <x v="753"/>
    <n v="60"/>
    <s v="RL"/>
    <n v="80"/>
    <n v="10240"/>
    <s v="Pave"/>
    <s v="NA"/>
    <s v="Reg"/>
    <s v="Lvl"/>
    <s v="AllPub"/>
    <s v="Inside"/>
    <s v="Gtl"/>
    <s v="NridgHt"/>
    <s v="Norm"/>
    <s v="Norm"/>
    <s v="1Fam"/>
    <x v="0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x v="0"/>
    <s v="Y"/>
    <s v="Y"/>
    <x v="1"/>
    <x v="0"/>
    <n v="0"/>
    <n v="0"/>
    <n v="2"/>
    <n v="1"/>
    <n v="3"/>
    <n v="1"/>
    <s v="Ex"/>
    <n v="8"/>
    <s v="Typ"/>
    <n v="1"/>
    <s v="Gd"/>
    <x v="0"/>
    <n v="2005"/>
    <s v="RFn"/>
    <n v="3"/>
    <x v="301"/>
    <s v="TA"/>
    <s v="TA"/>
    <x v="0"/>
    <x v="2"/>
    <x v="27"/>
    <n v="0"/>
    <n v="0"/>
    <n v="0"/>
    <n v="0"/>
    <s v="NA"/>
    <s v="NA"/>
    <s v="NA"/>
    <n v="0"/>
    <n v="3"/>
    <n v="2006"/>
    <s v="WD"/>
    <s v="Normal"/>
    <n v="275500"/>
  </r>
  <r>
    <x v="754"/>
    <n v="20"/>
    <s v="RL"/>
    <n v="61"/>
    <n v="7930"/>
    <s v="Pave"/>
    <s v="NA"/>
    <s v="Reg"/>
    <s v="Lvl"/>
    <s v="AllPub"/>
    <s v="Inside"/>
    <s v="Gtl"/>
    <s v="NAmes"/>
    <s v="Norm"/>
    <s v="Norm"/>
    <s v="1Fam"/>
    <x v="1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x v="1"/>
    <s v="N"/>
    <s v="N"/>
    <x v="0"/>
    <x v="0"/>
    <n v="1"/>
    <n v="0"/>
    <n v="1"/>
    <n v="0"/>
    <n v="3"/>
    <n v="1"/>
    <s v="Gd"/>
    <n v="5"/>
    <s v="Typ"/>
    <n v="0"/>
    <s v="NA"/>
    <x v="1"/>
    <n v="1969"/>
    <s v="RFn"/>
    <n v="2"/>
    <x v="35"/>
    <s v="TA"/>
    <s v="TA"/>
    <x v="0"/>
    <x v="12"/>
    <x v="61"/>
    <n v="0"/>
    <n v="0"/>
    <n v="0"/>
    <n v="0"/>
    <s v="NA"/>
    <s v="NA"/>
    <s v="NA"/>
    <n v="0"/>
    <n v="7"/>
    <n v="2009"/>
    <s v="WD"/>
    <s v="Normal"/>
    <n v="156000"/>
  </r>
  <r>
    <x v="755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x v="0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x v="1"/>
    <s v="Y"/>
    <s v="N"/>
    <x v="0"/>
    <x v="0"/>
    <n v="0"/>
    <n v="0"/>
    <n v="2"/>
    <n v="1"/>
    <n v="3"/>
    <n v="1"/>
    <s v="TA"/>
    <n v="6"/>
    <s v="Typ"/>
    <n v="0"/>
    <s v="NA"/>
    <x v="1"/>
    <n v="1999"/>
    <s v="Unf"/>
    <n v="2"/>
    <x v="35"/>
    <s v="TA"/>
    <s v="TA"/>
    <x v="0"/>
    <x v="0"/>
    <x v="55"/>
    <n v="0"/>
    <n v="0"/>
    <n v="0"/>
    <n v="0"/>
    <s v="NA"/>
    <s v="NA"/>
    <s v="NA"/>
    <n v="0"/>
    <n v="3"/>
    <n v="2009"/>
    <s v="WD"/>
    <s v="Normal"/>
    <n v="172500"/>
  </r>
  <r>
    <x v="756"/>
    <n v="60"/>
    <s v="RL"/>
    <n v="68"/>
    <n v="10769"/>
    <s v="Pave"/>
    <s v="NA"/>
    <s v="IR1"/>
    <s v="Lvl"/>
    <s v="AllPub"/>
    <s v="Inside"/>
    <s v="Gtl"/>
    <s v="CollgCr"/>
    <s v="Norm"/>
    <s v="Norm"/>
    <s v="1Fam"/>
    <x v="0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x v="0"/>
    <s v="Y"/>
    <s v="Y"/>
    <x v="0"/>
    <x v="0"/>
    <n v="0"/>
    <n v="0"/>
    <n v="2"/>
    <n v="1"/>
    <n v="3"/>
    <n v="1"/>
    <s v="Gd"/>
    <n v="7"/>
    <s v="Typ"/>
    <n v="0"/>
    <s v="NA"/>
    <x v="0"/>
    <n v="2007"/>
    <s v="RFn"/>
    <n v="2"/>
    <x v="221"/>
    <s v="TA"/>
    <s v="TA"/>
    <x v="0"/>
    <x v="32"/>
    <x v="89"/>
    <n v="0"/>
    <n v="0"/>
    <n v="0"/>
    <n v="0"/>
    <s v="NA"/>
    <s v="NA"/>
    <s v="NA"/>
    <n v="0"/>
    <n v="4"/>
    <n v="2009"/>
    <s v="WD"/>
    <s v="Normal"/>
    <n v="212000"/>
  </r>
  <r>
    <x v="757"/>
    <n v="60"/>
    <s v="RL"/>
    <s v="NA"/>
    <n v="11616"/>
    <s v="Pave"/>
    <s v="NA"/>
    <s v="IR1"/>
    <s v="Lvl"/>
    <s v="AllPub"/>
    <s v="CulDSac"/>
    <s v="Gtl"/>
    <s v="Sawyer"/>
    <s v="Norm"/>
    <s v="Norm"/>
    <s v="1Fam"/>
    <x v="0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x v="1"/>
    <s v="Y"/>
    <s v="N"/>
    <x v="0"/>
    <x v="0"/>
    <n v="0"/>
    <n v="0"/>
    <n v="2"/>
    <n v="1"/>
    <n v="3"/>
    <n v="1"/>
    <s v="TA"/>
    <n v="6"/>
    <s v="Typ"/>
    <n v="1"/>
    <s v="TA"/>
    <x v="0"/>
    <n v="1978"/>
    <s v="Fin"/>
    <n v="2"/>
    <x v="35"/>
    <s v="TA"/>
    <s v="TA"/>
    <x v="0"/>
    <x v="154"/>
    <x v="1"/>
    <n v="0"/>
    <n v="0"/>
    <n v="0"/>
    <n v="0"/>
    <s v="NA"/>
    <s v="GdPrv"/>
    <s v="NA"/>
    <n v="0"/>
    <n v="4"/>
    <n v="2010"/>
    <s v="WD"/>
    <s v="Abnorml"/>
    <n v="158900"/>
  </r>
  <r>
    <x v="758"/>
    <n v="160"/>
    <s v="FV"/>
    <n v="24"/>
    <n v="2280"/>
    <s v="Pave"/>
    <s v="Pave"/>
    <s v="Reg"/>
    <s v="Lvl"/>
    <s v="AllPub"/>
    <s v="Inside"/>
    <s v="Gtl"/>
    <s v="Somerst"/>
    <s v="Norm"/>
    <s v="Norm"/>
    <s v="Twnhs"/>
    <x v="0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x v="0"/>
    <s v="Y"/>
    <s v="N"/>
    <x v="0"/>
    <x v="0"/>
    <n v="0"/>
    <n v="0"/>
    <n v="2"/>
    <n v="1"/>
    <n v="3"/>
    <n v="1"/>
    <s v="TA"/>
    <n v="6"/>
    <s v="Typ"/>
    <n v="0"/>
    <s v="NA"/>
    <x v="1"/>
    <n v="1999"/>
    <s v="Unf"/>
    <n v="2"/>
    <x v="35"/>
    <s v="TA"/>
    <s v="TA"/>
    <x v="0"/>
    <x v="0"/>
    <x v="1"/>
    <n v="0"/>
    <n v="0"/>
    <n v="0"/>
    <n v="0"/>
    <s v="NA"/>
    <s v="NA"/>
    <s v="NA"/>
    <n v="0"/>
    <n v="8"/>
    <n v="2008"/>
    <s v="WD"/>
    <s v="Normal"/>
    <n v="179400"/>
  </r>
  <r>
    <x v="759"/>
    <n v="60"/>
    <s v="RL"/>
    <n v="65"/>
    <n v="12257"/>
    <s v="Pave"/>
    <s v="NA"/>
    <s v="IR1"/>
    <s v="Lvl"/>
    <s v="AllPub"/>
    <s v="Inside"/>
    <s v="Gtl"/>
    <s v="NoRidge"/>
    <s v="Norm"/>
    <s v="Norm"/>
    <s v="1Fam"/>
    <x v="0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x v="0"/>
    <s v="Y"/>
    <s v="Y"/>
    <x v="1"/>
    <x v="1"/>
    <n v="0"/>
    <n v="0"/>
    <n v="2"/>
    <n v="1"/>
    <n v="4"/>
    <n v="1"/>
    <s v="Gd"/>
    <n v="9"/>
    <s v="Typ"/>
    <n v="1"/>
    <s v="TA"/>
    <x v="0"/>
    <n v="1995"/>
    <s v="RFn"/>
    <n v="3"/>
    <x v="302"/>
    <s v="TA"/>
    <s v="TA"/>
    <x v="0"/>
    <x v="15"/>
    <x v="85"/>
    <n v="0"/>
    <n v="0"/>
    <n v="0"/>
    <n v="0"/>
    <s v="NA"/>
    <s v="NA"/>
    <s v="NA"/>
    <n v="0"/>
    <n v="11"/>
    <n v="2007"/>
    <s v="WD"/>
    <s v="Normal"/>
    <n v="290000"/>
  </r>
  <r>
    <x v="760"/>
    <n v="20"/>
    <s v="RL"/>
    <n v="70"/>
    <n v="9100"/>
    <s v="Pave"/>
    <s v="NA"/>
    <s v="Reg"/>
    <s v="Lvl"/>
    <s v="AllPub"/>
    <s v="Inside"/>
    <s v="Gtl"/>
    <s v="NAmes"/>
    <s v="Norm"/>
    <s v="Norm"/>
    <s v="1Fam"/>
    <x v="1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x v="1"/>
    <s v="N"/>
    <s v="N"/>
    <x v="0"/>
    <x v="0"/>
    <n v="0"/>
    <n v="0"/>
    <n v="1"/>
    <n v="0"/>
    <n v="2"/>
    <n v="1"/>
    <s v="TA"/>
    <n v="5"/>
    <s v="Typ"/>
    <n v="0"/>
    <s v="NA"/>
    <x v="1"/>
    <n v="2008"/>
    <s v="Unf"/>
    <n v="1"/>
    <x v="38"/>
    <s v="Ex"/>
    <s v="Ex"/>
    <x v="0"/>
    <x v="0"/>
    <x v="1"/>
    <n v="0"/>
    <n v="0"/>
    <n v="0"/>
    <n v="0"/>
    <s v="NA"/>
    <s v="NA"/>
    <s v="Shed"/>
    <n v="450"/>
    <n v="10"/>
    <n v="2009"/>
    <s v="WD"/>
    <s v="Normal"/>
    <n v="127500"/>
  </r>
  <r>
    <x v="761"/>
    <n v="30"/>
    <s v="RM"/>
    <n v="60"/>
    <n v="6911"/>
    <s v="Pave"/>
    <s v="NA"/>
    <s v="Reg"/>
    <s v="Lvl"/>
    <s v="AllPub"/>
    <s v="FR2"/>
    <s v="Gtl"/>
    <s v="BrkSide"/>
    <s v="Feedr"/>
    <s v="Norm"/>
    <s v="1Fam"/>
    <x v="1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x v="1"/>
    <s v="Y"/>
    <s v="N"/>
    <x v="0"/>
    <x v="0"/>
    <n v="0"/>
    <n v="0"/>
    <n v="1"/>
    <n v="0"/>
    <n v="2"/>
    <n v="1"/>
    <s v="Fa"/>
    <n v="5"/>
    <s v="Min1"/>
    <n v="0"/>
    <s v="NA"/>
    <x v="1"/>
    <n v="1965"/>
    <s v="Unf"/>
    <n v="2"/>
    <x v="35"/>
    <s v="TA"/>
    <s v="TA"/>
    <x v="0"/>
    <x v="0"/>
    <x v="1"/>
    <n v="0"/>
    <n v="0"/>
    <n v="0"/>
    <n v="0"/>
    <s v="NA"/>
    <s v="NA"/>
    <s v="NA"/>
    <n v="0"/>
    <n v="10"/>
    <n v="2009"/>
    <s v="WD"/>
    <s v="Normal"/>
    <n v="100000"/>
  </r>
  <r>
    <x v="762"/>
    <n v="60"/>
    <s v="FV"/>
    <n v="72"/>
    <n v="8640"/>
    <s v="Pave"/>
    <s v="NA"/>
    <s v="Reg"/>
    <s v="Lvl"/>
    <s v="AllPub"/>
    <s v="Inside"/>
    <s v="Gtl"/>
    <s v="Somerst"/>
    <s v="Norm"/>
    <s v="Norm"/>
    <s v="1Fam"/>
    <x v="0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x v="0"/>
    <s v="Y"/>
    <s v="N"/>
    <x v="0"/>
    <x v="0"/>
    <n v="0"/>
    <n v="0"/>
    <n v="2"/>
    <n v="1"/>
    <n v="3"/>
    <n v="1"/>
    <s v="Gd"/>
    <n v="7"/>
    <s v="Typ"/>
    <n v="0"/>
    <s v="NA"/>
    <x v="0"/>
    <n v="2009"/>
    <s v="Unf"/>
    <n v="2"/>
    <x v="303"/>
    <s v="TA"/>
    <s v="TA"/>
    <x v="0"/>
    <x v="140"/>
    <x v="50"/>
    <n v="0"/>
    <n v="0"/>
    <n v="0"/>
    <n v="0"/>
    <s v="NA"/>
    <s v="NA"/>
    <s v="NA"/>
    <n v="0"/>
    <n v="6"/>
    <n v="2010"/>
    <s v="Con"/>
    <s v="Normal"/>
    <n v="215200"/>
  </r>
  <r>
    <x v="763"/>
    <n v="60"/>
    <s v="RL"/>
    <n v="82"/>
    <n v="9430"/>
    <s v="Pave"/>
    <s v="NA"/>
    <s v="Reg"/>
    <s v="Lvl"/>
    <s v="AllPub"/>
    <s v="Inside"/>
    <s v="Gtl"/>
    <s v="NoRidge"/>
    <s v="Norm"/>
    <s v="Norm"/>
    <s v="1Fam"/>
    <x v="0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x v="0"/>
    <s v="Y"/>
    <s v="Y"/>
    <x v="1"/>
    <x v="1"/>
    <n v="1"/>
    <n v="0"/>
    <n v="2"/>
    <n v="1"/>
    <n v="3"/>
    <n v="1"/>
    <s v="Gd"/>
    <n v="8"/>
    <s v="Typ"/>
    <n v="1"/>
    <s v="Gd"/>
    <x v="0"/>
    <n v="1999"/>
    <s v="RFn"/>
    <n v="3"/>
    <x v="124"/>
    <s v="TA"/>
    <s v="TA"/>
    <x v="0"/>
    <x v="0"/>
    <x v="106"/>
    <n v="0"/>
    <n v="0"/>
    <n v="180"/>
    <n v="0"/>
    <s v="NA"/>
    <s v="NA"/>
    <s v="NA"/>
    <n v="0"/>
    <n v="7"/>
    <n v="2009"/>
    <s v="WD"/>
    <s v="Normal"/>
    <n v="337000"/>
  </r>
  <r>
    <x v="764"/>
    <n v="120"/>
    <s v="RL"/>
    <n v="30"/>
    <n v="9549"/>
    <s v="Pave"/>
    <s v="NA"/>
    <s v="IR1"/>
    <s v="Lvl"/>
    <s v="AllPub"/>
    <s v="CulDSac"/>
    <s v="Gtl"/>
    <s v="Veenker"/>
    <s v="Norm"/>
    <s v="Norm"/>
    <s v="TwnhsE"/>
    <x v="1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x v="1"/>
    <s v="Y"/>
    <s v="N"/>
    <x v="0"/>
    <x v="0"/>
    <n v="1"/>
    <n v="0"/>
    <n v="1"/>
    <n v="1"/>
    <n v="2"/>
    <n v="1"/>
    <s v="Ex"/>
    <n v="6"/>
    <s v="Typ"/>
    <n v="1"/>
    <s v="Gd"/>
    <x v="0"/>
    <n v="1995"/>
    <s v="Fin"/>
    <n v="2"/>
    <x v="304"/>
    <s v="TA"/>
    <s v="TA"/>
    <x v="0"/>
    <x v="0"/>
    <x v="5"/>
    <n v="0"/>
    <n v="0"/>
    <n v="216"/>
    <n v="0"/>
    <s v="NA"/>
    <s v="NA"/>
    <s v="NA"/>
    <n v="0"/>
    <n v="4"/>
    <n v="2006"/>
    <s v="WD"/>
    <s v="Normal"/>
    <n v="270000"/>
  </r>
  <r>
    <x v="765"/>
    <n v="20"/>
    <s v="RL"/>
    <n v="75"/>
    <n v="14587"/>
    <s v="Pave"/>
    <s v="NA"/>
    <s v="IR1"/>
    <s v="Lvl"/>
    <s v="AllPub"/>
    <s v="Inside"/>
    <s v="Gtl"/>
    <s v="Somerst"/>
    <s v="Norm"/>
    <s v="Norm"/>
    <s v="1Fam"/>
    <x v="1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x v="0"/>
    <s v="Y"/>
    <s v="N"/>
    <x v="0"/>
    <x v="0"/>
    <n v="0"/>
    <n v="0"/>
    <n v="2"/>
    <n v="0"/>
    <n v="2"/>
    <n v="1"/>
    <s v="Ex"/>
    <n v="6"/>
    <s v="Typ"/>
    <n v="1"/>
    <s v="Gd"/>
    <x v="0"/>
    <n v="2008"/>
    <s v="Fin"/>
    <n v="2"/>
    <x v="196"/>
    <s v="TA"/>
    <s v="TA"/>
    <x v="0"/>
    <x v="0"/>
    <x v="150"/>
    <n v="0"/>
    <n v="0"/>
    <n v="0"/>
    <n v="0"/>
    <s v="NA"/>
    <s v="NA"/>
    <s v="NA"/>
    <n v="0"/>
    <n v="8"/>
    <n v="2008"/>
    <s v="New"/>
    <s v="Partial"/>
    <n v="264132"/>
  </r>
  <r>
    <x v="766"/>
    <n v="60"/>
    <s v="RL"/>
    <n v="80"/>
    <n v="10421"/>
    <s v="Pave"/>
    <s v="NA"/>
    <s v="Reg"/>
    <s v="Lvl"/>
    <s v="AllPub"/>
    <s v="Inside"/>
    <s v="Gtl"/>
    <s v="NWAmes"/>
    <s v="Norm"/>
    <s v="Norm"/>
    <s v="1Fam"/>
    <x v="0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x v="0"/>
    <s v="Y"/>
    <s v="Y"/>
    <x v="0"/>
    <x v="0"/>
    <n v="0"/>
    <n v="0"/>
    <n v="2"/>
    <n v="1"/>
    <n v="3"/>
    <n v="1"/>
    <s v="TA"/>
    <n v="7"/>
    <s v="Typ"/>
    <n v="1"/>
    <s v="TA"/>
    <x v="0"/>
    <n v="1988"/>
    <s v="Unf"/>
    <n v="2"/>
    <x v="305"/>
    <s v="TA"/>
    <s v="TA"/>
    <x v="0"/>
    <x v="184"/>
    <x v="60"/>
    <n v="156"/>
    <n v="0"/>
    <n v="0"/>
    <n v="0"/>
    <s v="NA"/>
    <s v="MnPrv"/>
    <s v="Shed"/>
    <n v="500"/>
    <n v="3"/>
    <n v="2010"/>
    <s v="WD"/>
    <s v="Normal"/>
    <n v="196500"/>
  </r>
  <r>
    <x v="767"/>
    <n v="50"/>
    <s v="RL"/>
    <n v="75"/>
    <n v="12508"/>
    <s v="Pave"/>
    <s v="NA"/>
    <s v="IR1"/>
    <s v="Lvl"/>
    <s v="AllPub"/>
    <s v="Inside"/>
    <s v="Gtl"/>
    <s v="Mitchel"/>
    <s v="Norm"/>
    <s v="Norm"/>
    <s v="1Fam"/>
    <x v="2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x v="0"/>
    <s v="Y"/>
    <s v="Y"/>
    <x v="0"/>
    <x v="0"/>
    <n v="1"/>
    <n v="0"/>
    <n v="2"/>
    <n v="0"/>
    <n v="4"/>
    <n v="1"/>
    <s v="TA"/>
    <n v="7"/>
    <s v="Mod"/>
    <n v="0"/>
    <s v="NA"/>
    <x v="0"/>
    <n v="1989"/>
    <s v="Unf"/>
    <n v="1"/>
    <x v="306"/>
    <s v="TA"/>
    <s v="TA"/>
    <x v="0"/>
    <x v="185"/>
    <x v="1"/>
    <n v="156"/>
    <n v="0"/>
    <n v="0"/>
    <n v="0"/>
    <s v="NA"/>
    <s v="NA"/>
    <s v="Shed"/>
    <n v="1300"/>
    <n v="7"/>
    <n v="2008"/>
    <s v="WD"/>
    <s v="Normal"/>
    <n v="160000"/>
  </r>
  <r>
    <x v="768"/>
    <n v="20"/>
    <s v="RL"/>
    <n v="70"/>
    <n v="9100"/>
    <s v="Pave"/>
    <s v="NA"/>
    <s v="Reg"/>
    <s v="Lvl"/>
    <s v="AllPub"/>
    <s v="Inside"/>
    <s v="Gtl"/>
    <s v="CollgCr"/>
    <s v="Norm"/>
    <s v="Norm"/>
    <s v="1Fam"/>
    <x v="1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x v="0"/>
    <s v="Y"/>
    <s v="Y"/>
    <x v="0"/>
    <x v="0"/>
    <n v="0"/>
    <n v="0"/>
    <n v="2"/>
    <n v="0"/>
    <n v="3"/>
    <n v="1"/>
    <s v="Gd"/>
    <n v="8"/>
    <s v="Typ"/>
    <n v="1"/>
    <s v="Gd"/>
    <x v="0"/>
    <n v="2004"/>
    <s v="Fin"/>
    <n v="2"/>
    <x v="7"/>
    <s v="TA"/>
    <s v="TA"/>
    <x v="0"/>
    <x v="28"/>
    <x v="10"/>
    <n v="0"/>
    <n v="0"/>
    <n v="0"/>
    <n v="0"/>
    <s v="NA"/>
    <s v="NA"/>
    <s v="NA"/>
    <n v="0"/>
    <n v="10"/>
    <n v="2006"/>
    <s v="WD"/>
    <s v="Normal"/>
    <n v="216837"/>
  </r>
  <r>
    <x v="769"/>
    <n v="60"/>
    <s v="RL"/>
    <n v="47"/>
    <n v="53504"/>
    <s v="Pave"/>
    <s v="NA"/>
    <s v="IR2"/>
    <s v="HLS"/>
    <s v="AllPub"/>
    <s v="CulDSac"/>
    <s v="Mod"/>
    <s v="StoneBr"/>
    <s v="Norm"/>
    <s v="Norm"/>
    <s v="1Fam"/>
    <x v="0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x v="0"/>
    <s v="Y"/>
    <s v="Y"/>
    <x v="1"/>
    <x v="1"/>
    <n v="1"/>
    <n v="0"/>
    <n v="3"/>
    <n v="1"/>
    <n v="4"/>
    <n v="1"/>
    <s v="Ex"/>
    <n v="12"/>
    <s v="Mod"/>
    <n v="1"/>
    <s v="Gd"/>
    <x v="2"/>
    <n v="2003"/>
    <s v="Fin"/>
    <n v="3"/>
    <x v="307"/>
    <s v="TA"/>
    <s v="TA"/>
    <x v="0"/>
    <x v="186"/>
    <x v="38"/>
    <n v="0"/>
    <n v="0"/>
    <n v="210"/>
    <n v="0"/>
    <s v="NA"/>
    <s v="NA"/>
    <s v="NA"/>
    <n v="0"/>
    <n v="6"/>
    <n v="2010"/>
    <s v="WD"/>
    <s v="Normal"/>
    <n v="538000"/>
  </r>
  <r>
    <x v="770"/>
    <n v="85"/>
    <s v="RL"/>
    <s v="NA"/>
    <n v="7252"/>
    <s v="Pave"/>
    <s v="NA"/>
    <s v="IR1"/>
    <s v="Lvl"/>
    <s v="AllPub"/>
    <s v="CulDSac"/>
    <s v="Gtl"/>
    <s v="Sawyer"/>
    <s v="Norm"/>
    <s v="Norm"/>
    <s v="1Fam"/>
    <x v="4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x v="1"/>
    <s v="N"/>
    <s v="N"/>
    <x v="0"/>
    <x v="0"/>
    <n v="1"/>
    <n v="0"/>
    <n v="1"/>
    <n v="0"/>
    <n v="2"/>
    <n v="1"/>
    <s v="TA"/>
    <n v="5"/>
    <s v="Typ"/>
    <n v="0"/>
    <s v="NA"/>
    <x v="1"/>
    <n v="1983"/>
    <s v="Unf"/>
    <n v="2"/>
    <x v="14"/>
    <s v="TA"/>
    <s v="TA"/>
    <x v="0"/>
    <x v="28"/>
    <x v="1"/>
    <n v="0"/>
    <n v="0"/>
    <n v="0"/>
    <n v="0"/>
    <s v="NA"/>
    <s v="NA"/>
    <s v="NA"/>
    <n v="0"/>
    <n v="4"/>
    <n v="2009"/>
    <s v="WD"/>
    <s v="Normal"/>
    <n v="134900"/>
  </r>
  <r>
    <x v="771"/>
    <n v="20"/>
    <s v="RL"/>
    <n v="67"/>
    <n v="8877"/>
    <s v="Pave"/>
    <s v="NA"/>
    <s v="Reg"/>
    <s v="Lvl"/>
    <s v="AllPub"/>
    <s v="Inside"/>
    <s v="Gtl"/>
    <s v="Edwards"/>
    <s v="Norm"/>
    <s v="Norm"/>
    <s v="1Fam"/>
    <x v="1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x v="1"/>
    <s v="Y"/>
    <s v="N"/>
    <x v="0"/>
    <x v="0"/>
    <n v="0"/>
    <n v="0"/>
    <n v="1"/>
    <n v="0"/>
    <n v="2"/>
    <n v="1"/>
    <s v="TA"/>
    <n v="6"/>
    <s v="Typ"/>
    <n v="0"/>
    <s v="NA"/>
    <x v="1"/>
    <n v="1951"/>
    <s v="Unf"/>
    <n v="2"/>
    <x v="212"/>
    <s v="TA"/>
    <s v="TA"/>
    <x v="0"/>
    <x v="0"/>
    <x v="1"/>
    <n v="0"/>
    <n v="0"/>
    <n v="0"/>
    <n v="0"/>
    <s v="NA"/>
    <s v="NA"/>
    <s v="NA"/>
    <n v="0"/>
    <n v="4"/>
    <n v="2006"/>
    <s v="COD"/>
    <s v="Normal"/>
    <n v="102000"/>
  </r>
  <r>
    <x v="772"/>
    <n v="80"/>
    <s v="RL"/>
    <n v="94"/>
    <n v="7819"/>
    <s v="Pave"/>
    <s v="NA"/>
    <s v="Reg"/>
    <s v="Lvl"/>
    <s v="AllPub"/>
    <s v="Inside"/>
    <s v="Gtl"/>
    <s v="Edwards"/>
    <s v="Norm"/>
    <s v="Norm"/>
    <s v="1Fam"/>
    <x v="5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x v="1"/>
    <s v="N"/>
    <s v="N"/>
    <x v="0"/>
    <x v="0"/>
    <n v="1"/>
    <n v="0"/>
    <n v="1"/>
    <n v="0"/>
    <n v="3"/>
    <n v="1"/>
    <s v="TA"/>
    <n v="6"/>
    <s v="Typ"/>
    <n v="1"/>
    <s v="TA"/>
    <x v="1"/>
    <n v="1976"/>
    <s v="Unf"/>
    <n v="2"/>
    <x v="31"/>
    <s v="TA"/>
    <s v="TA"/>
    <x v="0"/>
    <x v="32"/>
    <x v="1"/>
    <n v="0"/>
    <n v="0"/>
    <n v="0"/>
    <n v="0"/>
    <s v="NA"/>
    <s v="MnPrv"/>
    <s v="NA"/>
    <n v="0"/>
    <n v="3"/>
    <n v="2010"/>
    <s v="WD"/>
    <s v="Abnorml"/>
    <n v="107000"/>
  </r>
  <r>
    <x v="773"/>
    <n v="20"/>
    <s v="RL"/>
    <n v="70"/>
    <n v="10150"/>
    <s v="Pave"/>
    <s v="NA"/>
    <s v="Reg"/>
    <s v="Lvl"/>
    <s v="AllPub"/>
    <s v="Inside"/>
    <s v="Gtl"/>
    <s v="NAmes"/>
    <s v="Feedr"/>
    <s v="Norm"/>
    <s v="1Fam"/>
    <x v="1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x v="1"/>
    <s v="N"/>
    <s v="N"/>
    <x v="0"/>
    <x v="0"/>
    <n v="0"/>
    <n v="0"/>
    <n v="1"/>
    <n v="0"/>
    <n v="2"/>
    <n v="1"/>
    <s v="TA"/>
    <n v="5"/>
    <s v="Typ"/>
    <n v="0"/>
    <s v="NA"/>
    <x v="0"/>
    <n v="1958"/>
    <s v="RFn"/>
    <n v="1"/>
    <x v="256"/>
    <s v="TA"/>
    <s v="TA"/>
    <x v="0"/>
    <x v="0"/>
    <x v="1"/>
    <n v="0"/>
    <n v="0"/>
    <n v="0"/>
    <n v="0"/>
    <s v="NA"/>
    <s v="NA"/>
    <s v="NA"/>
    <n v="0"/>
    <n v="7"/>
    <n v="2007"/>
    <s v="COD"/>
    <s v="Normal"/>
    <n v="114500"/>
  </r>
  <r>
    <x v="774"/>
    <n v="20"/>
    <s v="RL"/>
    <n v="110"/>
    <n v="14226"/>
    <s v="Pave"/>
    <s v="NA"/>
    <s v="Reg"/>
    <s v="Lvl"/>
    <s v="AllPub"/>
    <s v="Corner"/>
    <s v="Gtl"/>
    <s v="NridgHt"/>
    <s v="Norm"/>
    <s v="Norm"/>
    <s v="1Fam"/>
    <x v="1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x v="0"/>
    <s v="Y"/>
    <s v="Y"/>
    <x v="1"/>
    <x v="0"/>
    <n v="0"/>
    <n v="0"/>
    <n v="2"/>
    <n v="0"/>
    <n v="3"/>
    <n v="1"/>
    <s v="Gd"/>
    <n v="9"/>
    <s v="Typ"/>
    <n v="1"/>
    <s v="Gd"/>
    <x v="0"/>
    <n v="2006"/>
    <s v="Fin"/>
    <n v="3"/>
    <x v="308"/>
    <s v="TA"/>
    <s v="TA"/>
    <x v="0"/>
    <x v="187"/>
    <x v="50"/>
    <n v="0"/>
    <n v="0"/>
    <n v="0"/>
    <n v="0"/>
    <s v="NA"/>
    <s v="NA"/>
    <s v="NA"/>
    <n v="0"/>
    <n v="7"/>
    <n v="2007"/>
    <s v="New"/>
    <s v="Partial"/>
    <n v="395000"/>
  </r>
  <r>
    <x v="775"/>
    <n v="120"/>
    <s v="RM"/>
    <n v="32"/>
    <n v="4500"/>
    <s v="Pave"/>
    <s v="NA"/>
    <s v="Reg"/>
    <s v="Lvl"/>
    <s v="AllPub"/>
    <s v="FR2"/>
    <s v="Gtl"/>
    <s v="Mitchel"/>
    <s v="Norm"/>
    <s v="Norm"/>
    <s v="TwnhsE"/>
    <x v="1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x v="1"/>
    <s v="Y"/>
    <s v="N"/>
    <x v="0"/>
    <x v="0"/>
    <n v="1"/>
    <n v="0"/>
    <n v="2"/>
    <n v="0"/>
    <n v="2"/>
    <n v="1"/>
    <s v="TA"/>
    <n v="5"/>
    <s v="Typ"/>
    <n v="0"/>
    <s v="NA"/>
    <x v="0"/>
    <n v="1998"/>
    <s v="Fin"/>
    <n v="2"/>
    <x v="309"/>
    <s v="TA"/>
    <s v="TA"/>
    <x v="0"/>
    <x v="0"/>
    <x v="151"/>
    <n v="0"/>
    <n v="0"/>
    <n v="0"/>
    <n v="0"/>
    <s v="NA"/>
    <s v="NA"/>
    <s v="NA"/>
    <n v="0"/>
    <n v="6"/>
    <n v="2009"/>
    <s v="WD"/>
    <s v="Normal"/>
    <n v="162000"/>
  </r>
  <r>
    <x v="776"/>
    <n v="20"/>
    <s v="RL"/>
    <n v="86"/>
    <n v="11210"/>
    <s v="Pave"/>
    <s v="NA"/>
    <s v="IR1"/>
    <s v="Lvl"/>
    <s v="AllPub"/>
    <s v="Inside"/>
    <s v="Gtl"/>
    <s v="CollgCr"/>
    <s v="Norm"/>
    <s v="Norm"/>
    <s v="1Fam"/>
    <x v="1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x v="0"/>
    <s v="Y"/>
    <s v="Y"/>
    <x v="0"/>
    <x v="0"/>
    <n v="0"/>
    <n v="0"/>
    <n v="2"/>
    <n v="0"/>
    <n v="3"/>
    <n v="1"/>
    <s v="Gd"/>
    <n v="7"/>
    <s v="Typ"/>
    <n v="0"/>
    <s v="NA"/>
    <x v="0"/>
    <n v="2005"/>
    <s v="RFn"/>
    <n v="3"/>
    <x v="310"/>
    <s v="TA"/>
    <s v="TA"/>
    <x v="0"/>
    <x v="32"/>
    <x v="109"/>
    <n v="0"/>
    <n v="0"/>
    <n v="0"/>
    <n v="0"/>
    <s v="NA"/>
    <s v="NA"/>
    <s v="NA"/>
    <n v="0"/>
    <n v="7"/>
    <n v="2006"/>
    <s v="New"/>
    <s v="Partial"/>
    <n v="221500"/>
  </r>
  <r>
    <x v="777"/>
    <n v="20"/>
    <s v="RL"/>
    <n v="100"/>
    <n v="13350"/>
    <s v="Pave"/>
    <s v="NA"/>
    <s v="IR1"/>
    <s v="Lvl"/>
    <s v="AllPub"/>
    <s v="Inside"/>
    <s v="Gtl"/>
    <s v="Sawyer"/>
    <s v="Norm"/>
    <s v="Norm"/>
    <s v="1Fam"/>
    <x v="1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x v="1"/>
    <s v="N"/>
    <s v="N"/>
    <x v="0"/>
    <x v="0"/>
    <n v="1"/>
    <n v="0"/>
    <n v="1"/>
    <n v="0"/>
    <n v="3"/>
    <n v="1"/>
    <s v="TA"/>
    <n v="5"/>
    <s v="Typ"/>
    <n v="1"/>
    <s v="Fa"/>
    <x v="0"/>
    <n v="1974"/>
    <s v="Unf"/>
    <n v="2"/>
    <x v="35"/>
    <s v="TA"/>
    <s v="TA"/>
    <x v="0"/>
    <x v="188"/>
    <x v="1"/>
    <n v="0"/>
    <n v="0"/>
    <n v="0"/>
    <n v="0"/>
    <s v="NA"/>
    <s v="MnPrv"/>
    <s v="NA"/>
    <n v="0"/>
    <n v="6"/>
    <n v="2006"/>
    <s v="WD"/>
    <s v="Normal"/>
    <n v="142500"/>
  </r>
  <r>
    <x v="778"/>
    <n v="90"/>
    <s v="RH"/>
    <n v="60"/>
    <n v="8400"/>
    <s v="Pave"/>
    <s v="NA"/>
    <s v="Reg"/>
    <s v="Lvl"/>
    <s v="AllPub"/>
    <s v="Inside"/>
    <s v="Gtl"/>
    <s v="SawyerW"/>
    <s v="Feedr"/>
    <s v="Norm"/>
    <s v="Duplex"/>
    <x v="1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x v="0"/>
    <s v="Y"/>
    <s v="Y"/>
    <x v="1"/>
    <x v="0"/>
    <n v="0"/>
    <n v="0"/>
    <n v="2"/>
    <n v="0"/>
    <n v="4"/>
    <n v="2"/>
    <s v="TA"/>
    <n v="10"/>
    <s v="Typ"/>
    <n v="2"/>
    <s v="TA"/>
    <x v="1"/>
    <n v="1977"/>
    <s v="Unf"/>
    <n v="2"/>
    <x v="311"/>
    <s v="TA"/>
    <s v="TA"/>
    <x v="0"/>
    <x v="0"/>
    <x v="1"/>
    <n v="0"/>
    <n v="0"/>
    <n v="0"/>
    <n v="0"/>
    <s v="NA"/>
    <s v="NA"/>
    <s v="NA"/>
    <n v="0"/>
    <n v="10"/>
    <n v="2007"/>
    <s v="WD"/>
    <s v="Normal"/>
    <n v="144000"/>
  </r>
  <r>
    <x v="779"/>
    <n v="90"/>
    <s v="RL"/>
    <n v="78"/>
    <n v="10530"/>
    <s v="Pave"/>
    <s v="NA"/>
    <s v="Reg"/>
    <s v="Lvl"/>
    <s v="AllPub"/>
    <s v="Inside"/>
    <s v="Gtl"/>
    <s v="Mitchel"/>
    <s v="Norm"/>
    <s v="Norm"/>
    <s v="Duplex"/>
    <x v="4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x v="1"/>
    <s v="N"/>
    <s v="N"/>
    <x v="0"/>
    <x v="0"/>
    <n v="1"/>
    <n v="0"/>
    <n v="1"/>
    <n v="0"/>
    <n v="2"/>
    <n v="1"/>
    <s v="TA"/>
    <n v="4"/>
    <s v="Typ"/>
    <n v="0"/>
    <s v="NA"/>
    <x v="0"/>
    <n v="1977"/>
    <s v="Unf"/>
    <n v="2"/>
    <x v="37"/>
    <s v="TA"/>
    <s v="TA"/>
    <x v="0"/>
    <x v="0"/>
    <x v="1"/>
    <n v="0"/>
    <n v="0"/>
    <n v="0"/>
    <n v="0"/>
    <s v="NA"/>
    <s v="NA"/>
    <s v="NA"/>
    <n v="0"/>
    <n v="5"/>
    <n v="2006"/>
    <s v="WD"/>
    <s v="Normal"/>
    <n v="135000"/>
  </r>
  <r>
    <x v="780"/>
    <n v="20"/>
    <s v="RL"/>
    <n v="63"/>
    <n v="7875"/>
    <s v="Pave"/>
    <s v="NA"/>
    <s v="Reg"/>
    <s v="Lvl"/>
    <s v="AllPub"/>
    <s v="Inside"/>
    <s v="Gtl"/>
    <s v="Gilbert"/>
    <s v="Norm"/>
    <s v="Norm"/>
    <s v="1Fam"/>
    <x v="1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x v="1"/>
    <s v="Y"/>
    <s v="N"/>
    <x v="0"/>
    <x v="0"/>
    <n v="0"/>
    <n v="0"/>
    <n v="2"/>
    <n v="0"/>
    <n v="3"/>
    <n v="1"/>
    <s v="TA"/>
    <n v="6"/>
    <s v="Typ"/>
    <n v="1"/>
    <s v="TA"/>
    <x v="0"/>
    <n v="1995"/>
    <s v="Fin"/>
    <n v="2"/>
    <x v="233"/>
    <s v="TA"/>
    <s v="TA"/>
    <x v="0"/>
    <x v="132"/>
    <x v="9"/>
    <n v="0"/>
    <n v="0"/>
    <n v="0"/>
    <n v="0"/>
    <s v="NA"/>
    <s v="NA"/>
    <s v="NA"/>
    <n v="0"/>
    <n v="6"/>
    <n v="2007"/>
    <s v="WD"/>
    <s v="Normal"/>
    <n v="176000"/>
  </r>
  <r>
    <x v="781"/>
    <n v="60"/>
    <s v="RL"/>
    <n v="65"/>
    <n v="7153"/>
    <s v="Pave"/>
    <s v="NA"/>
    <s v="Reg"/>
    <s v="Lvl"/>
    <s v="AllPub"/>
    <s v="Inside"/>
    <s v="Gtl"/>
    <s v="SawyerW"/>
    <s v="Norm"/>
    <s v="Norm"/>
    <s v="1Fam"/>
    <x v="0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x v="0"/>
    <s v="Y"/>
    <s v="Y"/>
    <x v="0"/>
    <x v="0"/>
    <n v="0"/>
    <n v="0"/>
    <n v="2"/>
    <n v="1"/>
    <n v="3"/>
    <n v="1"/>
    <s v="Gd"/>
    <n v="7"/>
    <s v="Typ"/>
    <n v="0"/>
    <s v="NA"/>
    <x v="0"/>
    <n v="1992"/>
    <s v="RFn"/>
    <n v="2"/>
    <x v="7"/>
    <s v="TA"/>
    <s v="TA"/>
    <x v="0"/>
    <x v="0"/>
    <x v="140"/>
    <n v="0"/>
    <n v="0"/>
    <n v="0"/>
    <n v="0"/>
    <s v="NA"/>
    <s v="NA"/>
    <s v="NA"/>
    <n v="0"/>
    <n v="7"/>
    <n v="2006"/>
    <s v="WD"/>
    <s v="Normal"/>
    <n v="175900"/>
  </r>
  <r>
    <x v="782"/>
    <n v="20"/>
    <s v="RL"/>
    <n v="67"/>
    <n v="16285"/>
    <s v="Pave"/>
    <s v="NA"/>
    <s v="IR2"/>
    <s v="Lvl"/>
    <s v="AllPub"/>
    <s v="Inside"/>
    <s v="Gtl"/>
    <s v="CollgCr"/>
    <s v="Norm"/>
    <s v="Norm"/>
    <s v="1Fam"/>
    <x v="1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x v="1"/>
    <s v="Y"/>
    <s v="N"/>
    <x v="0"/>
    <x v="0"/>
    <n v="0"/>
    <n v="0"/>
    <n v="2"/>
    <n v="0"/>
    <n v="3"/>
    <n v="1"/>
    <s v="Gd"/>
    <n v="6"/>
    <s v="Typ"/>
    <n v="0"/>
    <s v="NA"/>
    <x v="0"/>
    <n v="2001"/>
    <s v="RFn"/>
    <n v="2"/>
    <x v="312"/>
    <s v="TA"/>
    <s v="TA"/>
    <x v="0"/>
    <x v="0"/>
    <x v="10"/>
    <n v="0"/>
    <n v="0"/>
    <n v="0"/>
    <n v="0"/>
    <s v="NA"/>
    <s v="NA"/>
    <s v="NA"/>
    <n v="0"/>
    <n v="6"/>
    <n v="2009"/>
    <s v="WD"/>
    <s v="Normal"/>
    <n v="187100"/>
  </r>
  <r>
    <x v="783"/>
    <n v="85"/>
    <s v="RL"/>
    <s v="NA"/>
    <n v="9101"/>
    <s v="Pave"/>
    <s v="NA"/>
    <s v="IR1"/>
    <s v="Lvl"/>
    <s v="AllPub"/>
    <s v="Corner"/>
    <s v="Gtl"/>
    <s v="Mitchel"/>
    <s v="Norm"/>
    <s v="Norm"/>
    <s v="1Fam"/>
    <x v="4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x v="1"/>
    <s v="N"/>
    <s v="N"/>
    <x v="0"/>
    <x v="0"/>
    <n v="1"/>
    <n v="0"/>
    <n v="1"/>
    <n v="0"/>
    <n v="1"/>
    <n v="1"/>
    <s v="Gd"/>
    <n v="4"/>
    <s v="Typ"/>
    <n v="1"/>
    <s v="TA"/>
    <x v="0"/>
    <n v="1978"/>
    <s v="Fin"/>
    <n v="2"/>
    <x v="313"/>
    <s v="TA"/>
    <s v="TA"/>
    <x v="0"/>
    <x v="189"/>
    <x v="5"/>
    <n v="0"/>
    <n v="0"/>
    <n v="0"/>
    <n v="0"/>
    <s v="NA"/>
    <s v="NA"/>
    <s v="NA"/>
    <n v="0"/>
    <n v="7"/>
    <n v="2009"/>
    <s v="WD"/>
    <s v="Normal"/>
    <n v="165500"/>
  </r>
  <r>
    <x v="784"/>
    <n v="75"/>
    <s v="RM"/>
    <n v="35"/>
    <n v="6300"/>
    <s v="Pave"/>
    <s v="Grvl"/>
    <s v="Reg"/>
    <s v="Lvl"/>
    <s v="AllPub"/>
    <s v="Inside"/>
    <s v="Gtl"/>
    <s v="OldTown"/>
    <s v="Norm"/>
    <s v="Norm"/>
    <s v="1Fam"/>
    <x v="6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x v="1"/>
    <s v="Y"/>
    <s v="N"/>
    <x v="0"/>
    <x v="0"/>
    <n v="0"/>
    <n v="0"/>
    <n v="2"/>
    <n v="0"/>
    <n v="3"/>
    <n v="1"/>
    <s v="TA"/>
    <n v="9"/>
    <s v="Typ"/>
    <n v="1"/>
    <s v="Gd"/>
    <x v="4"/>
    <s v="NA"/>
    <s v="NA"/>
    <n v="0"/>
    <x v="34"/>
    <s v="NA"/>
    <s v="NA"/>
    <x v="0"/>
    <x v="0"/>
    <x v="152"/>
    <n v="134"/>
    <n v="0"/>
    <n v="0"/>
    <n v="0"/>
    <s v="NA"/>
    <s v="NA"/>
    <s v="NA"/>
    <n v="0"/>
    <n v="6"/>
    <n v="2008"/>
    <s v="WD"/>
    <s v="Normal"/>
    <n v="128000"/>
  </r>
  <r>
    <x v="785"/>
    <n v="20"/>
    <s v="RL"/>
    <s v="NA"/>
    <n v="9790"/>
    <s v="Pave"/>
    <s v="NA"/>
    <s v="Reg"/>
    <s v="Lvl"/>
    <s v="AllPub"/>
    <s v="Inside"/>
    <s v="Gtl"/>
    <s v="NWAmes"/>
    <s v="Feedr"/>
    <s v="Norm"/>
    <s v="1Fam"/>
    <x v="1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x v="1"/>
    <s v="Y"/>
    <s v="N"/>
    <x v="0"/>
    <x v="0"/>
    <n v="0"/>
    <n v="0"/>
    <n v="2"/>
    <n v="0"/>
    <n v="3"/>
    <n v="1"/>
    <s v="TA"/>
    <n v="7"/>
    <s v="Typ"/>
    <n v="1"/>
    <s v="Gd"/>
    <x v="0"/>
    <n v="1967"/>
    <s v="Unf"/>
    <n v="2"/>
    <x v="141"/>
    <s v="TA"/>
    <s v="TA"/>
    <x v="0"/>
    <x v="0"/>
    <x v="1"/>
    <n v="0"/>
    <n v="0"/>
    <n v="197"/>
    <n v="0"/>
    <s v="NA"/>
    <s v="NA"/>
    <s v="NA"/>
    <n v="0"/>
    <n v="9"/>
    <n v="2009"/>
    <s v="WD"/>
    <s v="Normal"/>
    <n v="161500"/>
  </r>
  <r>
    <x v="786"/>
    <n v="50"/>
    <s v="RM"/>
    <n v="60"/>
    <n v="10800"/>
    <s v="Pave"/>
    <s v="NA"/>
    <s v="Reg"/>
    <s v="Lvl"/>
    <s v="AllPub"/>
    <s v="Inside"/>
    <s v="Gtl"/>
    <s v="OldTown"/>
    <s v="Artery"/>
    <s v="Norm"/>
    <s v="1Fam"/>
    <x v="2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x v="0"/>
    <s v="Y"/>
    <s v="Y"/>
    <x v="0"/>
    <x v="0"/>
    <n v="1"/>
    <n v="0"/>
    <n v="2"/>
    <n v="0"/>
    <n v="4"/>
    <n v="1"/>
    <s v="TA"/>
    <n v="7"/>
    <s v="Typ"/>
    <n v="0"/>
    <s v="NA"/>
    <x v="1"/>
    <n v="1961"/>
    <s v="Unf"/>
    <n v="1"/>
    <x v="281"/>
    <s v="TA"/>
    <s v="TA"/>
    <x v="0"/>
    <x v="0"/>
    <x v="1"/>
    <n v="196"/>
    <n v="0"/>
    <n v="0"/>
    <n v="0"/>
    <s v="NA"/>
    <s v="NA"/>
    <s v="Shed"/>
    <n v="1200"/>
    <n v="6"/>
    <n v="2010"/>
    <s v="WD"/>
    <s v="Normal"/>
    <n v="139000"/>
  </r>
  <r>
    <x v="787"/>
    <n v="60"/>
    <s v="RL"/>
    <n v="76"/>
    <n v="10142"/>
    <s v="Pave"/>
    <s v="NA"/>
    <s v="IR1"/>
    <s v="Lvl"/>
    <s v="AllPub"/>
    <s v="Inside"/>
    <s v="Gtl"/>
    <s v="SawyerW"/>
    <s v="Norm"/>
    <s v="Norm"/>
    <s v="1Fam"/>
    <x v="0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x v="0"/>
    <s v="Y"/>
    <s v="Y"/>
    <x v="1"/>
    <x v="0"/>
    <n v="1"/>
    <n v="0"/>
    <n v="2"/>
    <n v="1"/>
    <n v="4"/>
    <n v="1"/>
    <s v="Gd"/>
    <n v="8"/>
    <s v="Typ"/>
    <n v="0"/>
    <s v="NA"/>
    <x v="2"/>
    <n v="2004"/>
    <s v="RFn"/>
    <n v="2"/>
    <x v="314"/>
    <s v="TA"/>
    <s v="TA"/>
    <x v="0"/>
    <x v="0"/>
    <x v="50"/>
    <n v="0"/>
    <n v="0"/>
    <n v="0"/>
    <n v="0"/>
    <s v="NA"/>
    <s v="NA"/>
    <s v="NA"/>
    <n v="0"/>
    <n v="1"/>
    <n v="2010"/>
    <s v="WD"/>
    <s v="Normal"/>
    <n v="233000"/>
  </r>
  <r>
    <x v="788"/>
    <n v="20"/>
    <s v="RM"/>
    <n v="50"/>
    <n v="6000"/>
    <s v="Pave"/>
    <s v="NA"/>
    <s v="Reg"/>
    <s v="Lvl"/>
    <s v="AllPub"/>
    <s v="Corner"/>
    <s v="Gtl"/>
    <s v="OldTown"/>
    <s v="Norm"/>
    <s v="Norm"/>
    <s v="1Fam"/>
    <x v="1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x v="1"/>
    <s v="N"/>
    <s v="N"/>
    <x v="0"/>
    <x v="0"/>
    <n v="0"/>
    <n v="0"/>
    <n v="1"/>
    <n v="0"/>
    <n v="2"/>
    <n v="1"/>
    <s v="TA"/>
    <n v="4"/>
    <s v="Typ"/>
    <n v="0"/>
    <s v="NA"/>
    <x v="1"/>
    <n v="1954"/>
    <s v="Unf"/>
    <n v="1"/>
    <x v="168"/>
    <s v="Fa"/>
    <s v="TA"/>
    <x v="0"/>
    <x v="0"/>
    <x v="1"/>
    <n v="0"/>
    <n v="0"/>
    <n v="0"/>
    <n v="0"/>
    <s v="NA"/>
    <s v="NA"/>
    <s v="NA"/>
    <n v="0"/>
    <n v="8"/>
    <n v="2008"/>
    <s v="WD"/>
    <s v="Normal"/>
    <n v="107900"/>
  </r>
  <r>
    <x v="789"/>
    <n v="60"/>
    <s v="RL"/>
    <s v="NA"/>
    <n v="12205"/>
    <s v="Pave"/>
    <s v="NA"/>
    <s v="IR1"/>
    <s v="Low"/>
    <s v="AllPub"/>
    <s v="Inside"/>
    <s v="Gtl"/>
    <s v="ClearCr"/>
    <s v="Norm"/>
    <s v="Norm"/>
    <s v="1Fam"/>
    <x v="0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x v="0"/>
    <s v="Y"/>
    <s v="Y"/>
    <x v="1"/>
    <x v="0"/>
    <n v="0"/>
    <n v="0"/>
    <n v="2"/>
    <n v="1"/>
    <n v="5"/>
    <n v="1"/>
    <s v="Gd"/>
    <n v="9"/>
    <s v="Typ"/>
    <n v="0"/>
    <s v="NA"/>
    <x v="0"/>
    <n v="1966"/>
    <s v="Fin"/>
    <n v="2"/>
    <x v="315"/>
    <s v="TA"/>
    <s v="TA"/>
    <x v="0"/>
    <x v="190"/>
    <x v="91"/>
    <n v="0"/>
    <n v="0"/>
    <n v="0"/>
    <n v="0"/>
    <s v="NA"/>
    <s v="NA"/>
    <s v="NA"/>
    <n v="0"/>
    <n v="7"/>
    <n v="2007"/>
    <s v="WD"/>
    <s v="Normal"/>
    <n v="187500"/>
  </r>
  <r>
    <x v="790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x v="1"/>
    <s v="N"/>
    <s v="N"/>
    <x v="0"/>
    <x v="0"/>
    <n v="0"/>
    <n v="0"/>
    <n v="2"/>
    <n v="0"/>
    <n v="2"/>
    <n v="1"/>
    <s v="Gd"/>
    <n v="5"/>
    <s v="Typ"/>
    <n v="1"/>
    <s v="Gd"/>
    <x v="0"/>
    <n v="2005"/>
    <s v="Fin"/>
    <n v="2"/>
    <x v="316"/>
    <s v="TA"/>
    <s v="TA"/>
    <x v="0"/>
    <x v="13"/>
    <x v="78"/>
    <n v="0"/>
    <n v="0"/>
    <n v="0"/>
    <n v="0"/>
    <s v="NA"/>
    <s v="NA"/>
    <s v="NA"/>
    <n v="0"/>
    <n v="9"/>
    <n v="2009"/>
    <s v="WD"/>
    <s v="Normal"/>
    <n v="160200"/>
  </r>
  <r>
    <x v="791"/>
    <n v="80"/>
    <s v="RL"/>
    <s v="NA"/>
    <n v="11333"/>
    <s v="Pave"/>
    <s v="NA"/>
    <s v="IR1"/>
    <s v="Lvl"/>
    <s v="AllPub"/>
    <s v="Corner"/>
    <s v="Gtl"/>
    <s v="Mitchel"/>
    <s v="Norm"/>
    <s v="Norm"/>
    <s v="1Fam"/>
    <x v="5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x v="1"/>
    <s v="N"/>
    <s v="N"/>
    <x v="0"/>
    <x v="0"/>
    <n v="1"/>
    <n v="0"/>
    <n v="1"/>
    <n v="0"/>
    <n v="3"/>
    <n v="1"/>
    <s v="TA"/>
    <n v="5"/>
    <s v="Typ"/>
    <n v="2"/>
    <s v="TA"/>
    <x v="0"/>
    <n v="1976"/>
    <s v="RFn"/>
    <n v="2"/>
    <x v="169"/>
    <s v="TA"/>
    <s v="TA"/>
    <x v="0"/>
    <x v="28"/>
    <x v="1"/>
    <n v="0"/>
    <n v="0"/>
    <n v="0"/>
    <n v="0"/>
    <s v="NA"/>
    <s v="NA"/>
    <s v="NA"/>
    <n v="0"/>
    <n v="5"/>
    <n v="2007"/>
    <s v="WD"/>
    <s v="Normal"/>
    <n v="146800"/>
  </r>
  <r>
    <x v="792"/>
    <n v="60"/>
    <s v="RL"/>
    <n v="92"/>
    <n v="9920"/>
    <s v="Pave"/>
    <s v="NA"/>
    <s v="IR1"/>
    <s v="Lvl"/>
    <s v="AllPub"/>
    <s v="CulDSac"/>
    <s v="Gtl"/>
    <s v="NoRidge"/>
    <s v="Norm"/>
    <s v="Norm"/>
    <s v="1Fam"/>
    <x v="0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x v="0"/>
    <s v="Y"/>
    <s v="Y"/>
    <x v="1"/>
    <x v="0"/>
    <n v="1"/>
    <n v="0"/>
    <n v="2"/>
    <n v="1"/>
    <n v="3"/>
    <n v="1"/>
    <s v="TA"/>
    <n v="8"/>
    <s v="Typ"/>
    <n v="1"/>
    <s v="TA"/>
    <x v="0"/>
    <n v="1997"/>
    <s v="Unf"/>
    <n v="2"/>
    <x v="317"/>
    <s v="TA"/>
    <s v="TA"/>
    <x v="0"/>
    <x v="40"/>
    <x v="56"/>
    <n v="0"/>
    <n v="0"/>
    <n v="0"/>
    <n v="0"/>
    <s v="NA"/>
    <s v="NA"/>
    <s v="NA"/>
    <n v="0"/>
    <n v="6"/>
    <n v="2007"/>
    <s v="WD"/>
    <s v="Normal"/>
    <n v="269790"/>
  </r>
  <r>
    <x v="793"/>
    <n v="20"/>
    <s v="RL"/>
    <n v="76"/>
    <n v="9158"/>
    <s v="Pave"/>
    <s v="NA"/>
    <s v="Reg"/>
    <s v="Lvl"/>
    <s v="AllPub"/>
    <s v="Inside"/>
    <s v="Gtl"/>
    <s v="Somerst"/>
    <s v="Norm"/>
    <s v="Norm"/>
    <s v="1Fam"/>
    <x v="1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x v="1"/>
    <s v="Y"/>
    <s v="N"/>
    <x v="0"/>
    <x v="0"/>
    <n v="0"/>
    <n v="0"/>
    <n v="2"/>
    <n v="0"/>
    <n v="3"/>
    <n v="1"/>
    <s v="Gd"/>
    <n v="7"/>
    <s v="Typ"/>
    <n v="0"/>
    <s v="NA"/>
    <x v="0"/>
    <n v="2007"/>
    <s v="Fin"/>
    <n v="2"/>
    <x v="191"/>
    <s v="TA"/>
    <s v="TA"/>
    <x v="0"/>
    <x v="23"/>
    <x v="56"/>
    <n v="0"/>
    <n v="0"/>
    <n v="0"/>
    <n v="0"/>
    <s v="NA"/>
    <s v="NA"/>
    <s v="NA"/>
    <n v="0"/>
    <n v="6"/>
    <n v="2007"/>
    <s v="New"/>
    <s v="Partial"/>
    <n v="225000"/>
  </r>
  <r>
    <x v="794"/>
    <n v="60"/>
    <s v="RL"/>
    <s v="NA"/>
    <n v="10832"/>
    <s v="Pave"/>
    <s v="NA"/>
    <s v="IR1"/>
    <s v="Lvl"/>
    <s v="AllPub"/>
    <s v="Corner"/>
    <s v="Gtl"/>
    <s v="Gilbert"/>
    <s v="Norm"/>
    <s v="Norm"/>
    <s v="1Fam"/>
    <x v="0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x v="0"/>
    <s v="Y"/>
    <s v="Y"/>
    <x v="0"/>
    <x v="0"/>
    <n v="0"/>
    <n v="0"/>
    <n v="2"/>
    <n v="1"/>
    <n v="3"/>
    <n v="1"/>
    <s v="Gd"/>
    <n v="7"/>
    <s v="Typ"/>
    <n v="1"/>
    <s v="TA"/>
    <x v="0"/>
    <n v="1994"/>
    <s v="Fin"/>
    <n v="2"/>
    <x v="318"/>
    <s v="TA"/>
    <s v="TA"/>
    <x v="0"/>
    <x v="76"/>
    <x v="49"/>
    <n v="0"/>
    <n v="0"/>
    <n v="0"/>
    <n v="0"/>
    <s v="NA"/>
    <s v="NA"/>
    <s v="Shed"/>
    <n v="500"/>
    <n v="10"/>
    <n v="2008"/>
    <s v="WD"/>
    <s v="Normal"/>
    <n v="194500"/>
  </r>
  <r>
    <x v="795"/>
    <n v="60"/>
    <s v="RL"/>
    <n v="70"/>
    <n v="8400"/>
    <s v="Pave"/>
    <s v="NA"/>
    <s v="Reg"/>
    <s v="Lvl"/>
    <s v="AllPub"/>
    <s v="Inside"/>
    <s v="Gtl"/>
    <s v="SawyerW"/>
    <s v="Norm"/>
    <s v="Norm"/>
    <s v="1Fam"/>
    <x v="0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x v="0"/>
    <s v="Y"/>
    <s v="N"/>
    <x v="0"/>
    <x v="0"/>
    <n v="0"/>
    <n v="0"/>
    <n v="2"/>
    <n v="1"/>
    <n v="3"/>
    <n v="1"/>
    <s v="TA"/>
    <n v="7"/>
    <s v="Typ"/>
    <n v="1"/>
    <s v="TA"/>
    <x v="0"/>
    <n v="1980"/>
    <s v="Unf"/>
    <n v="2"/>
    <x v="71"/>
    <s v="TA"/>
    <s v="TA"/>
    <x v="0"/>
    <x v="0"/>
    <x v="20"/>
    <n v="0"/>
    <n v="0"/>
    <n v="204"/>
    <n v="0"/>
    <s v="NA"/>
    <s v="MnPrv"/>
    <s v="NA"/>
    <n v="0"/>
    <n v="4"/>
    <n v="2010"/>
    <s v="WD"/>
    <s v="Normal"/>
    <n v="171000"/>
  </r>
  <r>
    <x v="796"/>
    <n v="20"/>
    <s v="RL"/>
    <n v="71"/>
    <n v="8197"/>
    <s v="Pave"/>
    <s v="NA"/>
    <s v="Reg"/>
    <s v="Lvl"/>
    <s v="AllPub"/>
    <s v="Inside"/>
    <s v="Gtl"/>
    <s v="Sawyer"/>
    <s v="Norm"/>
    <s v="Norm"/>
    <s v="1Fam"/>
    <x v="1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x v="1"/>
    <s v="Y"/>
    <s v="N"/>
    <x v="0"/>
    <x v="0"/>
    <n v="0"/>
    <n v="0"/>
    <n v="1"/>
    <n v="1"/>
    <n v="3"/>
    <n v="1"/>
    <s v="TA"/>
    <n v="7"/>
    <s v="Typ"/>
    <n v="1"/>
    <s v="TA"/>
    <x v="0"/>
    <n v="1977"/>
    <s v="RFn"/>
    <n v="2"/>
    <x v="43"/>
    <s v="TA"/>
    <s v="TA"/>
    <x v="0"/>
    <x v="83"/>
    <x v="1"/>
    <n v="0"/>
    <n v="0"/>
    <n v="0"/>
    <n v="0"/>
    <s v="NA"/>
    <s v="MnPrv"/>
    <s v="NA"/>
    <n v="0"/>
    <n v="4"/>
    <n v="2007"/>
    <s v="WD"/>
    <s v="Normal"/>
    <n v="143500"/>
  </r>
  <r>
    <x v="797"/>
    <n v="20"/>
    <s v="RL"/>
    <n v="57"/>
    <n v="7677"/>
    <s v="Pave"/>
    <s v="NA"/>
    <s v="Reg"/>
    <s v="Lvl"/>
    <s v="AllPub"/>
    <s v="Inside"/>
    <s v="Gtl"/>
    <s v="NAmes"/>
    <s v="Norm"/>
    <s v="Norm"/>
    <s v="1Fam"/>
    <x v="1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x v="1"/>
    <s v="N"/>
    <s v="N"/>
    <x v="0"/>
    <x v="0"/>
    <n v="0"/>
    <n v="0"/>
    <n v="1"/>
    <n v="0"/>
    <n v="2"/>
    <n v="1"/>
    <s v="TA"/>
    <n v="4"/>
    <s v="Typ"/>
    <n v="0"/>
    <s v="NA"/>
    <x v="0"/>
    <n v="1953"/>
    <s v="Unf"/>
    <n v="1"/>
    <x v="25"/>
    <s v="TA"/>
    <s v="TA"/>
    <x v="0"/>
    <x v="0"/>
    <x v="1"/>
    <n v="0"/>
    <n v="0"/>
    <n v="0"/>
    <n v="0"/>
    <s v="NA"/>
    <s v="NA"/>
    <s v="NA"/>
    <n v="0"/>
    <n v="4"/>
    <n v="2008"/>
    <s v="WD"/>
    <s v="Abnorml"/>
    <n v="110000"/>
  </r>
  <r>
    <x v="798"/>
    <n v="60"/>
    <s v="RL"/>
    <n v="104"/>
    <n v="13518"/>
    <s v="Pave"/>
    <s v="NA"/>
    <s v="Reg"/>
    <s v="Lvl"/>
    <s v="AllPub"/>
    <s v="Inside"/>
    <s v="Gtl"/>
    <s v="NridgHt"/>
    <s v="Norm"/>
    <s v="Norm"/>
    <s v="1Fam"/>
    <x v="0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x v="0"/>
    <s v="Y"/>
    <s v="Y"/>
    <x v="1"/>
    <x v="1"/>
    <n v="0"/>
    <n v="0"/>
    <n v="3"/>
    <n v="1"/>
    <n v="4"/>
    <n v="1"/>
    <s v="Ex"/>
    <n v="11"/>
    <s v="Typ"/>
    <n v="2"/>
    <s v="Gd"/>
    <x v="2"/>
    <n v="2009"/>
    <s v="Fin"/>
    <n v="3"/>
    <x v="319"/>
    <s v="TA"/>
    <s v="TA"/>
    <x v="0"/>
    <x v="32"/>
    <x v="117"/>
    <n v="0"/>
    <n v="0"/>
    <n v="0"/>
    <n v="0"/>
    <s v="NA"/>
    <s v="NA"/>
    <s v="NA"/>
    <n v="0"/>
    <n v="7"/>
    <n v="2009"/>
    <s v="New"/>
    <s v="Partial"/>
    <n v="485000"/>
  </r>
  <r>
    <x v="799"/>
    <n v="50"/>
    <s v="RL"/>
    <n v="60"/>
    <n v="7200"/>
    <s v="Pave"/>
    <s v="NA"/>
    <s v="Reg"/>
    <s v="Lvl"/>
    <s v="AllPub"/>
    <s v="Corner"/>
    <s v="Gtl"/>
    <s v="SWISU"/>
    <s v="Feedr"/>
    <s v="Norm"/>
    <s v="1Fam"/>
    <x v="2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x v="0"/>
    <s v="Y"/>
    <s v="Y"/>
    <x v="0"/>
    <x v="0"/>
    <n v="1"/>
    <n v="0"/>
    <n v="1"/>
    <n v="1"/>
    <n v="3"/>
    <n v="1"/>
    <s v="Gd"/>
    <n v="7"/>
    <s v="Typ"/>
    <n v="2"/>
    <s v="TA"/>
    <x v="1"/>
    <n v="1939"/>
    <s v="Unf"/>
    <n v="1"/>
    <x v="25"/>
    <s v="TA"/>
    <s v="TA"/>
    <x v="0"/>
    <x v="0"/>
    <x v="1"/>
    <n v="264"/>
    <n v="0"/>
    <n v="0"/>
    <n v="0"/>
    <s v="NA"/>
    <s v="MnPrv"/>
    <s v="NA"/>
    <n v="0"/>
    <n v="6"/>
    <n v="2007"/>
    <s v="WD"/>
    <s v="Normal"/>
    <n v="175000"/>
  </r>
  <r>
    <x v="800"/>
    <n v="60"/>
    <s v="RL"/>
    <n v="79"/>
    <n v="12798"/>
    <s v="Pave"/>
    <s v="NA"/>
    <s v="IR1"/>
    <s v="HLS"/>
    <s v="AllPub"/>
    <s v="Inside"/>
    <s v="Mod"/>
    <s v="ClearCr"/>
    <s v="Feedr"/>
    <s v="Norm"/>
    <s v="1Fam"/>
    <x v="0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x v="0"/>
    <s v="Y"/>
    <s v="Y"/>
    <x v="0"/>
    <x v="0"/>
    <n v="1"/>
    <n v="0"/>
    <n v="2"/>
    <n v="1"/>
    <n v="4"/>
    <n v="1"/>
    <s v="Gd"/>
    <n v="8"/>
    <s v="Typ"/>
    <n v="0"/>
    <s v="NA"/>
    <x v="0"/>
    <n v="1997"/>
    <s v="RFn"/>
    <n v="2"/>
    <x v="236"/>
    <s v="TA"/>
    <s v="TA"/>
    <x v="0"/>
    <x v="191"/>
    <x v="67"/>
    <n v="185"/>
    <n v="0"/>
    <n v="0"/>
    <n v="0"/>
    <s v="NA"/>
    <s v="NA"/>
    <s v="Shed"/>
    <n v="400"/>
    <n v="5"/>
    <n v="2008"/>
    <s v="WD"/>
    <s v="Normal"/>
    <n v="200000"/>
  </r>
  <r>
    <x v="801"/>
    <n v="30"/>
    <s v="RM"/>
    <n v="40"/>
    <n v="4800"/>
    <s v="Pave"/>
    <s v="NA"/>
    <s v="Reg"/>
    <s v="Lvl"/>
    <s v="AllPub"/>
    <s v="Inside"/>
    <s v="Gtl"/>
    <s v="IDOTRR"/>
    <s v="Norm"/>
    <s v="Norm"/>
    <s v="1Fam"/>
    <x v="1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x v="1"/>
    <s v="N"/>
    <s v="N"/>
    <x v="0"/>
    <x v="0"/>
    <n v="1"/>
    <n v="0"/>
    <n v="1"/>
    <n v="0"/>
    <n v="2"/>
    <n v="1"/>
    <s v="TA"/>
    <n v="5"/>
    <s v="Typ"/>
    <n v="0"/>
    <s v="NA"/>
    <x v="1"/>
    <n v="1957"/>
    <s v="Unf"/>
    <n v="2"/>
    <x v="35"/>
    <s v="TA"/>
    <s v="TA"/>
    <x v="0"/>
    <x v="0"/>
    <x v="1"/>
    <n v="0"/>
    <n v="0"/>
    <n v="0"/>
    <n v="0"/>
    <s v="NA"/>
    <s v="NA"/>
    <s v="NA"/>
    <n v="0"/>
    <n v="7"/>
    <n v="2007"/>
    <s v="WD"/>
    <s v="Normal"/>
    <n v="109900"/>
  </r>
  <r>
    <x v="802"/>
    <n v="60"/>
    <s v="RL"/>
    <n v="63"/>
    <n v="8199"/>
    <s v="Pave"/>
    <s v="NA"/>
    <s v="Reg"/>
    <s v="Lvl"/>
    <s v="AllPub"/>
    <s v="Inside"/>
    <s v="Gtl"/>
    <s v="CollgCr"/>
    <s v="Norm"/>
    <s v="Norm"/>
    <s v="1Fam"/>
    <x v="0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x v="1"/>
    <s v="Y"/>
    <s v="N"/>
    <x v="0"/>
    <x v="0"/>
    <n v="1"/>
    <n v="0"/>
    <n v="2"/>
    <n v="1"/>
    <n v="3"/>
    <n v="1"/>
    <s v="Gd"/>
    <n v="7"/>
    <s v="Typ"/>
    <n v="1"/>
    <s v="Gd"/>
    <x v="0"/>
    <n v="2005"/>
    <s v="Fin"/>
    <n v="2"/>
    <x v="72"/>
    <s v="TA"/>
    <s v="TA"/>
    <x v="0"/>
    <x v="192"/>
    <x v="153"/>
    <n v="0"/>
    <n v="0"/>
    <n v="0"/>
    <n v="0"/>
    <s v="NA"/>
    <s v="NA"/>
    <s v="NA"/>
    <n v="0"/>
    <n v="10"/>
    <n v="2008"/>
    <s v="WD"/>
    <s v="Normal"/>
    <n v="189000"/>
  </r>
  <r>
    <x v="803"/>
    <n v="60"/>
    <s v="RL"/>
    <n v="107"/>
    <n v="13891"/>
    <s v="Pave"/>
    <s v="NA"/>
    <s v="Reg"/>
    <s v="Lvl"/>
    <s v="AllPub"/>
    <s v="Inside"/>
    <s v="Gtl"/>
    <s v="NridgHt"/>
    <s v="Norm"/>
    <s v="Norm"/>
    <s v="1Fam"/>
    <x v="0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x v="0"/>
    <s v="Y"/>
    <s v="Y"/>
    <x v="1"/>
    <x v="1"/>
    <n v="0"/>
    <n v="0"/>
    <n v="3"/>
    <n v="1"/>
    <n v="4"/>
    <n v="1"/>
    <s v="Ex"/>
    <n v="12"/>
    <s v="Typ"/>
    <n v="1"/>
    <s v="Gd"/>
    <x v="2"/>
    <n v="2009"/>
    <s v="RFn"/>
    <n v="3"/>
    <x v="320"/>
    <s v="TA"/>
    <s v="TA"/>
    <x v="0"/>
    <x v="193"/>
    <x v="154"/>
    <n v="0"/>
    <n v="0"/>
    <n v="192"/>
    <n v="0"/>
    <s v="NA"/>
    <s v="NA"/>
    <s v="NA"/>
    <n v="0"/>
    <n v="1"/>
    <n v="2009"/>
    <s v="New"/>
    <s v="Partial"/>
    <n v="582933"/>
  </r>
  <r>
    <x v="804"/>
    <n v="20"/>
    <s v="RL"/>
    <n v="75"/>
    <n v="9000"/>
    <s v="Pave"/>
    <s v="NA"/>
    <s v="Reg"/>
    <s v="Lvl"/>
    <s v="AllPub"/>
    <s v="Inside"/>
    <s v="Gtl"/>
    <s v="NAmes"/>
    <s v="Norm"/>
    <s v="Norm"/>
    <s v="1Fam"/>
    <x v="1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x v="1"/>
    <s v="N"/>
    <s v="N"/>
    <x v="0"/>
    <x v="0"/>
    <n v="0"/>
    <n v="0"/>
    <n v="1"/>
    <n v="0"/>
    <n v="2"/>
    <n v="1"/>
    <s v="TA"/>
    <n v="5"/>
    <s v="Min1"/>
    <n v="0"/>
    <s v="NA"/>
    <x v="0"/>
    <n v="1954"/>
    <s v="Unf"/>
    <n v="1"/>
    <x v="235"/>
    <s v="TA"/>
    <s v="TA"/>
    <x v="0"/>
    <x v="0"/>
    <x v="1"/>
    <n v="0"/>
    <n v="0"/>
    <n v="0"/>
    <n v="0"/>
    <s v="NA"/>
    <s v="GdWo"/>
    <s v="NA"/>
    <n v="0"/>
    <n v="6"/>
    <n v="2006"/>
    <s v="WD"/>
    <s v="Family"/>
    <n v="118000"/>
  </r>
  <r>
    <x v="805"/>
    <n v="20"/>
    <s v="RL"/>
    <n v="91"/>
    <n v="12274"/>
    <s v="Pave"/>
    <s v="NA"/>
    <s v="IR1"/>
    <s v="Lvl"/>
    <s v="AllPub"/>
    <s v="FR2"/>
    <s v="Gtl"/>
    <s v="Somerst"/>
    <s v="Norm"/>
    <s v="Norm"/>
    <s v="1Fam"/>
    <x v="1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x v="1"/>
    <s v="Y"/>
    <s v="N"/>
    <x v="0"/>
    <x v="0"/>
    <n v="0"/>
    <n v="0"/>
    <n v="2"/>
    <n v="0"/>
    <n v="3"/>
    <n v="1"/>
    <s v="Ex"/>
    <n v="6"/>
    <s v="Typ"/>
    <n v="0"/>
    <s v="NA"/>
    <x v="0"/>
    <n v="2008"/>
    <s v="RFn"/>
    <n v="2"/>
    <x v="300"/>
    <s v="TA"/>
    <s v="TA"/>
    <x v="0"/>
    <x v="0"/>
    <x v="73"/>
    <n v="0"/>
    <n v="0"/>
    <n v="0"/>
    <n v="0"/>
    <s v="NA"/>
    <s v="NA"/>
    <s v="NA"/>
    <n v="0"/>
    <n v="7"/>
    <n v="2008"/>
    <s v="New"/>
    <s v="Partial"/>
    <n v="227680"/>
  </r>
  <r>
    <x v="806"/>
    <n v="80"/>
    <s v="RL"/>
    <n v="75"/>
    <n v="9750"/>
    <s v="Pave"/>
    <s v="NA"/>
    <s v="Reg"/>
    <s v="Lvl"/>
    <s v="AllPub"/>
    <s v="Inside"/>
    <s v="Gtl"/>
    <s v="NAmes"/>
    <s v="Norm"/>
    <s v="Norm"/>
    <s v="1Fam"/>
    <x v="5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x v="1"/>
    <s v="N"/>
    <s v="N"/>
    <x v="0"/>
    <x v="0"/>
    <n v="0"/>
    <n v="0"/>
    <n v="2"/>
    <n v="0"/>
    <n v="3"/>
    <n v="1"/>
    <s v="TA"/>
    <n v="6"/>
    <s v="Typ"/>
    <n v="0"/>
    <s v="NA"/>
    <x v="0"/>
    <n v="1967"/>
    <s v="Fin"/>
    <n v="1"/>
    <x v="10"/>
    <s v="TA"/>
    <s v="TA"/>
    <x v="0"/>
    <x v="177"/>
    <x v="1"/>
    <n v="0"/>
    <n v="0"/>
    <n v="0"/>
    <n v="0"/>
    <s v="NA"/>
    <s v="NA"/>
    <s v="NA"/>
    <n v="0"/>
    <n v="10"/>
    <n v="2006"/>
    <s v="WD"/>
    <s v="Normal"/>
    <n v="135500"/>
  </r>
  <r>
    <x v="807"/>
    <n v="70"/>
    <s v="RL"/>
    <n v="144"/>
    <n v="21384"/>
    <s v="Pave"/>
    <s v="NA"/>
    <s v="Reg"/>
    <s v="Lvl"/>
    <s v="AllPub"/>
    <s v="Inside"/>
    <s v="Gtl"/>
    <s v="BrkSide"/>
    <s v="Norm"/>
    <s v="Norm"/>
    <s v="1Fam"/>
    <x v="0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x v="0"/>
    <s v="Y"/>
    <s v="N"/>
    <x v="0"/>
    <x v="0"/>
    <n v="2"/>
    <n v="0"/>
    <n v="1"/>
    <n v="1"/>
    <n v="3"/>
    <n v="1"/>
    <s v="Gd"/>
    <n v="6"/>
    <s v="Typ"/>
    <n v="1"/>
    <s v="TA"/>
    <x v="0"/>
    <n v="1923"/>
    <s v="RFn"/>
    <n v="2"/>
    <x v="43"/>
    <s v="TA"/>
    <s v="TA"/>
    <x v="0"/>
    <x v="0"/>
    <x v="139"/>
    <n v="0"/>
    <n v="0"/>
    <n v="0"/>
    <n v="0"/>
    <s v="NA"/>
    <s v="NA"/>
    <s v="NA"/>
    <n v="0"/>
    <n v="5"/>
    <n v="2009"/>
    <s v="WD"/>
    <s v="Normal"/>
    <n v="223500"/>
  </r>
  <r>
    <x v="808"/>
    <n v="80"/>
    <s v="RL"/>
    <n v="85"/>
    <n v="13400"/>
    <s v="Pave"/>
    <s v="NA"/>
    <s v="Reg"/>
    <s v="Lvl"/>
    <s v="AllPub"/>
    <s v="Inside"/>
    <s v="Gtl"/>
    <s v="NAmes"/>
    <s v="Norm"/>
    <s v="Norm"/>
    <s v="1Fam"/>
    <x v="5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x v="1"/>
    <s v="N"/>
    <s v="N"/>
    <x v="0"/>
    <x v="0"/>
    <n v="1"/>
    <n v="0"/>
    <n v="1"/>
    <n v="0"/>
    <n v="3"/>
    <n v="1"/>
    <s v="TA"/>
    <n v="6"/>
    <s v="Typ"/>
    <n v="1"/>
    <s v="Gd"/>
    <x v="0"/>
    <n v="1966"/>
    <s v="RFn"/>
    <n v="2"/>
    <x v="7"/>
    <s v="TA"/>
    <s v="TA"/>
    <x v="0"/>
    <x v="0"/>
    <x v="1"/>
    <n v="0"/>
    <n v="0"/>
    <n v="0"/>
    <n v="0"/>
    <s v="NA"/>
    <s v="GdWo"/>
    <s v="NA"/>
    <n v="0"/>
    <n v="6"/>
    <n v="2006"/>
    <s v="WD"/>
    <s v="Normal"/>
    <n v="159950"/>
  </r>
  <r>
    <x v="809"/>
    <n v="75"/>
    <s v="RM"/>
    <n v="90"/>
    <n v="8100"/>
    <s v="Pave"/>
    <s v="NA"/>
    <s v="Reg"/>
    <s v="Lvl"/>
    <s v="AllPub"/>
    <s v="Corner"/>
    <s v="Gtl"/>
    <s v="OldTown"/>
    <s v="Norm"/>
    <s v="Norm"/>
    <s v="1Fam"/>
    <x v="6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x v="0"/>
    <s v="Y"/>
    <s v="Y"/>
    <x v="1"/>
    <x v="1"/>
    <n v="0"/>
    <n v="0"/>
    <n v="2"/>
    <n v="0"/>
    <n v="2"/>
    <n v="3"/>
    <s v="TA"/>
    <n v="11"/>
    <s v="Typ"/>
    <n v="0"/>
    <s v="NA"/>
    <x v="1"/>
    <n v="1910"/>
    <s v="Unf"/>
    <n v="2"/>
    <x v="53"/>
    <s v="Fa"/>
    <s v="Po"/>
    <x v="1"/>
    <x v="3"/>
    <x v="155"/>
    <n v="0"/>
    <n v="0"/>
    <n v="0"/>
    <n v="0"/>
    <s v="NA"/>
    <s v="MnPrv"/>
    <s v="NA"/>
    <n v="0"/>
    <n v="11"/>
    <n v="2009"/>
    <s v="WD"/>
    <s v="Normal"/>
    <n v="106000"/>
  </r>
  <r>
    <x v="810"/>
    <n v="20"/>
    <s v="RL"/>
    <n v="78"/>
    <n v="10140"/>
    <s v="Pave"/>
    <s v="NA"/>
    <s v="Reg"/>
    <s v="Lvl"/>
    <s v="AllPub"/>
    <s v="Inside"/>
    <s v="Gtl"/>
    <s v="NWAmes"/>
    <s v="Norm"/>
    <s v="Norm"/>
    <s v="1Fam"/>
    <x v="1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x v="1"/>
    <s v="Y"/>
    <s v="N"/>
    <x v="0"/>
    <x v="0"/>
    <n v="1"/>
    <n v="0"/>
    <n v="1"/>
    <n v="1"/>
    <n v="3"/>
    <n v="1"/>
    <s v="Gd"/>
    <n v="5"/>
    <s v="Typ"/>
    <n v="1"/>
    <s v="Fa"/>
    <x v="0"/>
    <n v="1974"/>
    <s v="RFn"/>
    <n v="2"/>
    <x v="7"/>
    <s v="TA"/>
    <s v="TA"/>
    <x v="0"/>
    <x v="194"/>
    <x v="1"/>
    <n v="0"/>
    <n v="0"/>
    <n v="0"/>
    <n v="648"/>
    <s v="Fa"/>
    <s v="GdPrv"/>
    <s v="NA"/>
    <n v="0"/>
    <n v="1"/>
    <n v="2006"/>
    <s v="WD"/>
    <s v="Normal"/>
    <n v="181000"/>
  </r>
  <r>
    <x v="811"/>
    <n v="120"/>
    <s v="RM"/>
    <s v="NA"/>
    <n v="4438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4"/>
    <s v="Typ"/>
    <n v="1"/>
    <s v="Gd"/>
    <x v="0"/>
    <n v="2004"/>
    <s v="Fin"/>
    <n v="2"/>
    <x v="65"/>
    <s v="TA"/>
    <s v="TA"/>
    <x v="0"/>
    <x v="8"/>
    <x v="1"/>
    <n v="0"/>
    <n v="0"/>
    <n v="0"/>
    <n v="0"/>
    <s v="NA"/>
    <s v="NA"/>
    <s v="NA"/>
    <n v="0"/>
    <n v="6"/>
    <n v="2008"/>
    <s v="ConLD"/>
    <s v="Normal"/>
    <n v="144500"/>
  </r>
  <r>
    <x v="812"/>
    <n v="20"/>
    <s v="C (all)"/>
    <n v="66"/>
    <n v="8712"/>
    <s v="Grvl"/>
    <s v="NA"/>
    <s v="Reg"/>
    <s v="Bnk"/>
    <s v="AllPub"/>
    <s v="Inside"/>
    <s v="Mod"/>
    <s v="IDOTRR"/>
    <s v="Norm"/>
    <s v="Norm"/>
    <s v="1Fam"/>
    <x v="1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x v="1"/>
    <s v="N"/>
    <s v="N"/>
    <x v="0"/>
    <x v="0"/>
    <n v="0"/>
    <n v="0"/>
    <n v="1"/>
    <n v="0"/>
    <n v="2"/>
    <n v="1"/>
    <s v="Fa"/>
    <n v="4"/>
    <s v="Typ"/>
    <n v="0"/>
    <s v="NA"/>
    <x v="5"/>
    <n v="1952"/>
    <s v="Unf"/>
    <n v="2"/>
    <x v="37"/>
    <s v="TA"/>
    <s v="TA"/>
    <x v="1"/>
    <x v="0"/>
    <x v="1"/>
    <n v="0"/>
    <n v="0"/>
    <n v="0"/>
    <n v="0"/>
    <s v="NA"/>
    <s v="NA"/>
    <s v="Shed"/>
    <n v="54"/>
    <n v="6"/>
    <n v="2010"/>
    <s v="WD"/>
    <s v="Alloca"/>
    <n v="55993"/>
  </r>
  <r>
    <x v="813"/>
    <n v="20"/>
    <s v="RL"/>
    <n v="75"/>
    <n v="9750"/>
    <s v="Pave"/>
    <s v="NA"/>
    <s v="Reg"/>
    <s v="Lvl"/>
    <s v="AllPub"/>
    <s v="Inside"/>
    <s v="Gtl"/>
    <s v="NAmes"/>
    <s v="Norm"/>
    <s v="Norm"/>
    <s v="1Fam"/>
    <x v="1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x v="1"/>
    <s v="Y"/>
    <s v="N"/>
    <x v="0"/>
    <x v="0"/>
    <n v="0"/>
    <n v="0"/>
    <n v="1"/>
    <n v="1"/>
    <n v="4"/>
    <n v="1"/>
    <s v="TA"/>
    <n v="7"/>
    <s v="Typ"/>
    <n v="0"/>
    <s v="NA"/>
    <x v="0"/>
    <n v="1958"/>
    <s v="RFn"/>
    <n v="1"/>
    <x v="190"/>
    <s v="TA"/>
    <s v="TA"/>
    <x v="0"/>
    <x v="0"/>
    <x v="1"/>
    <n v="275"/>
    <n v="0"/>
    <n v="0"/>
    <n v="0"/>
    <s v="NA"/>
    <s v="NA"/>
    <s v="Shed"/>
    <n v="500"/>
    <n v="4"/>
    <n v="2007"/>
    <s v="COD"/>
    <s v="Normal"/>
    <n v="157900"/>
  </r>
  <r>
    <x v="814"/>
    <n v="50"/>
    <s v="RL"/>
    <n v="45"/>
    <n v="8248"/>
    <s v="Pave"/>
    <s v="Grvl"/>
    <s v="Reg"/>
    <s v="Lvl"/>
    <s v="AllPub"/>
    <s v="Inside"/>
    <s v="Gtl"/>
    <s v="Edwards"/>
    <s v="Norm"/>
    <s v="Norm"/>
    <s v="1Fam"/>
    <x v="2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x v="1"/>
    <s v="Y"/>
    <s v="N"/>
    <x v="0"/>
    <x v="0"/>
    <n v="0"/>
    <n v="1"/>
    <n v="1"/>
    <n v="1"/>
    <n v="3"/>
    <n v="1"/>
    <s v="Fa"/>
    <n v="7"/>
    <s v="Typ"/>
    <n v="0"/>
    <s v="NA"/>
    <x v="1"/>
    <n v="1955"/>
    <s v="Unf"/>
    <n v="1"/>
    <x v="18"/>
    <s v="TA"/>
    <s v="TA"/>
    <x v="2"/>
    <x v="195"/>
    <x v="1"/>
    <n v="96"/>
    <n v="0"/>
    <n v="0"/>
    <n v="0"/>
    <s v="NA"/>
    <s v="NA"/>
    <s v="NA"/>
    <n v="0"/>
    <n v="7"/>
    <n v="2006"/>
    <s v="WD"/>
    <s v="Normal"/>
    <n v="116000"/>
  </r>
  <r>
    <x v="815"/>
    <n v="20"/>
    <s v="RL"/>
    <n v="48"/>
    <n v="12137"/>
    <s v="Pave"/>
    <s v="NA"/>
    <s v="IR2"/>
    <s v="Lvl"/>
    <s v="AllPub"/>
    <s v="CulDSac"/>
    <s v="Gtl"/>
    <s v="CollgCr"/>
    <s v="Norm"/>
    <s v="Norm"/>
    <s v="1Fam"/>
    <x v="1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x v="0"/>
    <s v="Y"/>
    <s v="Y"/>
    <x v="0"/>
    <x v="0"/>
    <n v="0"/>
    <n v="0"/>
    <n v="2"/>
    <n v="0"/>
    <n v="3"/>
    <n v="1"/>
    <s v="Gd"/>
    <n v="6"/>
    <s v="Typ"/>
    <n v="0"/>
    <s v="NA"/>
    <x v="0"/>
    <n v="1998"/>
    <s v="RFn"/>
    <n v="2"/>
    <x v="321"/>
    <s v="TA"/>
    <s v="TA"/>
    <x v="0"/>
    <x v="0"/>
    <x v="82"/>
    <n v="0"/>
    <n v="0"/>
    <n v="0"/>
    <n v="0"/>
    <s v="NA"/>
    <s v="NA"/>
    <s v="NA"/>
    <n v="0"/>
    <n v="5"/>
    <n v="2010"/>
    <s v="WD"/>
    <s v="Normal"/>
    <n v="224900"/>
  </r>
  <r>
    <x v="816"/>
    <n v="20"/>
    <s v="RL"/>
    <s v="NA"/>
    <n v="11425"/>
    <s v="Pave"/>
    <s v="NA"/>
    <s v="IR1"/>
    <s v="Lvl"/>
    <s v="AllPub"/>
    <s v="Corner"/>
    <s v="Gtl"/>
    <s v="NAmes"/>
    <s v="Norm"/>
    <s v="Norm"/>
    <s v="1Fam"/>
    <x v="1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x v="1"/>
    <s v="N"/>
    <s v="N"/>
    <x v="0"/>
    <x v="0"/>
    <n v="0"/>
    <n v="0"/>
    <n v="1"/>
    <n v="0"/>
    <n v="2"/>
    <n v="1"/>
    <s v="TA"/>
    <n v="4"/>
    <s v="Typ"/>
    <n v="1"/>
    <s v="Gd"/>
    <x v="0"/>
    <n v="1954"/>
    <s v="RFn"/>
    <n v="1"/>
    <x v="256"/>
    <s v="TA"/>
    <s v="TA"/>
    <x v="0"/>
    <x v="0"/>
    <x v="1"/>
    <n v="120"/>
    <n v="0"/>
    <n v="0"/>
    <n v="0"/>
    <s v="NA"/>
    <s v="NA"/>
    <s v="NA"/>
    <n v="0"/>
    <n v="7"/>
    <n v="2006"/>
    <s v="WD"/>
    <s v="Normal"/>
    <n v="137000"/>
  </r>
  <r>
    <x v="817"/>
    <n v="20"/>
    <s v="RL"/>
    <s v="NA"/>
    <n v="13265"/>
    <s v="Pave"/>
    <s v="NA"/>
    <s v="IR1"/>
    <s v="Lvl"/>
    <s v="AllPub"/>
    <s v="CulDSac"/>
    <s v="Gtl"/>
    <s v="Mitchel"/>
    <s v="Norm"/>
    <s v="Norm"/>
    <s v="1Fam"/>
    <x v="1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x v="0"/>
    <s v="Y"/>
    <s v="Y"/>
    <x v="0"/>
    <x v="0"/>
    <n v="1"/>
    <n v="0"/>
    <n v="2"/>
    <n v="0"/>
    <n v="3"/>
    <n v="1"/>
    <s v="Gd"/>
    <n v="7"/>
    <s v="Typ"/>
    <n v="2"/>
    <s v="Gd"/>
    <x v="0"/>
    <n v="2002"/>
    <s v="RFn"/>
    <n v="3"/>
    <x v="322"/>
    <s v="TA"/>
    <s v="TA"/>
    <x v="0"/>
    <x v="196"/>
    <x v="109"/>
    <n v="0"/>
    <n v="0"/>
    <n v="0"/>
    <n v="0"/>
    <s v="NA"/>
    <s v="NA"/>
    <s v="NA"/>
    <n v="0"/>
    <n v="7"/>
    <n v="2008"/>
    <s v="WD"/>
    <s v="Normal"/>
    <n v="271000"/>
  </r>
  <r>
    <x v="818"/>
    <n v="80"/>
    <s v="RL"/>
    <n v="80"/>
    <n v="8816"/>
    <s v="Pave"/>
    <s v="NA"/>
    <s v="Reg"/>
    <s v="Lvl"/>
    <s v="AllPub"/>
    <s v="Inside"/>
    <s v="Gtl"/>
    <s v="ClearCr"/>
    <s v="Norm"/>
    <s v="Norm"/>
    <s v="1Fam"/>
    <x v="5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x v="1"/>
    <s v="N"/>
    <s v="N"/>
    <x v="0"/>
    <x v="0"/>
    <n v="1"/>
    <n v="0"/>
    <n v="1"/>
    <n v="0"/>
    <n v="3"/>
    <n v="1"/>
    <s v="TA"/>
    <n v="6"/>
    <s v="Typ"/>
    <n v="0"/>
    <s v="NA"/>
    <x v="0"/>
    <n v="1971"/>
    <s v="Unf"/>
    <n v="2"/>
    <x v="35"/>
    <s v="TA"/>
    <s v="TA"/>
    <x v="0"/>
    <x v="0"/>
    <x v="1"/>
    <n v="0"/>
    <n v="0"/>
    <n v="0"/>
    <n v="0"/>
    <s v="NA"/>
    <s v="MnPrv"/>
    <s v="NA"/>
    <n v="0"/>
    <n v="6"/>
    <n v="2010"/>
    <s v="WD"/>
    <s v="Normal"/>
    <n v="155000"/>
  </r>
  <r>
    <x v="819"/>
    <n v="120"/>
    <s v="RL"/>
    <n v="44"/>
    <n v="6371"/>
    <s v="Pave"/>
    <s v="NA"/>
    <s v="IR1"/>
    <s v="Lvl"/>
    <s v="AllPub"/>
    <s v="Inside"/>
    <s v="Gtl"/>
    <s v="NridgHt"/>
    <s v="Norm"/>
    <s v="Norm"/>
    <s v="TwnhsE"/>
    <x v="1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x v="1"/>
    <s v="Y"/>
    <s v="N"/>
    <x v="0"/>
    <x v="0"/>
    <n v="1"/>
    <n v="0"/>
    <n v="2"/>
    <n v="0"/>
    <n v="2"/>
    <n v="1"/>
    <s v="Gd"/>
    <n v="6"/>
    <s v="Typ"/>
    <n v="1"/>
    <s v="Gd"/>
    <x v="0"/>
    <n v="2010"/>
    <s v="RFn"/>
    <n v="2"/>
    <x v="7"/>
    <s v="TA"/>
    <s v="TA"/>
    <x v="0"/>
    <x v="2"/>
    <x v="3"/>
    <n v="0"/>
    <n v="0"/>
    <n v="0"/>
    <n v="0"/>
    <s v="NA"/>
    <s v="NA"/>
    <s v="NA"/>
    <n v="0"/>
    <n v="6"/>
    <n v="2010"/>
    <s v="New"/>
    <s v="Partial"/>
    <n v="224000"/>
  </r>
  <r>
    <x v="820"/>
    <n v="60"/>
    <s v="RL"/>
    <n v="72"/>
    <n v="7226"/>
    <s v="Pave"/>
    <s v="NA"/>
    <s v="IR1"/>
    <s v="Lvl"/>
    <s v="AllPub"/>
    <s v="CulDSac"/>
    <s v="Gtl"/>
    <s v="CollgCr"/>
    <s v="Norm"/>
    <s v="Norm"/>
    <s v="1Fam"/>
    <x v="0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x v="0"/>
    <s v="Y"/>
    <s v="Y"/>
    <x v="0"/>
    <x v="0"/>
    <n v="0"/>
    <n v="0"/>
    <n v="2"/>
    <n v="1"/>
    <n v="3"/>
    <n v="1"/>
    <s v="Gd"/>
    <n v="6"/>
    <s v="Typ"/>
    <n v="0"/>
    <s v="NA"/>
    <x v="0"/>
    <n v="2003"/>
    <s v="RFn"/>
    <n v="2"/>
    <x v="323"/>
    <s v="TA"/>
    <s v="TA"/>
    <x v="0"/>
    <x v="0"/>
    <x v="50"/>
    <n v="0"/>
    <n v="0"/>
    <n v="0"/>
    <n v="0"/>
    <s v="NA"/>
    <s v="NA"/>
    <s v="NA"/>
    <n v="0"/>
    <n v="6"/>
    <n v="2008"/>
    <s v="WD"/>
    <s v="Normal"/>
    <n v="183000"/>
  </r>
  <r>
    <x v="821"/>
    <n v="20"/>
    <s v="RM"/>
    <n v="60"/>
    <n v="6000"/>
    <s v="Pave"/>
    <s v="Pave"/>
    <s v="Reg"/>
    <s v="Bnk"/>
    <s v="AllPub"/>
    <s v="Inside"/>
    <s v="Mod"/>
    <s v="OldTown"/>
    <s v="Norm"/>
    <s v="Norm"/>
    <s v="2fmCon"/>
    <x v="1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x v="1"/>
    <s v="N"/>
    <s v="N"/>
    <x v="0"/>
    <x v="0"/>
    <n v="0"/>
    <n v="0"/>
    <n v="1"/>
    <n v="0"/>
    <n v="2"/>
    <n v="1"/>
    <s v="TA"/>
    <n v="4"/>
    <s v="Min2"/>
    <n v="0"/>
    <s v="NA"/>
    <x v="1"/>
    <n v="1974"/>
    <s v="Unf"/>
    <n v="2"/>
    <x v="14"/>
    <s v="TA"/>
    <s v="TA"/>
    <x v="0"/>
    <x v="0"/>
    <x v="19"/>
    <n v="112"/>
    <n v="0"/>
    <n v="0"/>
    <n v="0"/>
    <s v="NA"/>
    <s v="NA"/>
    <s v="NA"/>
    <n v="0"/>
    <n v="2"/>
    <n v="2009"/>
    <s v="WD"/>
    <s v="Normal"/>
    <n v="93000"/>
  </r>
  <r>
    <x v="822"/>
    <n v="60"/>
    <s v="RL"/>
    <s v="NA"/>
    <n v="12394"/>
    <s v="Pave"/>
    <s v="NA"/>
    <s v="IR1"/>
    <s v="Lvl"/>
    <s v="AllPub"/>
    <s v="Corner"/>
    <s v="Gtl"/>
    <s v="Gilbert"/>
    <s v="Norm"/>
    <s v="Norm"/>
    <s v="1Fam"/>
    <x v="0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x v="0"/>
    <s v="Y"/>
    <s v="Y"/>
    <x v="0"/>
    <x v="0"/>
    <n v="0"/>
    <n v="0"/>
    <n v="2"/>
    <n v="1"/>
    <n v="3"/>
    <n v="1"/>
    <s v="Gd"/>
    <n v="7"/>
    <s v="Typ"/>
    <n v="1"/>
    <s v="Gd"/>
    <x v="2"/>
    <n v="2003"/>
    <s v="Fin"/>
    <n v="2"/>
    <x v="324"/>
    <s v="TA"/>
    <s v="TA"/>
    <x v="0"/>
    <x v="13"/>
    <x v="61"/>
    <n v="0"/>
    <n v="0"/>
    <n v="0"/>
    <n v="0"/>
    <s v="NA"/>
    <s v="NA"/>
    <s v="NA"/>
    <n v="0"/>
    <n v="10"/>
    <n v="2007"/>
    <s v="WD"/>
    <s v="Family"/>
    <n v="225000"/>
  </r>
  <r>
    <x v="823"/>
    <n v="50"/>
    <s v="RL"/>
    <n v="60"/>
    <n v="9900"/>
    <s v="Pave"/>
    <s v="NA"/>
    <s v="Reg"/>
    <s v="Lvl"/>
    <s v="AllPub"/>
    <s v="Inside"/>
    <s v="Gtl"/>
    <s v="SWISU"/>
    <s v="Norm"/>
    <s v="Norm"/>
    <s v="1Fam"/>
    <x v="2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x v="1"/>
    <s v="Y"/>
    <s v="N"/>
    <x v="0"/>
    <x v="0"/>
    <n v="0"/>
    <n v="0"/>
    <n v="2"/>
    <n v="0"/>
    <n v="3"/>
    <n v="1"/>
    <s v="TA"/>
    <n v="7"/>
    <s v="Typ"/>
    <n v="1"/>
    <s v="Gd"/>
    <x v="1"/>
    <n v="1940"/>
    <s v="Unf"/>
    <n v="1"/>
    <x v="25"/>
    <s v="TA"/>
    <s v="TA"/>
    <x v="0"/>
    <x v="154"/>
    <x v="1"/>
    <n v="0"/>
    <n v="0"/>
    <n v="0"/>
    <n v="0"/>
    <s v="NA"/>
    <s v="GdWo"/>
    <s v="NA"/>
    <n v="0"/>
    <n v="7"/>
    <n v="2009"/>
    <s v="WD"/>
    <s v="Normal"/>
    <n v="139500"/>
  </r>
  <r>
    <x v="824"/>
    <n v="20"/>
    <s v="FV"/>
    <n v="81"/>
    <n v="11216"/>
    <s v="Pave"/>
    <s v="NA"/>
    <s v="Reg"/>
    <s v="Lvl"/>
    <s v="AllPub"/>
    <s v="Inside"/>
    <s v="Gtl"/>
    <s v="Somerst"/>
    <s v="Norm"/>
    <s v="Norm"/>
    <s v="1Fam"/>
    <x v="1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x v="1"/>
    <s v="Y"/>
    <s v="N"/>
    <x v="0"/>
    <x v="0"/>
    <n v="0"/>
    <n v="0"/>
    <n v="2"/>
    <n v="0"/>
    <n v="3"/>
    <n v="1"/>
    <s v="Gd"/>
    <n v="7"/>
    <s v="Typ"/>
    <n v="1"/>
    <s v="Gd"/>
    <x v="0"/>
    <n v="2006"/>
    <s v="RFn"/>
    <n v="2"/>
    <x v="325"/>
    <s v="TA"/>
    <s v="TA"/>
    <x v="0"/>
    <x v="0"/>
    <x v="90"/>
    <n v="0"/>
    <n v="0"/>
    <n v="0"/>
    <n v="0"/>
    <s v="NA"/>
    <s v="NA"/>
    <s v="NA"/>
    <n v="0"/>
    <n v="6"/>
    <n v="2006"/>
    <s v="New"/>
    <s v="Partial"/>
    <n v="232600"/>
  </r>
  <r>
    <x v="825"/>
    <n v="20"/>
    <s v="RL"/>
    <n v="114"/>
    <n v="14803"/>
    <s v="Pave"/>
    <s v="NA"/>
    <s v="Reg"/>
    <s v="Lvl"/>
    <s v="AllPub"/>
    <s v="Inside"/>
    <s v="Gtl"/>
    <s v="NridgHt"/>
    <s v="PosN"/>
    <s v="PosN"/>
    <s v="1Fam"/>
    <x v="1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x v="0"/>
    <s v="Y"/>
    <s v="Y"/>
    <x v="1"/>
    <x v="0"/>
    <n v="1"/>
    <n v="0"/>
    <n v="2"/>
    <n v="0"/>
    <n v="2"/>
    <n v="1"/>
    <s v="Ex"/>
    <n v="7"/>
    <s v="Typ"/>
    <n v="1"/>
    <s v="Gd"/>
    <x v="0"/>
    <n v="2007"/>
    <s v="Fin"/>
    <n v="3"/>
    <x v="326"/>
    <s v="TA"/>
    <s v="TA"/>
    <x v="0"/>
    <x v="46"/>
    <x v="50"/>
    <n v="0"/>
    <n v="0"/>
    <n v="0"/>
    <n v="0"/>
    <s v="NA"/>
    <s v="NA"/>
    <s v="NA"/>
    <n v="0"/>
    <n v="6"/>
    <n v="2008"/>
    <s v="New"/>
    <s v="Partial"/>
    <n v="385000"/>
  </r>
  <r>
    <x v="826"/>
    <n v="45"/>
    <s v="RM"/>
    <n v="50"/>
    <n v="6130"/>
    <s v="Pave"/>
    <s v="NA"/>
    <s v="Reg"/>
    <s v="Lvl"/>
    <s v="AllPub"/>
    <s v="Inside"/>
    <s v="Gtl"/>
    <s v="BrkSide"/>
    <s v="Norm"/>
    <s v="Norm"/>
    <s v="1Fam"/>
    <x v="3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x v="1"/>
    <s v="N"/>
    <s v="N"/>
    <x v="0"/>
    <x v="0"/>
    <n v="1"/>
    <n v="0"/>
    <n v="1"/>
    <n v="0"/>
    <n v="2"/>
    <n v="1"/>
    <s v="Gd"/>
    <n v="5"/>
    <s v="Typ"/>
    <n v="0"/>
    <s v="NA"/>
    <x v="4"/>
    <s v="NA"/>
    <s v="NA"/>
    <n v="0"/>
    <x v="34"/>
    <s v="NA"/>
    <s v="NA"/>
    <x v="0"/>
    <x v="0"/>
    <x v="1"/>
    <n v="116"/>
    <n v="0"/>
    <n v="0"/>
    <n v="0"/>
    <s v="NA"/>
    <s v="NA"/>
    <s v="NA"/>
    <n v="0"/>
    <n v="5"/>
    <n v="2008"/>
    <s v="WD"/>
    <s v="Normal"/>
    <n v="109500"/>
  </r>
  <r>
    <x v="827"/>
    <n v="20"/>
    <s v="RL"/>
    <n v="65"/>
    <n v="8529"/>
    <s v="Pave"/>
    <s v="NA"/>
    <s v="IR1"/>
    <s v="Lvl"/>
    <s v="AllPub"/>
    <s v="Inside"/>
    <s v="Gtl"/>
    <s v="SawyerW"/>
    <s v="Norm"/>
    <s v="Norm"/>
    <s v="1Fam"/>
    <x v="1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x v="1"/>
    <s v="Y"/>
    <s v="N"/>
    <x v="0"/>
    <x v="0"/>
    <n v="0"/>
    <n v="0"/>
    <n v="2"/>
    <n v="0"/>
    <n v="3"/>
    <n v="1"/>
    <s v="Gd"/>
    <n v="6"/>
    <s v="Typ"/>
    <n v="1"/>
    <s v="TA"/>
    <x v="0"/>
    <n v="2001"/>
    <s v="RFn"/>
    <n v="2"/>
    <x v="244"/>
    <s v="TA"/>
    <s v="TA"/>
    <x v="0"/>
    <x v="197"/>
    <x v="93"/>
    <n v="0"/>
    <n v="0"/>
    <n v="0"/>
    <n v="0"/>
    <s v="NA"/>
    <s v="NA"/>
    <s v="NA"/>
    <n v="0"/>
    <n v="4"/>
    <n v="2009"/>
    <s v="WD"/>
    <s v="Normal"/>
    <n v="189000"/>
  </r>
  <r>
    <x v="828"/>
    <n v="60"/>
    <s v="RL"/>
    <s v="NA"/>
    <n v="28698"/>
    <s v="Pave"/>
    <s v="NA"/>
    <s v="IR2"/>
    <s v="Low"/>
    <s v="AllPub"/>
    <s v="CulDSac"/>
    <s v="Sev"/>
    <s v="ClearCr"/>
    <s v="Norm"/>
    <s v="Norm"/>
    <s v="1Fam"/>
    <x v="0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x v="0"/>
    <s v="Y"/>
    <s v="Y"/>
    <x v="1"/>
    <x v="1"/>
    <n v="0"/>
    <n v="1"/>
    <n v="2"/>
    <n v="1"/>
    <n v="3"/>
    <n v="1"/>
    <s v="TA"/>
    <n v="7"/>
    <s v="Min2"/>
    <n v="0"/>
    <s v="NA"/>
    <x v="0"/>
    <n v="1967"/>
    <s v="Fin"/>
    <n v="2"/>
    <x v="146"/>
    <s v="TA"/>
    <s v="TA"/>
    <x v="0"/>
    <x v="198"/>
    <x v="1"/>
    <n v="0"/>
    <n v="0"/>
    <n v="225"/>
    <n v="0"/>
    <s v="NA"/>
    <s v="NA"/>
    <s v="NA"/>
    <n v="0"/>
    <n v="6"/>
    <n v="2009"/>
    <s v="WD"/>
    <s v="Abnorml"/>
    <n v="185000"/>
  </r>
  <r>
    <x v="829"/>
    <n v="160"/>
    <s v="FV"/>
    <n v="24"/>
    <n v="2544"/>
    <s v="Pave"/>
    <s v="Pave"/>
    <s v="Reg"/>
    <s v="Lvl"/>
    <s v="AllPub"/>
    <s v="Inside"/>
    <s v="Gtl"/>
    <s v="Somerst"/>
    <s v="Norm"/>
    <s v="Norm"/>
    <s v="Twnhs"/>
    <x v="0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x v="1"/>
    <s v="Y"/>
    <s v="N"/>
    <x v="0"/>
    <x v="0"/>
    <n v="0"/>
    <n v="0"/>
    <n v="2"/>
    <n v="1"/>
    <n v="2"/>
    <n v="1"/>
    <s v="Gd"/>
    <n v="4"/>
    <s v="Typ"/>
    <n v="0"/>
    <s v="NA"/>
    <x v="1"/>
    <n v="2005"/>
    <s v="RFn"/>
    <n v="2"/>
    <x v="5"/>
    <s v="TA"/>
    <s v="TA"/>
    <x v="0"/>
    <x v="0"/>
    <x v="156"/>
    <n v="0"/>
    <n v="0"/>
    <n v="0"/>
    <n v="0"/>
    <s v="NA"/>
    <s v="NA"/>
    <s v="NA"/>
    <n v="0"/>
    <n v="7"/>
    <n v="2006"/>
    <s v="WD"/>
    <s v="Normal"/>
    <n v="147400"/>
  </r>
  <r>
    <x v="830"/>
    <n v="20"/>
    <s v="RL"/>
    <n v="80"/>
    <n v="11900"/>
    <s v="Pave"/>
    <s v="NA"/>
    <s v="IR1"/>
    <s v="Lvl"/>
    <s v="AllPub"/>
    <s v="Corner"/>
    <s v="Gtl"/>
    <s v="NAmes"/>
    <s v="Norm"/>
    <s v="Norm"/>
    <s v="1Fam"/>
    <x v="1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x v="1"/>
    <s v="Y"/>
    <s v="N"/>
    <x v="0"/>
    <x v="0"/>
    <n v="1"/>
    <n v="0"/>
    <n v="1"/>
    <n v="1"/>
    <n v="3"/>
    <n v="1"/>
    <s v="TA"/>
    <n v="6"/>
    <s v="Typ"/>
    <n v="2"/>
    <s v="Gd"/>
    <x v="0"/>
    <n v="1957"/>
    <s v="RFn"/>
    <n v="2"/>
    <x v="327"/>
    <s v="TA"/>
    <s v="TA"/>
    <x v="0"/>
    <x v="0"/>
    <x v="1"/>
    <n v="0"/>
    <n v="0"/>
    <n v="192"/>
    <n v="0"/>
    <s v="NA"/>
    <s v="NA"/>
    <s v="NA"/>
    <n v="0"/>
    <n v="6"/>
    <n v="2008"/>
    <s v="WD"/>
    <s v="Normal"/>
    <n v="166000"/>
  </r>
  <r>
    <x v="831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x v="0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x v="1"/>
    <s v="Y"/>
    <s v="N"/>
    <x v="0"/>
    <x v="0"/>
    <n v="0"/>
    <n v="0"/>
    <n v="2"/>
    <n v="1"/>
    <n v="2"/>
    <n v="1"/>
    <s v="Gd"/>
    <n v="4"/>
    <s v="Typ"/>
    <n v="0"/>
    <s v="NA"/>
    <x v="1"/>
    <n v="2005"/>
    <s v="RFn"/>
    <n v="2"/>
    <x v="5"/>
    <s v="TA"/>
    <s v="TA"/>
    <x v="0"/>
    <x v="0"/>
    <x v="156"/>
    <n v="0"/>
    <n v="0"/>
    <n v="0"/>
    <n v="0"/>
    <s v="NA"/>
    <s v="NA"/>
    <s v="NA"/>
    <n v="0"/>
    <n v="6"/>
    <n v="2006"/>
    <s v="WD"/>
    <s v="Normal"/>
    <n v="151000"/>
  </r>
  <r>
    <x v="832"/>
    <n v="60"/>
    <s v="RL"/>
    <n v="44"/>
    <n v="9548"/>
    <s v="Pave"/>
    <s v="NA"/>
    <s v="IR1"/>
    <s v="Lvl"/>
    <s v="AllPub"/>
    <s v="CulDSac"/>
    <s v="Gtl"/>
    <s v="CollgCr"/>
    <s v="Norm"/>
    <s v="Norm"/>
    <s v="1Fam"/>
    <x v="0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x v="0"/>
    <s v="Y"/>
    <s v="Y"/>
    <x v="0"/>
    <x v="0"/>
    <n v="1"/>
    <n v="0"/>
    <n v="2"/>
    <n v="1"/>
    <n v="3"/>
    <n v="1"/>
    <s v="Gd"/>
    <n v="7"/>
    <s v="Typ"/>
    <n v="1"/>
    <s v="TA"/>
    <x v="0"/>
    <n v="2003"/>
    <s v="RFn"/>
    <n v="2"/>
    <x v="328"/>
    <s v="TA"/>
    <s v="TA"/>
    <x v="0"/>
    <x v="2"/>
    <x v="93"/>
    <n v="0"/>
    <n v="0"/>
    <n v="0"/>
    <n v="0"/>
    <s v="NA"/>
    <s v="NA"/>
    <s v="NA"/>
    <n v="0"/>
    <n v="1"/>
    <n v="2010"/>
    <s v="WD"/>
    <s v="Normal"/>
    <n v="237000"/>
  </r>
  <r>
    <x v="833"/>
    <n v="20"/>
    <s v="RL"/>
    <n v="100"/>
    <n v="10004"/>
    <s v="Pave"/>
    <s v="NA"/>
    <s v="Reg"/>
    <s v="Lvl"/>
    <s v="AllPub"/>
    <s v="Inside"/>
    <s v="Gtl"/>
    <s v="NAmes"/>
    <s v="Norm"/>
    <s v="Norm"/>
    <s v="1Fam"/>
    <x v="1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x v="0"/>
    <s v="Y"/>
    <s v="N"/>
    <x v="0"/>
    <x v="0"/>
    <n v="0"/>
    <n v="0"/>
    <n v="1"/>
    <n v="1"/>
    <n v="3"/>
    <n v="1"/>
    <s v="TA"/>
    <n v="6"/>
    <s v="Typ"/>
    <n v="0"/>
    <s v="NA"/>
    <x v="0"/>
    <n v="1964"/>
    <s v="RFn"/>
    <n v="2"/>
    <x v="69"/>
    <s v="TA"/>
    <s v="TA"/>
    <x v="0"/>
    <x v="0"/>
    <x v="1"/>
    <n v="0"/>
    <n v="0"/>
    <n v="152"/>
    <n v="0"/>
    <s v="NA"/>
    <s v="NA"/>
    <s v="NA"/>
    <n v="0"/>
    <n v="2"/>
    <n v="2009"/>
    <s v="WD"/>
    <s v="Normal"/>
    <n v="167000"/>
  </r>
  <r>
    <x v="834"/>
    <n v="20"/>
    <s v="RL"/>
    <n v="75"/>
    <n v="7875"/>
    <s v="Pave"/>
    <s v="NA"/>
    <s v="Reg"/>
    <s v="Lvl"/>
    <s v="AllPub"/>
    <s v="Inside"/>
    <s v="Gtl"/>
    <s v="NAmes"/>
    <s v="Norm"/>
    <s v="Norm"/>
    <s v="1Fam"/>
    <x v="1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x v="1"/>
    <s v="N"/>
    <s v="N"/>
    <x v="0"/>
    <x v="0"/>
    <n v="1"/>
    <n v="0"/>
    <n v="1"/>
    <n v="0"/>
    <n v="3"/>
    <n v="1"/>
    <s v="TA"/>
    <n v="6"/>
    <s v="Typ"/>
    <n v="0"/>
    <s v="NA"/>
    <x v="0"/>
    <n v="1961"/>
    <s v="Unf"/>
    <n v="2"/>
    <x v="329"/>
    <s v="TA"/>
    <s v="TA"/>
    <x v="0"/>
    <x v="0"/>
    <x v="1"/>
    <n v="0"/>
    <n v="0"/>
    <n v="0"/>
    <n v="0"/>
    <s v="NA"/>
    <s v="GdWo"/>
    <s v="NA"/>
    <n v="0"/>
    <n v="9"/>
    <n v="2008"/>
    <s v="WD"/>
    <s v="Normal"/>
    <n v="139950"/>
  </r>
  <r>
    <x v="835"/>
    <n v="20"/>
    <s v="RL"/>
    <n v="60"/>
    <n v="9600"/>
    <s v="Pave"/>
    <s v="NA"/>
    <s v="Reg"/>
    <s v="Lvl"/>
    <s v="AllPub"/>
    <s v="Inside"/>
    <s v="Gtl"/>
    <s v="Sawyer"/>
    <s v="Norm"/>
    <s v="Norm"/>
    <s v="1Fam"/>
    <x v="1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x v="1"/>
    <s v="N"/>
    <s v="N"/>
    <x v="0"/>
    <x v="0"/>
    <n v="0"/>
    <n v="0"/>
    <n v="2"/>
    <n v="0"/>
    <n v="2"/>
    <n v="1"/>
    <s v="Gd"/>
    <n v="4"/>
    <s v="Min2"/>
    <n v="0"/>
    <s v="NA"/>
    <x v="0"/>
    <n v="1996"/>
    <s v="Unf"/>
    <n v="2"/>
    <x v="330"/>
    <s v="TA"/>
    <s v="TA"/>
    <x v="0"/>
    <x v="197"/>
    <x v="1"/>
    <n v="0"/>
    <n v="0"/>
    <n v="0"/>
    <n v="0"/>
    <s v="NA"/>
    <s v="NA"/>
    <s v="NA"/>
    <n v="0"/>
    <n v="2"/>
    <n v="2010"/>
    <s v="WD"/>
    <s v="Normal"/>
    <n v="128000"/>
  </r>
  <r>
    <x v="836"/>
    <n v="30"/>
    <s v="RM"/>
    <n v="90"/>
    <n v="8100"/>
    <s v="Pave"/>
    <s v="Pave"/>
    <s v="Reg"/>
    <s v="Lvl"/>
    <s v="AllPub"/>
    <s v="Inside"/>
    <s v="Gtl"/>
    <s v="OldTown"/>
    <s v="Norm"/>
    <s v="Norm"/>
    <s v="1Fam"/>
    <x v="1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x v="0"/>
    <s v="Y"/>
    <s v="N"/>
    <x v="0"/>
    <x v="0"/>
    <n v="1"/>
    <n v="0"/>
    <n v="1"/>
    <n v="0"/>
    <n v="2"/>
    <n v="1"/>
    <s v="TA"/>
    <n v="5"/>
    <s v="Min2"/>
    <n v="0"/>
    <s v="NA"/>
    <x v="1"/>
    <n v="1948"/>
    <s v="Unf"/>
    <n v="2"/>
    <x v="331"/>
    <s v="TA"/>
    <s v="TA"/>
    <x v="0"/>
    <x v="0"/>
    <x v="148"/>
    <n v="230"/>
    <n v="0"/>
    <n v="0"/>
    <n v="0"/>
    <s v="NA"/>
    <s v="GdWo"/>
    <s v="NA"/>
    <n v="0"/>
    <n v="6"/>
    <n v="2007"/>
    <s v="COD"/>
    <s v="Normal"/>
    <n v="153500"/>
  </r>
  <r>
    <x v="837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x v="1"/>
    <s v="N"/>
    <s v="N"/>
    <x v="0"/>
    <x v="0"/>
    <n v="1"/>
    <n v="0"/>
    <n v="1"/>
    <n v="1"/>
    <n v="2"/>
    <n v="1"/>
    <s v="TA"/>
    <n v="5"/>
    <s v="Typ"/>
    <n v="0"/>
    <s v="NA"/>
    <x v="1"/>
    <n v="1973"/>
    <s v="Unf"/>
    <n v="1"/>
    <x v="85"/>
    <s v="TA"/>
    <s v="TA"/>
    <x v="0"/>
    <x v="0"/>
    <x v="1"/>
    <n v="0"/>
    <n v="0"/>
    <n v="0"/>
    <n v="0"/>
    <s v="NA"/>
    <s v="NA"/>
    <s v="NA"/>
    <n v="0"/>
    <n v="11"/>
    <n v="2008"/>
    <s v="WD"/>
    <s v="Normal"/>
    <n v="100000"/>
  </r>
  <r>
    <x v="838"/>
    <n v="20"/>
    <s v="RL"/>
    <n v="75"/>
    <n v="9525"/>
    <s v="Pave"/>
    <s v="NA"/>
    <s v="Reg"/>
    <s v="Lvl"/>
    <s v="AllPub"/>
    <s v="Inside"/>
    <s v="Gtl"/>
    <s v="CollgCr"/>
    <s v="Norm"/>
    <s v="Norm"/>
    <s v="1Fam"/>
    <x v="1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x v="1"/>
    <s v="N"/>
    <s v="N"/>
    <x v="0"/>
    <x v="0"/>
    <n v="0"/>
    <n v="0"/>
    <n v="1"/>
    <n v="1"/>
    <n v="3"/>
    <n v="1"/>
    <s v="Gd"/>
    <n v="6"/>
    <s v="Typ"/>
    <n v="0"/>
    <s v="NA"/>
    <x v="0"/>
    <n v="1999"/>
    <s v="Unf"/>
    <n v="1"/>
    <x v="12"/>
    <s v="TA"/>
    <s v="TA"/>
    <x v="0"/>
    <x v="199"/>
    <x v="1"/>
    <n v="0"/>
    <n v="0"/>
    <n v="0"/>
    <n v="0"/>
    <s v="NA"/>
    <s v="NA"/>
    <s v="NA"/>
    <n v="0"/>
    <n v="6"/>
    <n v="2008"/>
    <s v="WD"/>
    <s v="Normal"/>
    <n v="144000"/>
  </r>
  <r>
    <x v="839"/>
    <n v="50"/>
    <s v="RL"/>
    <n v="70"/>
    <n v="11767"/>
    <s v="Pave"/>
    <s v="NA"/>
    <s v="Reg"/>
    <s v="Lvl"/>
    <s v="AllPub"/>
    <s v="Inside"/>
    <s v="Gtl"/>
    <s v="Edwards"/>
    <s v="Norm"/>
    <s v="Norm"/>
    <s v="1Fam"/>
    <x v="2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x v="1"/>
    <s v="Y"/>
    <s v="N"/>
    <x v="0"/>
    <x v="0"/>
    <n v="0"/>
    <n v="0"/>
    <n v="1"/>
    <n v="0"/>
    <n v="3"/>
    <n v="1"/>
    <s v="TA"/>
    <n v="6"/>
    <s v="Typ"/>
    <n v="0"/>
    <s v="NA"/>
    <x v="1"/>
    <n v="1946"/>
    <s v="Unf"/>
    <n v="1"/>
    <x v="25"/>
    <s v="TA"/>
    <s v="TA"/>
    <x v="0"/>
    <x v="0"/>
    <x v="1"/>
    <n v="0"/>
    <n v="0"/>
    <n v="0"/>
    <n v="0"/>
    <s v="NA"/>
    <s v="NA"/>
    <s v="NA"/>
    <n v="0"/>
    <n v="5"/>
    <n v="2008"/>
    <s v="WD"/>
    <s v="Normal"/>
    <n v="130500"/>
  </r>
  <r>
    <x v="840"/>
    <n v="70"/>
    <s v="RH"/>
    <s v="NA"/>
    <n v="12155"/>
    <s v="Pave"/>
    <s v="NA"/>
    <s v="IR1"/>
    <s v="Lvl"/>
    <s v="AllPub"/>
    <s v="Inside"/>
    <s v="Gtl"/>
    <s v="SWISU"/>
    <s v="Norm"/>
    <s v="Norm"/>
    <s v="1Fam"/>
    <x v="0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x v="1"/>
    <s v="Y"/>
    <s v="N"/>
    <x v="0"/>
    <x v="0"/>
    <n v="0"/>
    <n v="0"/>
    <n v="2"/>
    <n v="0"/>
    <n v="4"/>
    <n v="1"/>
    <s v="Fa"/>
    <n v="7"/>
    <s v="Typ"/>
    <n v="0"/>
    <s v="NA"/>
    <x v="1"/>
    <n v="1934"/>
    <s v="Unf"/>
    <n v="1"/>
    <x v="63"/>
    <s v="TA"/>
    <s v="TA"/>
    <x v="2"/>
    <x v="0"/>
    <x v="1"/>
    <n v="254"/>
    <n v="0"/>
    <n v="0"/>
    <n v="0"/>
    <s v="NA"/>
    <s v="NA"/>
    <s v="NA"/>
    <n v="0"/>
    <n v="3"/>
    <n v="2008"/>
    <s v="WD"/>
    <s v="Normal"/>
    <n v="140000"/>
  </r>
  <r>
    <x v="841"/>
    <n v="70"/>
    <s v="RM"/>
    <n v="60"/>
    <n v="10440"/>
    <s v="Pave"/>
    <s v="Grvl"/>
    <s v="Reg"/>
    <s v="Lvl"/>
    <s v="AllPub"/>
    <s v="Inside"/>
    <s v="Gtl"/>
    <s v="OldTown"/>
    <s v="Norm"/>
    <s v="Norm"/>
    <s v="1Fam"/>
    <x v="0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x v="0"/>
    <s v="Y"/>
    <s v="N"/>
    <x v="0"/>
    <x v="0"/>
    <n v="0"/>
    <n v="0"/>
    <n v="2"/>
    <n v="0"/>
    <n v="3"/>
    <n v="1"/>
    <s v="Gd"/>
    <n v="8"/>
    <s v="Typ"/>
    <n v="1"/>
    <s v="Po"/>
    <x v="1"/>
    <n v="1983"/>
    <s v="Unf"/>
    <n v="2"/>
    <x v="332"/>
    <s v="Gd"/>
    <s v="TA"/>
    <x v="2"/>
    <x v="200"/>
    <x v="117"/>
    <n v="68"/>
    <n v="0"/>
    <n v="0"/>
    <n v="0"/>
    <s v="NA"/>
    <s v="NA"/>
    <s v="NA"/>
    <n v="0"/>
    <n v="6"/>
    <n v="2008"/>
    <s v="WD"/>
    <s v="Normal"/>
    <n v="157500"/>
  </r>
  <r>
    <x v="842"/>
    <n v="80"/>
    <s v="RL"/>
    <n v="82"/>
    <n v="9020"/>
    <s v="Pave"/>
    <s v="NA"/>
    <s v="Reg"/>
    <s v="Lvl"/>
    <s v="AllPub"/>
    <s v="Inside"/>
    <s v="Gtl"/>
    <s v="NAmes"/>
    <s v="Norm"/>
    <s v="Norm"/>
    <s v="1Fam"/>
    <x v="5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x v="1"/>
    <s v="N"/>
    <s v="N"/>
    <x v="0"/>
    <x v="0"/>
    <n v="1"/>
    <n v="0"/>
    <n v="1"/>
    <n v="1"/>
    <n v="3"/>
    <n v="1"/>
    <s v="TA"/>
    <n v="6"/>
    <s v="Typ"/>
    <n v="0"/>
    <s v="NA"/>
    <x v="0"/>
    <n v="1966"/>
    <s v="RFn"/>
    <n v="2"/>
    <x v="55"/>
    <s v="Gd"/>
    <s v="Gd"/>
    <x v="0"/>
    <x v="0"/>
    <x v="157"/>
    <n v="0"/>
    <n v="0"/>
    <n v="0"/>
    <n v="0"/>
    <s v="NA"/>
    <s v="GdPrv"/>
    <s v="NA"/>
    <n v="0"/>
    <n v="5"/>
    <n v="2008"/>
    <s v="WD"/>
    <s v="Normal"/>
    <n v="174900"/>
  </r>
  <r>
    <x v="843"/>
    <n v="90"/>
    <s v="RL"/>
    <n v="80"/>
    <n v="8000"/>
    <s v="Pave"/>
    <s v="NA"/>
    <s v="Reg"/>
    <s v="Lvl"/>
    <s v="AllPub"/>
    <s v="Corner"/>
    <s v="Gtl"/>
    <s v="NAmes"/>
    <s v="Artery"/>
    <s v="Norm"/>
    <s v="Duplex"/>
    <x v="1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x v="0"/>
    <s v="Y"/>
    <s v="Y"/>
    <x v="0"/>
    <x v="0"/>
    <n v="0"/>
    <n v="0"/>
    <n v="2"/>
    <n v="0"/>
    <n v="6"/>
    <n v="2"/>
    <s v="TA"/>
    <n v="10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7"/>
    <n v="2007"/>
    <s v="WD"/>
    <s v="Normal"/>
    <n v="141000"/>
  </r>
  <r>
    <x v="844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x v="2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x v="1"/>
    <s v="Y"/>
    <s v="N"/>
    <x v="0"/>
    <x v="0"/>
    <n v="0"/>
    <n v="0"/>
    <n v="1"/>
    <n v="1"/>
    <n v="4"/>
    <n v="1"/>
    <s v="TA"/>
    <n v="7"/>
    <s v="Typ"/>
    <n v="1"/>
    <s v="Gd"/>
    <x v="1"/>
    <n v="1949"/>
    <s v="Unf"/>
    <n v="3"/>
    <x v="97"/>
    <s v="TA"/>
    <s v="TA"/>
    <x v="0"/>
    <x v="201"/>
    <x v="1"/>
    <n v="194"/>
    <n v="0"/>
    <n v="0"/>
    <n v="0"/>
    <s v="NA"/>
    <s v="NA"/>
    <s v="NA"/>
    <n v="0"/>
    <n v="6"/>
    <n v="2008"/>
    <s v="WD"/>
    <s v="Normal"/>
    <n v="153900"/>
  </r>
  <r>
    <x v="845"/>
    <n v="85"/>
    <s v="RL"/>
    <s v="NA"/>
    <n v="16647"/>
    <s v="Pave"/>
    <s v="NA"/>
    <s v="IR1"/>
    <s v="Lvl"/>
    <s v="AllPub"/>
    <s v="CulDSac"/>
    <s v="Gtl"/>
    <s v="Sawyer"/>
    <s v="RRAe"/>
    <s v="Norm"/>
    <s v="1Fam"/>
    <x v="4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x v="0"/>
    <s v="Y"/>
    <s v="Y"/>
    <x v="0"/>
    <x v="0"/>
    <n v="1"/>
    <n v="0"/>
    <n v="2"/>
    <n v="0"/>
    <n v="3"/>
    <n v="1"/>
    <s v="TA"/>
    <n v="6"/>
    <s v="Min2"/>
    <n v="2"/>
    <s v="TA"/>
    <x v="5"/>
    <n v="1975"/>
    <s v="Fin"/>
    <n v="2"/>
    <x v="333"/>
    <s v="TA"/>
    <s v="TA"/>
    <x v="0"/>
    <x v="0"/>
    <x v="1"/>
    <n v="0"/>
    <n v="0"/>
    <n v="0"/>
    <n v="0"/>
    <s v="NA"/>
    <s v="NA"/>
    <s v="NA"/>
    <n v="0"/>
    <n v="1"/>
    <n v="2007"/>
    <s v="WD"/>
    <s v="Normal"/>
    <n v="171000"/>
  </r>
  <r>
    <x v="846"/>
    <n v="60"/>
    <s v="RL"/>
    <n v="75"/>
    <n v="9317"/>
    <s v="Pave"/>
    <s v="NA"/>
    <s v="Reg"/>
    <s v="Lvl"/>
    <s v="AllPub"/>
    <s v="Inside"/>
    <s v="Gtl"/>
    <s v="SawyerW"/>
    <s v="Norm"/>
    <s v="Norm"/>
    <s v="1Fam"/>
    <x v="0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x v="0"/>
    <s v="Y"/>
    <s v="Y"/>
    <x v="0"/>
    <x v="0"/>
    <n v="1"/>
    <n v="0"/>
    <n v="2"/>
    <n v="1"/>
    <n v="3"/>
    <n v="1"/>
    <s v="Gd"/>
    <n v="7"/>
    <s v="Typ"/>
    <n v="1"/>
    <s v="TA"/>
    <x v="0"/>
    <n v="1993"/>
    <s v="Unf"/>
    <n v="2"/>
    <x v="334"/>
    <s v="TA"/>
    <s v="TA"/>
    <x v="0"/>
    <x v="202"/>
    <x v="34"/>
    <n v="192"/>
    <n v="0"/>
    <n v="0"/>
    <n v="0"/>
    <s v="NA"/>
    <s v="NA"/>
    <s v="NA"/>
    <n v="0"/>
    <n v="7"/>
    <n v="2009"/>
    <s v="WD"/>
    <s v="Normal"/>
    <n v="213000"/>
  </r>
  <r>
    <x v="847"/>
    <n v="20"/>
    <s v="RL"/>
    <n v="36"/>
    <n v="15523"/>
    <s v="Pave"/>
    <s v="NA"/>
    <s v="IR1"/>
    <s v="Lvl"/>
    <s v="AllPub"/>
    <s v="CulDSac"/>
    <s v="Gtl"/>
    <s v="CollgCr"/>
    <s v="Norm"/>
    <s v="Norm"/>
    <s v="1Fam"/>
    <x v="1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x v="1"/>
    <s v="N"/>
    <s v="N"/>
    <x v="0"/>
    <x v="0"/>
    <n v="1"/>
    <n v="0"/>
    <n v="1"/>
    <n v="0"/>
    <n v="3"/>
    <n v="1"/>
    <s v="TA"/>
    <n v="5"/>
    <s v="Typ"/>
    <n v="1"/>
    <s v="Fa"/>
    <x v="0"/>
    <n v="1972"/>
    <s v="Unf"/>
    <n v="1"/>
    <x v="159"/>
    <s v="TA"/>
    <s v="TA"/>
    <x v="0"/>
    <x v="0"/>
    <x v="1"/>
    <n v="0"/>
    <n v="0"/>
    <n v="0"/>
    <n v="0"/>
    <s v="NA"/>
    <s v="NA"/>
    <s v="NA"/>
    <n v="0"/>
    <n v="8"/>
    <n v="2009"/>
    <s v="WD"/>
    <s v="Normal"/>
    <n v="133500"/>
  </r>
  <r>
    <x v="848"/>
    <n v="50"/>
    <s v="RL"/>
    <n v="75"/>
    <n v="45600"/>
    <s v="Pave"/>
    <s v="NA"/>
    <s v="IR2"/>
    <s v="Bnk"/>
    <s v="AllPub"/>
    <s v="Inside"/>
    <s v="Gtl"/>
    <s v="ClearCr"/>
    <s v="Norm"/>
    <s v="Norm"/>
    <s v="1Fam"/>
    <x v="2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x v="0"/>
    <s v="Y"/>
    <s v="Y"/>
    <x v="1"/>
    <x v="1"/>
    <n v="0"/>
    <n v="0"/>
    <n v="3"/>
    <n v="0"/>
    <n v="5"/>
    <n v="1"/>
    <s v="TA"/>
    <n v="10"/>
    <s v="Typ"/>
    <n v="1"/>
    <s v="Gd"/>
    <x v="1"/>
    <n v="1908"/>
    <s v="Unf"/>
    <n v="2"/>
    <x v="53"/>
    <s v="Fa"/>
    <s v="TA"/>
    <x v="0"/>
    <x v="198"/>
    <x v="66"/>
    <n v="0"/>
    <n v="0"/>
    <n v="175"/>
    <n v="0"/>
    <s v="NA"/>
    <s v="NA"/>
    <s v="NA"/>
    <n v="0"/>
    <n v="9"/>
    <n v="2008"/>
    <s v="WD"/>
    <s v="Normal"/>
    <n v="240000"/>
  </r>
  <r>
    <x v="849"/>
    <n v="80"/>
    <s v="RL"/>
    <n v="80"/>
    <n v="9600"/>
    <s v="Pave"/>
    <s v="NA"/>
    <s v="Reg"/>
    <s v="Lvl"/>
    <s v="AllPub"/>
    <s v="FR2"/>
    <s v="Gtl"/>
    <s v="Veenker"/>
    <s v="Feedr"/>
    <s v="Norm"/>
    <s v="1Fam"/>
    <x v="5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x v="0"/>
    <s v="Y"/>
    <s v="Y"/>
    <x v="0"/>
    <x v="0"/>
    <n v="0"/>
    <n v="0"/>
    <n v="2"/>
    <n v="1"/>
    <n v="3"/>
    <n v="1"/>
    <s v="TA"/>
    <n v="7"/>
    <s v="Typ"/>
    <n v="1"/>
    <s v="TA"/>
    <x v="0"/>
    <n v="1976"/>
    <s v="RFn"/>
    <n v="2"/>
    <x v="276"/>
    <s v="TA"/>
    <s v="TA"/>
    <x v="0"/>
    <x v="19"/>
    <x v="126"/>
    <n v="0"/>
    <n v="0"/>
    <n v="0"/>
    <n v="0"/>
    <s v="NA"/>
    <s v="NA"/>
    <s v="NA"/>
    <n v="0"/>
    <n v="8"/>
    <n v="2007"/>
    <s v="WD"/>
    <s v="Normal"/>
    <n v="187000"/>
  </r>
  <r>
    <x v="850"/>
    <n v="120"/>
    <s v="RM"/>
    <n v="36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3"/>
    <s v="Typ"/>
    <n v="0"/>
    <s v="NA"/>
    <x v="0"/>
    <n v="2003"/>
    <s v="Fin"/>
    <n v="2"/>
    <x v="65"/>
    <s v="TA"/>
    <s v="TA"/>
    <x v="0"/>
    <x v="8"/>
    <x v="1"/>
    <n v="0"/>
    <n v="0"/>
    <n v="0"/>
    <n v="0"/>
    <s v="NA"/>
    <s v="NA"/>
    <s v="NA"/>
    <n v="0"/>
    <n v="11"/>
    <n v="2007"/>
    <s v="WD"/>
    <s v="Normal"/>
    <n v="131500"/>
  </r>
  <r>
    <x v="851"/>
    <n v="120"/>
    <s v="RL"/>
    <s v="NA"/>
    <n v="3196"/>
    <s v="Pave"/>
    <s v="NA"/>
    <s v="Reg"/>
    <s v="Lvl"/>
    <s v="AllPub"/>
    <s v="Inside"/>
    <s v="Gtl"/>
    <s v="Blmngtn"/>
    <s v="Norm"/>
    <s v="Norm"/>
    <s v="TwnhsE"/>
    <x v="1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x v="1"/>
    <s v="Y"/>
    <s v="N"/>
    <x v="0"/>
    <x v="0"/>
    <n v="0"/>
    <n v="0"/>
    <n v="2"/>
    <n v="0"/>
    <n v="2"/>
    <n v="1"/>
    <s v="Gd"/>
    <n v="7"/>
    <s v="Typ"/>
    <n v="1"/>
    <s v="TA"/>
    <x v="0"/>
    <n v="2003"/>
    <s v="Fin"/>
    <n v="2"/>
    <x v="63"/>
    <s v="TA"/>
    <s v="TA"/>
    <x v="0"/>
    <x v="76"/>
    <x v="54"/>
    <n v="0"/>
    <n v="0"/>
    <n v="0"/>
    <n v="0"/>
    <s v="NA"/>
    <s v="NA"/>
    <s v="NA"/>
    <n v="0"/>
    <n v="5"/>
    <n v="2006"/>
    <s v="WD"/>
    <s v="Normal"/>
    <n v="215000"/>
  </r>
  <r>
    <x v="852"/>
    <n v="75"/>
    <s v="RL"/>
    <n v="53"/>
    <n v="7128"/>
    <s v="Pave"/>
    <s v="NA"/>
    <s v="Reg"/>
    <s v="Lvl"/>
    <s v="AllPub"/>
    <s v="Inside"/>
    <s v="Gtl"/>
    <s v="Crawfor"/>
    <s v="Norm"/>
    <s v="Norm"/>
    <s v="1Fam"/>
    <x v="6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x v="0"/>
    <s v="Y"/>
    <s v="Y"/>
    <x v="0"/>
    <x v="0"/>
    <n v="0"/>
    <n v="0"/>
    <n v="2"/>
    <n v="0"/>
    <n v="4"/>
    <n v="1"/>
    <s v="TA"/>
    <n v="7"/>
    <s v="Typ"/>
    <n v="2"/>
    <s v="Gd"/>
    <x v="1"/>
    <n v="1941"/>
    <s v="Unf"/>
    <n v="1"/>
    <x v="25"/>
    <s v="TA"/>
    <s v="TA"/>
    <x v="0"/>
    <x v="0"/>
    <x v="1"/>
    <n v="0"/>
    <n v="0"/>
    <n v="126"/>
    <n v="0"/>
    <s v="NA"/>
    <s v="MnPrv"/>
    <s v="NA"/>
    <n v="0"/>
    <n v="8"/>
    <n v="2007"/>
    <s v="WD"/>
    <s v="Normal"/>
    <n v="164000"/>
  </r>
  <r>
    <x v="853"/>
    <n v="80"/>
    <s v="RL"/>
    <s v="NA"/>
    <n v="12095"/>
    <s v="Pave"/>
    <s v="NA"/>
    <s v="IR1"/>
    <s v="Lvl"/>
    <s v="AllPub"/>
    <s v="Corner"/>
    <s v="Gtl"/>
    <s v="NAmes"/>
    <s v="Norm"/>
    <s v="Norm"/>
    <s v="1Fam"/>
    <x v="5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x v="1"/>
    <s v="Y"/>
    <s v="N"/>
    <x v="0"/>
    <x v="0"/>
    <n v="0"/>
    <n v="0"/>
    <n v="1"/>
    <n v="1"/>
    <n v="3"/>
    <n v="1"/>
    <s v="TA"/>
    <n v="7"/>
    <s v="Typ"/>
    <n v="1"/>
    <s v="Fa"/>
    <x v="0"/>
    <n v="1964"/>
    <s v="RFn"/>
    <n v="2"/>
    <x v="48"/>
    <s v="TA"/>
    <s v="TA"/>
    <x v="0"/>
    <x v="40"/>
    <x v="1"/>
    <n v="0"/>
    <n v="0"/>
    <n v="0"/>
    <n v="0"/>
    <s v="NA"/>
    <s v="MnPrv"/>
    <s v="NA"/>
    <n v="0"/>
    <n v="8"/>
    <n v="2009"/>
    <s v="WD"/>
    <s v="Normal"/>
    <n v="158000"/>
  </r>
  <r>
    <x v="854"/>
    <n v="20"/>
    <s v="RL"/>
    <n v="102"/>
    <n v="17920"/>
    <s v="Pave"/>
    <s v="NA"/>
    <s v="Reg"/>
    <s v="Lvl"/>
    <s v="AllPub"/>
    <s v="Inside"/>
    <s v="Gtl"/>
    <s v="Sawyer"/>
    <s v="Norm"/>
    <s v="Norm"/>
    <s v="1Fam"/>
    <x v="1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x v="0"/>
    <s v="Y"/>
    <s v="Y"/>
    <x v="0"/>
    <x v="0"/>
    <n v="1"/>
    <n v="0"/>
    <n v="1"/>
    <n v="1"/>
    <n v="3"/>
    <n v="1"/>
    <s v="TA"/>
    <n v="6"/>
    <s v="Typ"/>
    <n v="1"/>
    <s v="Gd"/>
    <x v="0"/>
    <n v="1955"/>
    <s v="Unf"/>
    <n v="2"/>
    <x v="129"/>
    <s v="TA"/>
    <s v="TA"/>
    <x v="0"/>
    <x v="0"/>
    <x v="158"/>
    <n v="0"/>
    <n v="0"/>
    <n v="312"/>
    <n v="0"/>
    <s v="NA"/>
    <s v="NA"/>
    <s v="NA"/>
    <n v="0"/>
    <n v="7"/>
    <n v="2006"/>
    <s v="WD"/>
    <s v="Abnorml"/>
    <n v="170000"/>
  </r>
  <r>
    <x v="855"/>
    <n v="20"/>
    <s v="RL"/>
    <s v="NA"/>
    <n v="6897"/>
    <s v="Pave"/>
    <s v="NA"/>
    <s v="IR1"/>
    <s v="Lvl"/>
    <s v="AllPub"/>
    <s v="Corner"/>
    <s v="Gtl"/>
    <s v="Sawyer"/>
    <s v="Norm"/>
    <s v="Norm"/>
    <s v="1Fam"/>
    <x v="1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x v="1"/>
    <s v="N"/>
    <s v="N"/>
    <x v="0"/>
    <x v="0"/>
    <n v="1"/>
    <n v="0"/>
    <n v="1"/>
    <n v="1"/>
    <n v="3"/>
    <n v="1"/>
    <s v="TA"/>
    <n v="6"/>
    <s v="Typ"/>
    <n v="0"/>
    <s v="NA"/>
    <x v="1"/>
    <n v="1962"/>
    <s v="Unf"/>
    <n v="1"/>
    <x v="271"/>
    <s v="TA"/>
    <s v="TA"/>
    <x v="0"/>
    <x v="0"/>
    <x v="29"/>
    <n v="0"/>
    <n v="0"/>
    <n v="0"/>
    <n v="0"/>
    <s v="NA"/>
    <s v="NA"/>
    <s v="NA"/>
    <n v="0"/>
    <n v="4"/>
    <n v="2010"/>
    <s v="WD"/>
    <s v="Normal"/>
    <n v="127000"/>
  </r>
  <r>
    <x v="856"/>
    <n v="80"/>
    <s v="RL"/>
    <s v="NA"/>
    <n v="10970"/>
    <s v="Pave"/>
    <s v="NA"/>
    <s v="IR1"/>
    <s v="Low"/>
    <s v="AllPub"/>
    <s v="Inside"/>
    <s v="Mod"/>
    <s v="CollgCr"/>
    <s v="Norm"/>
    <s v="Norm"/>
    <s v="1Fam"/>
    <x v="5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x v="1"/>
    <s v="N"/>
    <s v="N"/>
    <x v="0"/>
    <x v="0"/>
    <n v="1"/>
    <n v="0"/>
    <n v="1"/>
    <n v="0"/>
    <n v="3"/>
    <n v="1"/>
    <s v="TA"/>
    <n v="5"/>
    <s v="Typ"/>
    <n v="0"/>
    <s v="NA"/>
    <x v="1"/>
    <n v="1981"/>
    <s v="Unf"/>
    <n v="2"/>
    <x v="14"/>
    <s v="TA"/>
    <s v="Fa"/>
    <x v="0"/>
    <x v="0"/>
    <x v="1"/>
    <n v="34"/>
    <n v="0"/>
    <n v="0"/>
    <n v="0"/>
    <s v="NA"/>
    <s v="MnPrv"/>
    <s v="NA"/>
    <n v="0"/>
    <n v="10"/>
    <n v="2008"/>
    <s v="WD"/>
    <s v="Normal"/>
    <n v="147000"/>
  </r>
  <r>
    <x v="857"/>
    <n v="60"/>
    <s v="RL"/>
    <n v="65"/>
    <n v="8125"/>
    <s v="Pave"/>
    <s v="NA"/>
    <s v="Reg"/>
    <s v="Lvl"/>
    <s v="AllPub"/>
    <s v="Inside"/>
    <s v="Gtl"/>
    <s v="Gilbert"/>
    <s v="Norm"/>
    <s v="Norm"/>
    <s v="1Fam"/>
    <x v="0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x v="1"/>
    <s v="Y"/>
    <s v="N"/>
    <x v="0"/>
    <x v="0"/>
    <n v="0"/>
    <n v="0"/>
    <n v="2"/>
    <n v="1"/>
    <n v="3"/>
    <n v="1"/>
    <s v="TA"/>
    <n v="6"/>
    <s v="Typ"/>
    <n v="1"/>
    <s v="TA"/>
    <x v="0"/>
    <n v="1994"/>
    <s v="Fin"/>
    <n v="2"/>
    <x v="335"/>
    <s v="TA"/>
    <s v="TA"/>
    <x v="0"/>
    <x v="0"/>
    <x v="38"/>
    <n v="0"/>
    <n v="0"/>
    <n v="0"/>
    <n v="0"/>
    <s v="NA"/>
    <s v="NA"/>
    <s v="NA"/>
    <n v="0"/>
    <n v="3"/>
    <n v="2009"/>
    <s v="WD"/>
    <s v="Normal"/>
    <n v="174000"/>
  </r>
  <r>
    <x v="858"/>
    <n v="20"/>
    <s v="RL"/>
    <n v="80"/>
    <n v="10400"/>
    <s v="Pave"/>
    <s v="NA"/>
    <s v="Reg"/>
    <s v="Lvl"/>
    <s v="AllPub"/>
    <s v="Inside"/>
    <s v="Gtl"/>
    <s v="NWAmes"/>
    <s v="Norm"/>
    <s v="Norm"/>
    <s v="1Fam"/>
    <x v="1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x v="1"/>
    <s v="Y"/>
    <s v="N"/>
    <x v="0"/>
    <x v="0"/>
    <n v="0"/>
    <n v="0"/>
    <n v="2"/>
    <n v="0"/>
    <n v="3"/>
    <n v="1"/>
    <s v="TA"/>
    <n v="6"/>
    <s v="Typ"/>
    <n v="1"/>
    <s v="TA"/>
    <x v="0"/>
    <n v="1976"/>
    <s v="RFn"/>
    <n v="2"/>
    <x v="336"/>
    <s v="TA"/>
    <s v="TA"/>
    <x v="0"/>
    <x v="0"/>
    <x v="1"/>
    <n v="0"/>
    <n v="0"/>
    <n v="0"/>
    <n v="0"/>
    <s v="NA"/>
    <s v="MnPrv"/>
    <s v="NA"/>
    <n v="0"/>
    <n v="6"/>
    <n v="2009"/>
    <s v="WD"/>
    <s v="Family"/>
    <n v="152000"/>
  </r>
  <r>
    <x v="859"/>
    <n v="60"/>
    <s v="RL"/>
    <s v="NA"/>
    <n v="11029"/>
    <s v="Pave"/>
    <s v="NA"/>
    <s v="IR1"/>
    <s v="Lvl"/>
    <s v="AllPub"/>
    <s v="Corner"/>
    <s v="Gtl"/>
    <s v="NWAmes"/>
    <s v="PosA"/>
    <s v="Norm"/>
    <s v="1Fam"/>
    <x v="0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x v="0"/>
    <s v="Y"/>
    <s v="Y"/>
    <x v="1"/>
    <x v="1"/>
    <n v="1"/>
    <n v="0"/>
    <n v="2"/>
    <n v="1"/>
    <n v="4"/>
    <n v="1"/>
    <s v="Gd"/>
    <n v="9"/>
    <s v="Typ"/>
    <n v="1"/>
    <s v="Gd"/>
    <x v="0"/>
    <n v="1968"/>
    <s v="Unf"/>
    <n v="2"/>
    <x v="337"/>
    <s v="TA"/>
    <s v="TA"/>
    <x v="0"/>
    <x v="0"/>
    <x v="23"/>
    <n v="0"/>
    <n v="0"/>
    <n v="222"/>
    <n v="0"/>
    <s v="NA"/>
    <s v="NA"/>
    <s v="NA"/>
    <n v="0"/>
    <n v="8"/>
    <n v="2006"/>
    <s v="WD"/>
    <s v="Normal"/>
    <n v="250000"/>
  </r>
  <r>
    <x v="860"/>
    <n v="50"/>
    <s v="RL"/>
    <n v="55"/>
    <n v="7642"/>
    <s v="Pave"/>
    <s v="NA"/>
    <s v="Reg"/>
    <s v="Lvl"/>
    <s v="AllPub"/>
    <s v="Corner"/>
    <s v="Gtl"/>
    <s v="Crawfor"/>
    <s v="Norm"/>
    <s v="Norm"/>
    <s v="1Fam"/>
    <x v="2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x v="1"/>
    <s v="Y"/>
    <s v="N"/>
    <x v="0"/>
    <x v="0"/>
    <n v="0"/>
    <n v="0"/>
    <n v="1"/>
    <n v="1"/>
    <n v="3"/>
    <n v="1"/>
    <s v="Gd"/>
    <n v="7"/>
    <s v="Typ"/>
    <n v="1"/>
    <s v="Gd"/>
    <x v="1"/>
    <n v="1925"/>
    <s v="Unf"/>
    <n v="1"/>
    <x v="110"/>
    <s v="TA"/>
    <s v="TA"/>
    <x v="0"/>
    <x v="0"/>
    <x v="159"/>
    <n v="0"/>
    <n v="0"/>
    <n v="0"/>
    <n v="0"/>
    <s v="NA"/>
    <s v="GdPrv"/>
    <s v="NA"/>
    <n v="0"/>
    <n v="6"/>
    <n v="2007"/>
    <s v="WD"/>
    <s v="Normal"/>
    <n v="189950"/>
  </r>
  <r>
    <x v="861"/>
    <n v="190"/>
    <s v="RL"/>
    <n v="75"/>
    <n v="11625"/>
    <s v="Pave"/>
    <s v="NA"/>
    <s v="Reg"/>
    <s v="Lvl"/>
    <s v="AllPub"/>
    <s v="Inside"/>
    <s v="Gtl"/>
    <s v="Sawyer"/>
    <s v="Norm"/>
    <s v="Norm"/>
    <s v="2fmCon"/>
    <x v="1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x v="1"/>
    <s v="N"/>
    <s v="N"/>
    <x v="0"/>
    <x v="0"/>
    <n v="1"/>
    <n v="0"/>
    <n v="1"/>
    <n v="1"/>
    <n v="3"/>
    <n v="1"/>
    <s v="TA"/>
    <n v="6"/>
    <s v="Typ"/>
    <n v="0"/>
    <s v="NA"/>
    <x v="0"/>
    <n v="1965"/>
    <s v="Unf"/>
    <n v="2"/>
    <x v="37"/>
    <s v="TA"/>
    <s v="TA"/>
    <x v="0"/>
    <x v="0"/>
    <x v="1"/>
    <n v="0"/>
    <n v="0"/>
    <n v="0"/>
    <n v="0"/>
    <s v="NA"/>
    <s v="NA"/>
    <s v="NA"/>
    <n v="0"/>
    <n v="4"/>
    <n v="2010"/>
    <s v="WD"/>
    <s v="Normal"/>
    <n v="131500"/>
  </r>
  <r>
    <x v="862"/>
    <n v="20"/>
    <s v="RL"/>
    <n v="81"/>
    <n v="9672"/>
    <s v="Pave"/>
    <s v="NA"/>
    <s v="Reg"/>
    <s v="Lvl"/>
    <s v="AllPub"/>
    <s v="Corner"/>
    <s v="Gtl"/>
    <s v="SawyerW"/>
    <s v="Norm"/>
    <s v="Norm"/>
    <s v="1Fam"/>
    <x v="1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x v="1"/>
    <s v="N"/>
    <s v="N"/>
    <x v="0"/>
    <x v="0"/>
    <n v="0"/>
    <n v="0"/>
    <n v="2"/>
    <n v="0"/>
    <n v="3"/>
    <n v="1"/>
    <s v="TA"/>
    <n v="6"/>
    <s v="Typ"/>
    <n v="0"/>
    <s v="NA"/>
    <x v="0"/>
    <n v="1986"/>
    <s v="Unf"/>
    <n v="2"/>
    <x v="5"/>
    <s v="TA"/>
    <s v="TA"/>
    <x v="0"/>
    <x v="0"/>
    <x v="1"/>
    <n v="0"/>
    <n v="0"/>
    <n v="0"/>
    <n v="0"/>
    <s v="NA"/>
    <s v="GdPrv"/>
    <s v="NA"/>
    <n v="0"/>
    <n v="5"/>
    <n v="2010"/>
    <s v="WD"/>
    <s v="Normal"/>
    <n v="152000"/>
  </r>
  <r>
    <x v="863"/>
    <n v="20"/>
    <s v="RL"/>
    <n v="70"/>
    <n v="7931"/>
    <s v="Pave"/>
    <s v="NA"/>
    <s v="Reg"/>
    <s v="Lvl"/>
    <s v="AllPub"/>
    <s v="Inside"/>
    <s v="Gtl"/>
    <s v="NAmes"/>
    <s v="Norm"/>
    <s v="Norm"/>
    <s v="1Fam"/>
    <x v="1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x v="1"/>
    <s v="N"/>
    <s v="N"/>
    <x v="0"/>
    <x v="0"/>
    <n v="1"/>
    <n v="0"/>
    <n v="1"/>
    <n v="0"/>
    <n v="3"/>
    <n v="1"/>
    <s v="TA"/>
    <n v="6"/>
    <s v="Typ"/>
    <n v="0"/>
    <s v="NA"/>
    <x v="0"/>
    <n v="1959"/>
    <s v="Unf"/>
    <n v="1"/>
    <x v="31"/>
    <s v="TA"/>
    <s v="TA"/>
    <x v="0"/>
    <x v="0"/>
    <x v="1"/>
    <n v="0"/>
    <n v="0"/>
    <n v="0"/>
    <n v="0"/>
    <s v="NA"/>
    <s v="GdPrv"/>
    <s v="NA"/>
    <n v="0"/>
    <n v="7"/>
    <n v="2009"/>
    <s v="WD"/>
    <s v="Normal"/>
    <n v="132500"/>
  </r>
  <r>
    <x v="864"/>
    <n v="20"/>
    <s v="FV"/>
    <n v="72"/>
    <n v="8640"/>
    <s v="Pave"/>
    <s v="NA"/>
    <s v="Reg"/>
    <s v="Lvl"/>
    <s v="AllPub"/>
    <s v="Inside"/>
    <s v="Gtl"/>
    <s v="Somerst"/>
    <s v="Norm"/>
    <s v="Norm"/>
    <s v="1Fam"/>
    <x v="1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x v="1"/>
    <s v="Y"/>
    <s v="N"/>
    <x v="0"/>
    <x v="0"/>
    <n v="0"/>
    <n v="0"/>
    <n v="2"/>
    <n v="0"/>
    <n v="3"/>
    <n v="1"/>
    <s v="Gd"/>
    <n v="6"/>
    <s v="Typ"/>
    <n v="0"/>
    <s v="NA"/>
    <x v="0"/>
    <n v="2008"/>
    <s v="Fin"/>
    <n v="2"/>
    <x v="166"/>
    <s v="TA"/>
    <s v="TA"/>
    <x v="0"/>
    <x v="0"/>
    <x v="90"/>
    <n v="0"/>
    <n v="0"/>
    <n v="0"/>
    <n v="0"/>
    <s v="NA"/>
    <s v="NA"/>
    <s v="NA"/>
    <n v="0"/>
    <n v="5"/>
    <n v="2008"/>
    <s v="New"/>
    <s v="Partial"/>
    <n v="250580"/>
  </r>
  <r>
    <x v="865"/>
    <n v="20"/>
    <s v="RL"/>
    <s v="NA"/>
    <n v="8750"/>
    <s v="Pave"/>
    <s v="NA"/>
    <s v="IR1"/>
    <s v="Lvl"/>
    <s v="AllPub"/>
    <s v="Inside"/>
    <s v="Gtl"/>
    <s v="NAmes"/>
    <s v="Norm"/>
    <s v="Norm"/>
    <s v="1Fam"/>
    <x v="1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x v="1"/>
    <s v="N"/>
    <s v="N"/>
    <x v="0"/>
    <x v="0"/>
    <n v="1"/>
    <n v="0"/>
    <n v="1"/>
    <n v="0"/>
    <n v="3"/>
    <n v="1"/>
    <s v="TA"/>
    <n v="5"/>
    <s v="Typ"/>
    <n v="0"/>
    <s v="NA"/>
    <x v="1"/>
    <n v="1973"/>
    <s v="Unf"/>
    <n v="2"/>
    <x v="338"/>
    <s v="TA"/>
    <s v="TA"/>
    <x v="0"/>
    <x v="0"/>
    <x v="1"/>
    <n v="0"/>
    <n v="0"/>
    <n v="0"/>
    <n v="0"/>
    <s v="NA"/>
    <s v="MnPrv"/>
    <s v="NA"/>
    <n v="0"/>
    <n v="8"/>
    <n v="2009"/>
    <s v="WD"/>
    <s v="Normal"/>
    <n v="148500"/>
  </r>
  <r>
    <x v="866"/>
    <n v="20"/>
    <s v="RL"/>
    <n v="67"/>
    <n v="10656"/>
    <s v="Pave"/>
    <s v="NA"/>
    <s v="IR1"/>
    <s v="HLS"/>
    <s v="AllPub"/>
    <s v="Inside"/>
    <s v="Gtl"/>
    <s v="Timber"/>
    <s v="Norm"/>
    <s v="Norm"/>
    <s v="1Fam"/>
    <x v="1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x v="0"/>
    <s v="Y"/>
    <s v="Y"/>
    <x v="0"/>
    <x v="0"/>
    <n v="0"/>
    <n v="0"/>
    <n v="2"/>
    <n v="0"/>
    <n v="3"/>
    <n v="1"/>
    <s v="Gd"/>
    <n v="6"/>
    <s v="Typ"/>
    <n v="1"/>
    <s v="Gd"/>
    <x v="0"/>
    <n v="2007"/>
    <s v="RFn"/>
    <n v="3"/>
    <x v="177"/>
    <s v="TA"/>
    <s v="TA"/>
    <x v="0"/>
    <x v="2"/>
    <x v="59"/>
    <n v="0"/>
    <n v="0"/>
    <n v="0"/>
    <n v="0"/>
    <s v="NA"/>
    <s v="NA"/>
    <s v="NA"/>
    <n v="0"/>
    <n v="11"/>
    <n v="2007"/>
    <s v="New"/>
    <s v="Partial"/>
    <n v="248900"/>
  </r>
  <r>
    <x v="867"/>
    <n v="20"/>
    <s v="RL"/>
    <n v="85"/>
    <n v="6970"/>
    <s v="Pave"/>
    <s v="NA"/>
    <s v="Reg"/>
    <s v="Lvl"/>
    <s v="AllPub"/>
    <s v="Corner"/>
    <s v="Gtl"/>
    <s v="Sawyer"/>
    <s v="Feedr"/>
    <s v="Norm"/>
    <s v="1Fam"/>
    <x v="1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x v="1"/>
    <s v="N"/>
    <s v="N"/>
    <x v="0"/>
    <x v="0"/>
    <n v="1"/>
    <n v="0"/>
    <n v="1"/>
    <n v="1"/>
    <n v="3"/>
    <n v="1"/>
    <s v="Fa"/>
    <n v="5"/>
    <s v="Typ"/>
    <n v="0"/>
    <s v="NA"/>
    <x v="0"/>
    <n v="1961"/>
    <s v="RFn"/>
    <n v="2"/>
    <x v="261"/>
    <s v="TA"/>
    <s v="TA"/>
    <x v="0"/>
    <x v="23"/>
    <x v="1"/>
    <n v="0"/>
    <n v="0"/>
    <n v="0"/>
    <n v="0"/>
    <s v="NA"/>
    <s v="NA"/>
    <s v="Shed"/>
    <n v="400"/>
    <n v="5"/>
    <n v="2007"/>
    <s v="WD"/>
    <s v="Normal"/>
    <n v="129000"/>
  </r>
  <r>
    <x v="868"/>
    <n v="60"/>
    <s v="RL"/>
    <s v="NA"/>
    <n v="14762"/>
    <s v="Pave"/>
    <s v="NA"/>
    <s v="IR2"/>
    <s v="Lvl"/>
    <s v="AllPub"/>
    <s v="Corner"/>
    <s v="Gtl"/>
    <s v="Gilbert"/>
    <s v="Feedr"/>
    <s v="Norm"/>
    <s v="1Fam"/>
    <x v="0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x v="0"/>
    <s v="Y"/>
    <s v="Y"/>
    <x v="1"/>
    <x v="1"/>
    <n v="0"/>
    <n v="0"/>
    <n v="2"/>
    <n v="0"/>
    <n v="2"/>
    <n v="1"/>
    <s v="TA"/>
    <n v="7"/>
    <s v="Typ"/>
    <n v="1"/>
    <s v="TA"/>
    <x v="0"/>
    <n v="1979"/>
    <s v="Unf"/>
    <n v="2"/>
    <x v="31"/>
    <s v="TA"/>
    <s v="TA"/>
    <x v="2"/>
    <x v="28"/>
    <x v="103"/>
    <n v="0"/>
    <n v="0"/>
    <n v="0"/>
    <n v="0"/>
    <s v="NA"/>
    <s v="NA"/>
    <s v="NA"/>
    <n v="0"/>
    <n v="5"/>
    <n v="2006"/>
    <s v="WD"/>
    <s v="Normal"/>
    <n v="169000"/>
  </r>
  <r>
    <x v="869"/>
    <n v="60"/>
    <s v="RL"/>
    <n v="80"/>
    <n v="9938"/>
    <s v="Pave"/>
    <s v="NA"/>
    <s v="Reg"/>
    <s v="Lvl"/>
    <s v="AllPub"/>
    <s v="Inside"/>
    <s v="Gtl"/>
    <s v="SawyerW"/>
    <s v="Norm"/>
    <s v="Norm"/>
    <s v="1Fam"/>
    <x v="0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x v="0"/>
    <s v="Y"/>
    <s v="Y"/>
    <x v="1"/>
    <x v="0"/>
    <n v="1"/>
    <n v="0"/>
    <n v="2"/>
    <n v="1"/>
    <n v="3"/>
    <n v="1"/>
    <s v="Gd"/>
    <n v="8"/>
    <s v="Typ"/>
    <n v="1"/>
    <s v="TA"/>
    <x v="0"/>
    <n v="1993"/>
    <s v="Fin"/>
    <n v="2"/>
    <x v="339"/>
    <s v="TA"/>
    <s v="TA"/>
    <x v="0"/>
    <x v="131"/>
    <x v="17"/>
    <n v="0"/>
    <n v="0"/>
    <n v="0"/>
    <n v="0"/>
    <s v="NA"/>
    <s v="GdPrv"/>
    <s v="NA"/>
    <n v="0"/>
    <n v="6"/>
    <n v="2010"/>
    <s v="WD"/>
    <s v="Normal"/>
    <n v="236000"/>
  </r>
  <r>
    <x v="870"/>
    <n v="20"/>
    <s v="RL"/>
    <n v="60"/>
    <n v="6600"/>
    <s v="Pave"/>
    <s v="NA"/>
    <s v="Reg"/>
    <s v="Lvl"/>
    <s v="AllPub"/>
    <s v="Inside"/>
    <s v="Gtl"/>
    <s v="NAmes"/>
    <s v="PosN"/>
    <s v="Norm"/>
    <s v="1Fam"/>
    <x v="1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x v="1"/>
    <s v="N"/>
    <s v="N"/>
    <x v="0"/>
    <x v="0"/>
    <n v="0"/>
    <n v="0"/>
    <n v="1"/>
    <n v="0"/>
    <n v="2"/>
    <n v="1"/>
    <s v="TA"/>
    <n v="5"/>
    <s v="Typ"/>
    <n v="0"/>
    <s v="NA"/>
    <x v="1"/>
    <n v="1962"/>
    <s v="Unf"/>
    <n v="1"/>
    <x v="36"/>
    <s v="TA"/>
    <s v="TA"/>
    <x v="0"/>
    <x v="0"/>
    <x v="1"/>
    <n v="0"/>
    <n v="0"/>
    <n v="0"/>
    <n v="0"/>
    <s v="NA"/>
    <s v="NA"/>
    <s v="NA"/>
    <n v="0"/>
    <n v="8"/>
    <n v="2009"/>
    <s v="WD"/>
    <s v="Normal"/>
    <n v="109500"/>
  </r>
  <r>
    <x v="871"/>
    <n v="60"/>
    <s v="RL"/>
    <n v="70"/>
    <n v="8750"/>
    <s v="Pave"/>
    <s v="NA"/>
    <s v="Reg"/>
    <s v="Lvl"/>
    <s v="AllPub"/>
    <s v="Inside"/>
    <s v="Gtl"/>
    <s v="CollgCr"/>
    <s v="Norm"/>
    <s v="Norm"/>
    <s v="1Fam"/>
    <x v="0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x v="0"/>
    <s v="Y"/>
    <s v="Y"/>
    <x v="0"/>
    <x v="0"/>
    <n v="0"/>
    <n v="0"/>
    <n v="2"/>
    <n v="1"/>
    <n v="3"/>
    <n v="1"/>
    <s v="Gd"/>
    <n v="7"/>
    <s v="Typ"/>
    <n v="0"/>
    <s v="NA"/>
    <x v="0"/>
    <n v="1998"/>
    <s v="RFn"/>
    <n v="2"/>
    <x v="340"/>
    <s v="TA"/>
    <s v="TA"/>
    <x v="0"/>
    <x v="0"/>
    <x v="160"/>
    <n v="0"/>
    <n v="0"/>
    <n v="0"/>
    <n v="0"/>
    <s v="NA"/>
    <s v="NA"/>
    <s v="NA"/>
    <n v="0"/>
    <n v="6"/>
    <n v="2010"/>
    <s v="WD"/>
    <s v="Normal"/>
    <n v="200500"/>
  </r>
  <r>
    <x v="872"/>
    <n v="20"/>
    <s v="RL"/>
    <n v="74"/>
    <n v="8892"/>
    <s v="Pave"/>
    <s v="NA"/>
    <s v="Reg"/>
    <s v="Lvl"/>
    <s v="AllPub"/>
    <s v="Corner"/>
    <s v="Gtl"/>
    <s v="NAmes"/>
    <s v="Norm"/>
    <s v="Norm"/>
    <s v="1Fam"/>
    <x v="1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x v="1"/>
    <s v="N"/>
    <s v="N"/>
    <x v="0"/>
    <x v="0"/>
    <n v="0"/>
    <n v="0"/>
    <n v="1"/>
    <n v="0"/>
    <n v="3"/>
    <n v="1"/>
    <s v="Gd"/>
    <n v="5"/>
    <s v="Typ"/>
    <n v="0"/>
    <s v="NA"/>
    <x v="0"/>
    <n v="1953"/>
    <s v="Unf"/>
    <n v="2"/>
    <x v="341"/>
    <s v="TA"/>
    <s v="TA"/>
    <x v="0"/>
    <x v="22"/>
    <x v="1"/>
    <n v="150"/>
    <n v="0"/>
    <n v="0"/>
    <n v="0"/>
    <s v="NA"/>
    <s v="GdWo"/>
    <s v="NA"/>
    <n v="0"/>
    <n v="10"/>
    <n v="2008"/>
    <s v="WD"/>
    <s v="Normal"/>
    <n v="116000"/>
  </r>
  <r>
    <x v="873"/>
    <n v="40"/>
    <s v="RL"/>
    <n v="60"/>
    <n v="12144"/>
    <s v="Pave"/>
    <s v="NA"/>
    <s v="Reg"/>
    <s v="Lvl"/>
    <s v="AllPub"/>
    <s v="Inside"/>
    <s v="Gtl"/>
    <s v="NAmes"/>
    <s v="Norm"/>
    <s v="Norm"/>
    <s v="1Fam"/>
    <x v="1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x v="1"/>
    <s v="Y"/>
    <s v="N"/>
    <x v="0"/>
    <x v="0"/>
    <n v="0"/>
    <n v="0"/>
    <n v="1"/>
    <n v="0"/>
    <n v="3"/>
    <n v="1"/>
    <s v="TA"/>
    <n v="6"/>
    <s v="Typ"/>
    <n v="1"/>
    <s v="Gd"/>
    <x v="0"/>
    <n v="1949"/>
    <s v="Unf"/>
    <n v="1"/>
    <x v="47"/>
    <s v="TA"/>
    <s v="TA"/>
    <x v="0"/>
    <x v="0"/>
    <x v="92"/>
    <n v="0"/>
    <n v="0"/>
    <n v="0"/>
    <n v="0"/>
    <s v="NA"/>
    <s v="NA"/>
    <s v="Othr"/>
    <n v="0"/>
    <n v="9"/>
    <n v="2009"/>
    <s v="WD"/>
    <s v="Normal"/>
    <n v="133000"/>
  </r>
  <r>
    <x v="874"/>
    <n v="50"/>
    <s v="RM"/>
    <n v="52"/>
    <n v="5720"/>
    <s v="Pave"/>
    <s v="NA"/>
    <s v="Reg"/>
    <s v="Lvl"/>
    <s v="AllPub"/>
    <s v="Inside"/>
    <s v="Gtl"/>
    <s v="OldTown"/>
    <s v="Artery"/>
    <s v="Norm"/>
    <s v="1Fam"/>
    <x v="2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x v="1"/>
    <s v="N"/>
    <s v="N"/>
    <x v="0"/>
    <x v="0"/>
    <n v="0"/>
    <n v="0"/>
    <n v="1"/>
    <n v="1"/>
    <n v="3"/>
    <n v="1"/>
    <s v="TA"/>
    <n v="5"/>
    <s v="Typ"/>
    <n v="0"/>
    <s v="NA"/>
    <x v="1"/>
    <n v="1941"/>
    <s v="Unf"/>
    <n v="1"/>
    <x v="195"/>
    <s v="TA"/>
    <s v="TA"/>
    <x v="0"/>
    <x v="203"/>
    <x v="1"/>
    <n v="0"/>
    <n v="0"/>
    <n v="0"/>
    <n v="0"/>
    <s v="NA"/>
    <s v="NA"/>
    <s v="NA"/>
    <n v="0"/>
    <n v="8"/>
    <n v="2009"/>
    <s v="WD"/>
    <s v="Abnorml"/>
    <n v="66500"/>
  </r>
  <r>
    <x v="875"/>
    <n v="60"/>
    <s v="FV"/>
    <n v="75"/>
    <n v="9000"/>
    <s v="Pave"/>
    <s v="NA"/>
    <s v="Reg"/>
    <s v="Lvl"/>
    <s v="AllPub"/>
    <s v="Inside"/>
    <s v="Gtl"/>
    <s v="Somerst"/>
    <s v="Norm"/>
    <s v="Norm"/>
    <s v="1Fam"/>
    <x v="0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x v="0"/>
    <s v="Y"/>
    <s v="Y"/>
    <x v="1"/>
    <x v="1"/>
    <n v="0"/>
    <n v="0"/>
    <n v="2"/>
    <n v="1"/>
    <n v="4"/>
    <n v="1"/>
    <s v="Ex"/>
    <n v="11"/>
    <s v="Typ"/>
    <n v="1"/>
    <s v="Gd"/>
    <x v="2"/>
    <n v="2007"/>
    <s v="Fin"/>
    <n v="2"/>
    <x v="219"/>
    <s v="TA"/>
    <s v="TA"/>
    <x v="0"/>
    <x v="94"/>
    <x v="161"/>
    <n v="0"/>
    <n v="0"/>
    <n v="0"/>
    <n v="0"/>
    <s v="NA"/>
    <s v="NA"/>
    <s v="NA"/>
    <n v="0"/>
    <n v="8"/>
    <n v="2007"/>
    <s v="New"/>
    <s v="Partial"/>
    <n v="303477"/>
  </r>
  <r>
    <x v="876"/>
    <n v="20"/>
    <s v="RL"/>
    <n v="94"/>
    <n v="25286"/>
    <s v="Pave"/>
    <s v="NA"/>
    <s v="Reg"/>
    <s v="HLS"/>
    <s v="AllPub"/>
    <s v="Inside"/>
    <s v="Mod"/>
    <s v="Mitchel"/>
    <s v="Norm"/>
    <s v="Norm"/>
    <s v="1Fam"/>
    <x v="1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x v="1"/>
    <s v="N"/>
    <s v="N"/>
    <x v="0"/>
    <x v="0"/>
    <n v="1"/>
    <n v="0"/>
    <n v="1"/>
    <n v="0"/>
    <n v="3"/>
    <n v="1"/>
    <s v="TA"/>
    <n v="5"/>
    <s v="Typ"/>
    <n v="0"/>
    <s v="NA"/>
    <x v="0"/>
    <n v="1963"/>
    <s v="Unf"/>
    <n v="2"/>
    <x v="74"/>
    <s v="TA"/>
    <s v="TA"/>
    <x v="0"/>
    <x v="0"/>
    <x v="1"/>
    <n v="0"/>
    <n v="0"/>
    <n v="0"/>
    <n v="0"/>
    <s v="NA"/>
    <s v="NA"/>
    <s v="NA"/>
    <n v="0"/>
    <n v="1"/>
    <n v="2007"/>
    <s v="WD"/>
    <s v="Normal"/>
    <n v="132250"/>
  </r>
  <r>
    <x v="877"/>
    <n v="60"/>
    <s v="RL"/>
    <n v="74"/>
    <n v="8834"/>
    <s v="Pave"/>
    <s v="NA"/>
    <s v="Reg"/>
    <s v="Lvl"/>
    <s v="AllPub"/>
    <s v="Inside"/>
    <s v="Gtl"/>
    <s v="NridgHt"/>
    <s v="Norm"/>
    <s v="Norm"/>
    <s v="1Fam"/>
    <x v="0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x v="0"/>
    <s v="Y"/>
    <s v="Y"/>
    <x v="1"/>
    <x v="1"/>
    <n v="1"/>
    <n v="0"/>
    <n v="2"/>
    <n v="1"/>
    <n v="4"/>
    <n v="1"/>
    <s v="Ex"/>
    <n v="10"/>
    <s v="Typ"/>
    <n v="1"/>
    <s v="Gd"/>
    <x v="0"/>
    <n v="2004"/>
    <s v="Fin"/>
    <n v="3"/>
    <x v="342"/>
    <s v="TA"/>
    <s v="TA"/>
    <x v="0"/>
    <x v="101"/>
    <x v="1"/>
    <n v="0"/>
    <n v="0"/>
    <n v="0"/>
    <n v="0"/>
    <s v="NA"/>
    <s v="NA"/>
    <s v="NA"/>
    <n v="0"/>
    <n v="6"/>
    <n v="2009"/>
    <s v="WD"/>
    <s v="Normal"/>
    <n v="350000"/>
  </r>
  <r>
    <x v="878"/>
    <n v="85"/>
    <s v="RL"/>
    <n v="88"/>
    <n v="11782"/>
    <s v="Pave"/>
    <s v="NA"/>
    <s v="IR1"/>
    <s v="Lvl"/>
    <s v="AllPub"/>
    <s v="Inside"/>
    <s v="Gtl"/>
    <s v="Sawyer"/>
    <s v="Norm"/>
    <s v="Norm"/>
    <s v="1Fam"/>
    <x v="4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x v="1"/>
    <s v="N"/>
    <s v="N"/>
    <x v="0"/>
    <x v="0"/>
    <n v="1"/>
    <n v="0"/>
    <n v="1"/>
    <n v="0"/>
    <n v="3"/>
    <n v="1"/>
    <s v="Gd"/>
    <n v="6"/>
    <s v="Min2"/>
    <n v="0"/>
    <s v="NA"/>
    <x v="1"/>
    <n v="1987"/>
    <s v="Unf"/>
    <n v="2"/>
    <x v="14"/>
    <s v="TA"/>
    <s v="TA"/>
    <x v="0"/>
    <x v="2"/>
    <x v="1"/>
    <n v="0"/>
    <n v="0"/>
    <n v="0"/>
    <n v="0"/>
    <s v="NA"/>
    <s v="MnPrv"/>
    <s v="Shed"/>
    <n v="400"/>
    <n v="6"/>
    <n v="2010"/>
    <s v="WD"/>
    <s v="Normal"/>
    <n v="148000"/>
  </r>
  <r>
    <x v="879"/>
    <n v="20"/>
    <s v="RL"/>
    <s v="NA"/>
    <n v="7000"/>
    <s v="Pave"/>
    <s v="NA"/>
    <s v="IR1"/>
    <s v="Lvl"/>
    <s v="AllPub"/>
    <s v="CulDSac"/>
    <s v="Gtl"/>
    <s v="CollgCr"/>
    <s v="Norm"/>
    <s v="Norm"/>
    <s v="1Fam"/>
    <x v="1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x v="1"/>
    <s v="N"/>
    <s v="N"/>
    <x v="0"/>
    <x v="0"/>
    <n v="1"/>
    <n v="0"/>
    <n v="1"/>
    <n v="0"/>
    <n v="3"/>
    <n v="1"/>
    <s v="TA"/>
    <n v="6"/>
    <s v="Typ"/>
    <n v="0"/>
    <s v="NA"/>
    <x v="0"/>
    <n v="1978"/>
    <s v="Unf"/>
    <n v="1"/>
    <x v="138"/>
    <s v="TA"/>
    <s v="TA"/>
    <x v="0"/>
    <x v="0"/>
    <x v="1"/>
    <n v="0"/>
    <n v="0"/>
    <n v="0"/>
    <n v="0"/>
    <s v="NA"/>
    <s v="GdWo"/>
    <s v="NA"/>
    <n v="0"/>
    <n v="7"/>
    <n v="2009"/>
    <s v="WD"/>
    <s v="Normal"/>
    <n v="136500"/>
  </r>
  <r>
    <x v="880"/>
    <n v="20"/>
    <s v="RL"/>
    <n v="60"/>
    <n v="7024"/>
    <s v="Pave"/>
    <s v="NA"/>
    <s v="Reg"/>
    <s v="Lvl"/>
    <s v="AllPub"/>
    <s v="Inside"/>
    <s v="Gtl"/>
    <s v="Edwards"/>
    <s v="Norm"/>
    <s v="Norm"/>
    <s v="1Fam"/>
    <x v="1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x v="1"/>
    <s v="N"/>
    <s v="N"/>
    <x v="0"/>
    <x v="0"/>
    <n v="1"/>
    <n v="0"/>
    <n v="1"/>
    <n v="1"/>
    <n v="2"/>
    <n v="1"/>
    <s v="TA"/>
    <n v="5"/>
    <s v="Typ"/>
    <n v="0"/>
    <s v="NA"/>
    <x v="0"/>
    <n v="2005"/>
    <s v="Fin"/>
    <n v="2"/>
    <x v="79"/>
    <s v="TA"/>
    <s v="TA"/>
    <x v="0"/>
    <x v="0"/>
    <x v="36"/>
    <n v="0"/>
    <n v="0"/>
    <n v="0"/>
    <n v="0"/>
    <s v="NA"/>
    <s v="NA"/>
    <s v="NA"/>
    <n v="0"/>
    <n v="6"/>
    <n v="2007"/>
    <s v="WD"/>
    <s v="Normal"/>
    <n v="157000"/>
  </r>
  <r>
    <x v="881"/>
    <n v="50"/>
    <s v="RL"/>
    <n v="44"/>
    <n v="13758"/>
    <s v="Pave"/>
    <s v="NA"/>
    <s v="IR1"/>
    <s v="Lvl"/>
    <s v="AllPub"/>
    <s v="CulDSac"/>
    <s v="Gtl"/>
    <s v="Timber"/>
    <s v="Norm"/>
    <s v="Norm"/>
    <s v="1Fam"/>
    <x v="2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x v="0"/>
    <s v="Y"/>
    <s v="Y"/>
    <x v="0"/>
    <x v="0"/>
    <n v="0"/>
    <n v="0"/>
    <n v="2"/>
    <n v="1"/>
    <n v="3"/>
    <n v="1"/>
    <s v="Gd"/>
    <n v="7"/>
    <s v="Typ"/>
    <n v="1"/>
    <s v="TA"/>
    <x v="0"/>
    <n v="1990"/>
    <s v="RFn"/>
    <n v="2"/>
    <x v="63"/>
    <s v="TA"/>
    <s v="TA"/>
    <x v="0"/>
    <x v="23"/>
    <x v="38"/>
    <n v="0"/>
    <n v="0"/>
    <n v="0"/>
    <n v="0"/>
    <s v="NA"/>
    <s v="NA"/>
    <s v="NA"/>
    <n v="0"/>
    <n v="4"/>
    <n v="2007"/>
    <s v="WD"/>
    <s v="Normal"/>
    <n v="187500"/>
  </r>
  <r>
    <x v="882"/>
    <n v="60"/>
    <s v="RL"/>
    <s v="NA"/>
    <n v="9636"/>
    <s v="Pave"/>
    <s v="NA"/>
    <s v="IR1"/>
    <s v="Lvl"/>
    <s v="AllPub"/>
    <s v="Corner"/>
    <s v="Gtl"/>
    <s v="Gilbert"/>
    <s v="Norm"/>
    <s v="Norm"/>
    <s v="1Fam"/>
    <x v="0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x v="0"/>
    <s v="Y"/>
    <s v="N"/>
    <x v="0"/>
    <x v="0"/>
    <n v="0"/>
    <n v="0"/>
    <n v="2"/>
    <n v="1"/>
    <n v="3"/>
    <n v="1"/>
    <s v="TA"/>
    <n v="7"/>
    <s v="Typ"/>
    <n v="1"/>
    <s v="TA"/>
    <x v="2"/>
    <n v="1993"/>
    <s v="RFn"/>
    <n v="2"/>
    <x v="145"/>
    <s v="TA"/>
    <s v="TA"/>
    <x v="0"/>
    <x v="204"/>
    <x v="66"/>
    <n v="0"/>
    <n v="0"/>
    <n v="0"/>
    <n v="0"/>
    <s v="NA"/>
    <s v="MnPrv"/>
    <s v="NA"/>
    <n v="0"/>
    <n v="12"/>
    <n v="2009"/>
    <s v="WD"/>
    <s v="Normal"/>
    <n v="178000"/>
  </r>
  <r>
    <x v="883"/>
    <n v="75"/>
    <s v="RL"/>
    <n v="60"/>
    <n v="6204"/>
    <s v="Pave"/>
    <s v="NA"/>
    <s v="Reg"/>
    <s v="Bnk"/>
    <s v="AllPub"/>
    <s v="Inside"/>
    <s v="Gtl"/>
    <s v="SWISU"/>
    <s v="Norm"/>
    <s v="Norm"/>
    <s v="1Fam"/>
    <x v="7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x v="0"/>
    <s v="Y"/>
    <s v="Y"/>
    <x v="1"/>
    <x v="1"/>
    <n v="1"/>
    <n v="0"/>
    <n v="1"/>
    <n v="0"/>
    <n v="5"/>
    <n v="1"/>
    <s v="TA"/>
    <n v="10"/>
    <s v="Typ"/>
    <n v="0"/>
    <s v="NA"/>
    <x v="1"/>
    <n v="1997"/>
    <s v="Unf"/>
    <n v="1"/>
    <x v="35"/>
    <s v="TA"/>
    <s v="Gd"/>
    <x v="0"/>
    <x v="0"/>
    <x v="162"/>
    <n v="0"/>
    <n v="0"/>
    <n v="0"/>
    <n v="0"/>
    <s v="NA"/>
    <s v="NA"/>
    <s v="NA"/>
    <n v="0"/>
    <n v="3"/>
    <n v="2006"/>
    <s v="WD"/>
    <s v="Normal"/>
    <n v="118500"/>
  </r>
  <r>
    <x v="884"/>
    <n v="20"/>
    <s v="RL"/>
    <n v="65"/>
    <n v="7150"/>
    <s v="Pave"/>
    <s v="NA"/>
    <s v="Reg"/>
    <s v="Lvl"/>
    <s v="AllPub"/>
    <s v="Inside"/>
    <s v="Gtl"/>
    <s v="NAmes"/>
    <s v="Norm"/>
    <s v="Norm"/>
    <s v="1Fam"/>
    <x v="1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x v="1"/>
    <s v="N"/>
    <s v="N"/>
    <x v="0"/>
    <x v="0"/>
    <n v="0"/>
    <n v="0"/>
    <n v="1"/>
    <n v="0"/>
    <n v="3"/>
    <n v="1"/>
    <s v="TA"/>
    <n v="5"/>
    <s v="Typ"/>
    <n v="0"/>
    <s v="NA"/>
    <x v="0"/>
    <n v="1967"/>
    <s v="RFn"/>
    <n v="1"/>
    <x v="47"/>
    <s v="TA"/>
    <s v="TA"/>
    <x v="0"/>
    <x v="0"/>
    <x v="1"/>
    <n v="0"/>
    <n v="0"/>
    <n v="0"/>
    <n v="0"/>
    <s v="NA"/>
    <s v="GdWo"/>
    <s v="NA"/>
    <n v="0"/>
    <n v="7"/>
    <n v="2009"/>
    <s v="WD"/>
    <s v="Normal"/>
    <n v="100000"/>
  </r>
  <r>
    <x v="885"/>
    <n v="120"/>
    <s v="FV"/>
    <n v="50"/>
    <n v="5119"/>
    <s v="Pave"/>
    <s v="NA"/>
    <s v="IR1"/>
    <s v="Lvl"/>
    <s v="AllPub"/>
    <s v="CulDSac"/>
    <s v="Gtl"/>
    <s v="Somerst"/>
    <s v="Norm"/>
    <s v="Norm"/>
    <s v="TwnhsE"/>
    <x v="1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x v="0"/>
    <s v="Y"/>
    <s v="Y"/>
    <x v="0"/>
    <x v="0"/>
    <n v="1"/>
    <n v="0"/>
    <n v="2"/>
    <n v="0"/>
    <n v="2"/>
    <n v="1"/>
    <s v="Gd"/>
    <n v="5"/>
    <s v="Typ"/>
    <n v="1"/>
    <s v="TA"/>
    <x v="0"/>
    <n v="1999"/>
    <s v="Fin"/>
    <n v="2"/>
    <x v="67"/>
    <s v="TA"/>
    <s v="TA"/>
    <x v="0"/>
    <x v="205"/>
    <x v="23"/>
    <n v="0"/>
    <n v="0"/>
    <n v="0"/>
    <n v="0"/>
    <s v="NA"/>
    <s v="NA"/>
    <s v="NA"/>
    <n v="0"/>
    <n v="1"/>
    <n v="2008"/>
    <s v="CWD"/>
    <s v="Abnorml"/>
    <n v="328900"/>
  </r>
  <r>
    <x v="886"/>
    <n v="90"/>
    <s v="RL"/>
    <n v="70"/>
    <n v="8393"/>
    <s v="Pave"/>
    <s v="NA"/>
    <s v="Reg"/>
    <s v="Lvl"/>
    <s v="AllPub"/>
    <s v="Corner"/>
    <s v="Gtl"/>
    <s v="NAmes"/>
    <s v="Norm"/>
    <s v="Norm"/>
    <s v="Duplex"/>
    <x v="1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x v="0"/>
    <s v="Y"/>
    <s v="Y"/>
    <x v="0"/>
    <x v="0"/>
    <n v="0"/>
    <n v="0"/>
    <n v="2"/>
    <n v="0"/>
    <n v="4"/>
    <n v="2"/>
    <s v="TA"/>
    <n v="8"/>
    <s v="Typ"/>
    <n v="0"/>
    <s v="NA"/>
    <x v="0"/>
    <n v="2005"/>
    <s v="Fin"/>
    <n v="2"/>
    <x v="171"/>
    <s v="TA"/>
    <s v="TA"/>
    <x v="0"/>
    <x v="206"/>
    <x v="22"/>
    <n v="0"/>
    <n v="0"/>
    <n v="0"/>
    <n v="0"/>
    <s v="NA"/>
    <s v="NA"/>
    <s v="NA"/>
    <n v="0"/>
    <n v="6"/>
    <n v="2006"/>
    <s v="WD"/>
    <s v="Family"/>
    <n v="145000"/>
  </r>
  <r>
    <x v="887"/>
    <n v="50"/>
    <s v="RL"/>
    <n v="59"/>
    <n v="16466"/>
    <s v="Pave"/>
    <s v="NA"/>
    <s v="IR1"/>
    <s v="Lvl"/>
    <s v="AllPub"/>
    <s v="Inside"/>
    <s v="Gtl"/>
    <s v="Edwards"/>
    <s v="Norm"/>
    <s v="Norm"/>
    <s v="1Fam"/>
    <x v="2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x v="1"/>
    <s v="Y"/>
    <s v="N"/>
    <x v="0"/>
    <x v="0"/>
    <n v="0"/>
    <n v="0"/>
    <n v="1"/>
    <n v="1"/>
    <n v="3"/>
    <n v="1"/>
    <s v="TA"/>
    <n v="8"/>
    <s v="Typ"/>
    <n v="0"/>
    <s v="NA"/>
    <x v="0"/>
    <n v="1955"/>
    <s v="Unf"/>
    <n v="1"/>
    <x v="38"/>
    <s v="TA"/>
    <s v="TA"/>
    <x v="0"/>
    <x v="207"/>
    <x v="1"/>
    <n v="0"/>
    <n v="0"/>
    <n v="265"/>
    <n v="0"/>
    <s v="NA"/>
    <s v="NA"/>
    <s v="NA"/>
    <n v="0"/>
    <n v="4"/>
    <n v="2008"/>
    <s v="WD"/>
    <s v="Normal"/>
    <n v="135500"/>
  </r>
  <r>
    <x v="888"/>
    <n v="20"/>
    <s v="RL"/>
    <n v="95"/>
    <n v="15865"/>
    <s v="Pave"/>
    <s v="NA"/>
    <s v="IR1"/>
    <s v="Lvl"/>
    <s v="AllPub"/>
    <s v="Inside"/>
    <s v="Mod"/>
    <s v="NAmes"/>
    <s v="Norm"/>
    <s v="Norm"/>
    <s v="1Fam"/>
    <x v="1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x v="0"/>
    <s v="Y"/>
    <s v="Y"/>
    <x v="1"/>
    <x v="1"/>
    <n v="1"/>
    <n v="0"/>
    <n v="2"/>
    <n v="0"/>
    <n v="4"/>
    <n v="1"/>
    <s v="Gd"/>
    <n v="8"/>
    <s v="Typ"/>
    <n v="1"/>
    <s v="TA"/>
    <x v="0"/>
    <n v="1970"/>
    <s v="Unf"/>
    <n v="2"/>
    <x v="260"/>
    <s v="TA"/>
    <s v="TA"/>
    <x v="0"/>
    <x v="89"/>
    <x v="163"/>
    <n v="0"/>
    <n v="0"/>
    <n v="224"/>
    <n v="0"/>
    <s v="NA"/>
    <s v="NA"/>
    <s v="NA"/>
    <n v="0"/>
    <n v="10"/>
    <n v="2007"/>
    <s v="WD"/>
    <s v="Normal"/>
    <n v="268000"/>
  </r>
  <r>
    <x v="889"/>
    <n v="20"/>
    <s v="RL"/>
    <n v="128"/>
    <n v="12160"/>
    <s v="Pave"/>
    <s v="NA"/>
    <s v="Reg"/>
    <s v="Lvl"/>
    <s v="AllPub"/>
    <s v="Inside"/>
    <s v="Gtl"/>
    <s v="NAmes"/>
    <s v="Feedr"/>
    <s v="Norm"/>
    <s v="1Fam"/>
    <x v="1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x v="0"/>
    <s v="Y"/>
    <s v="N"/>
    <x v="0"/>
    <x v="0"/>
    <n v="1"/>
    <n v="0"/>
    <n v="1"/>
    <n v="0"/>
    <n v="2"/>
    <n v="1"/>
    <s v="TA"/>
    <n v="6"/>
    <s v="Typ"/>
    <n v="1"/>
    <s v="TA"/>
    <x v="0"/>
    <n v="1953"/>
    <s v="RFn"/>
    <n v="2"/>
    <x v="162"/>
    <s v="TA"/>
    <s v="TA"/>
    <x v="0"/>
    <x v="0"/>
    <x v="1"/>
    <n v="0"/>
    <n v="162"/>
    <n v="0"/>
    <n v="0"/>
    <s v="NA"/>
    <s v="NA"/>
    <s v="NA"/>
    <n v="0"/>
    <n v="2"/>
    <n v="2009"/>
    <s v="WD"/>
    <s v="Normal"/>
    <n v="149500"/>
  </r>
  <r>
    <x v="890"/>
    <n v="50"/>
    <s v="RL"/>
    <n v="60"/>
    <n v="8064"/>
    <s v="Pave"/>
    <s v="NA"/>
    <s v="Reg"/>
    <s v="Lvl"/>
    <s v="AllPub"/>
    <s v="Corner"/>
    <s v="Gtl"/>
    <s v="NAmes"/>
    <s v="Artery"/>
    <s v="Norm"/>
    <s v="1Fam"/>
    <x v="2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x v="1"/>
    <s v="N"/>
    <s v="N"/>
    <x v="0"/>
    <x v="0"/>
    <n v="0"/>
    <n v="0"/>
    <n v="1"/>
    <n v="0"/>
    <n v="3"/>
    <n v="1"/>
    <s v="TA"/>
    <n v="6"/>
    <s v="Typ"/>
    <n v="1"/>
    <s v="Po"/>
    <x v="1"/>
    <n v="2003"/>
    <s v="Unf"/>
    <n v="2"/>
    <x v="14"/>
    <s v="TA"/>
    <s v="TA"/>
    <x v="0"/>
    <x v="0"/>
    <x v="1"/>
    <n v="0"/>
    <n v="0"/>
    <n v="0"/>
    <n v="0"/>
    <s v="NA"/>
    <s v="MnPrv"/>
    <s v="Shed"/>
    <n v="2000"/>
    <n v="7"/>
    <n v="2007"/>
    <s v="WD"/>
    <s v="Normal"/>
    <n v="122900"/>
  </r>
  <r>
    <x v="891"/>
    <n v="60"/>
    <s v="RL"/>
    <n v="70"/>
    <n v="11184"/>
    <s v="Pave"/>
    <s v="NA"/>
    <s v="Reg"/>
    <s v="Lvl"/>
    <s v="AllPub"/>
    <s v="Inside"/>
    <s v="Gtl"/>
    <s v="Sawyer"/>
    <s v="Norm"/>
    <s v="Norm"/>
    <s v="1Fam"/>
    <x v="0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x v="0"/>
    <s v="Y"/>
    <s v="Y"/>
    <x v="0"/>
    <x v="0"/>
    <n v="0"/>
    <n v="0"/>
    <n v="2"/>
    <n v="1"/>
    <n v="3"/>
    <n v="1"/>
    <s v="TA"/>
    <n v="7"/>
    <s v="Typ"/>
    <n v="1"/>
    <s v="TA"/>
    <x v="0"/>
    <n v="1978"/>
    <s v="RFn"/>
    <n v="2"/>
    <x v="35"/>
    <s v="TA"/>
    <s v="TA"/>
    <x v="0"/>
    <x v="208"/>
    <x v="1"/>
    <n v="0"/>
    <n v="0"/>
    <n v="0"/>
    <n v="0"/>
    <s v="NA"/>
    <s v="NA"/>
    <s v="NA"/>
    <n v="0"/>
    <n v="7"/>
    <n v="2009"/>
    <s v="WD"/>
    <s v="Normal"/>
    <n v="172500"/>
  </r>
  <r>
    <x v="892"/>
    <n v="20"/>
    <s v="RL"/>
    <n v="70"/>
    <n v="8414"/>
    <s v="Pave"/>
    <s v="NA"/>
    <s v="Reg"/>
    <s v="Lvl"/>
    <s v="AllPub"/>
    <s v="Inside"/>
    <s v="Gtl"/>
    <s v="Sawyer"/>
    <s v="Norm"/>
    <s v="Norm"/>
    <s v="1Fam"/>
    <x v="1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x v="1"/>
    <s v="N"/>
    <s v="N"/>
    <x v="0"/>
    <x v="0"/>
    <n v="0"/>
    <n v="1"/>
    <n v="1"/>
    <n v="0"/>
    <n v="3"/>
    <n v="1"/>
    <s v="TA"/>
    <n v="6"/>
    <s v="Typ"/>
    <n v="0"/>
    <s v="NA"/>
    <x v="0"/>
    <n v="1963"/>
    <s v="RFn"/>
    <n v="1"/>
    <x v="85"/>
    <s v="TA"/>
    <s v="TA"/>
    <x v="0"/>
    <x v="2"/>
    <x v="1"/>
    <n v="0"/>
    <n v="0"/>
    <n v="0"/>
    <n v="0"/>
    <s v="NA"/>
    <s v="MnPrv"/>
    <s v="NA"/>
    <n v="0"/>
    <n v="2"/>
    <n v="2006"/>
    <s v="WD"/>
    <s v="Normal"/>
    <n v="154500"/>
  </r>
  <r>
    <x v="893"/>
    <n v="20"/>
    <s v="RL"/>
    <s v="NA"/>
    <n v="13284"/>
    <s v="Pave"/>
    <s v="NA"/>
    <s v="Reg"/>
    <s v="Lvl"/>
    <s v="AllPub"/>
    <s v="Inside"/>
    <s v="Gtl"/>
    <s v="Sawyer"/>
    <s v="PosN"/>
    <s v="Norm"/>
    <s v="1Fam"/>
    <x v="1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x v="1"/>
    <s v="Y"/>
    <s v="N"/>
    <x v="0"/>
    <x v="0"/>
    <n v="1"/>
    <n v="0"/>
    <n v="1"/>
    <n v="0"/>
    <n v="3"/>
    <n v="1"/>
    <s v="TA"/>
    <n v="6"/>
    <s v="Typ"/>
    <n v="1"/>
    <s v="Gd"/>
    <x v="0"/>
    <n v="1954"/>
    <s v="Unf"/>
    <n v="1"/>
    <x v="343"/>
    <s v="TA"/>
    <s v="TA"/>
    <x v="0"/>
    <x v="209"/>
    <x v="148"/>
    <n v="0"/>
    <n v="0"/>
    <n v="0"/>
    <n v="0"/>
    <s v="NA"/>
    <s v="GdPrv"/>
    <s v="NA"/>
    <n v="0"/>
    <n v="6"/>
    <n v="2008"/>
    <s v="WD"/>
    <s v="Normal"/>
    <n v="165000"/>
  </r>
  <r>
    <x v="894"/>
    <n v="90"/>
    <s v="RL"/>
    <n v="64"/>
    <n v="7018"/>
    <s v="Pave"/>
    <s v="NA"/>
    <s v="Reg"/>
    <s v="Bnk"/>
    <s v="AllPub"/>
    <s v="Inside"/>
    <s v="Gtl"/>
    <s v="SawyerW"/>
    <s v="Norm"/>
    <s v="Norm"/>
    <s v="Duplex"/>
    <x v="1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x v="0"/>
    <s v="Y"/>
    <s v="N"/>
    <x v="0"/>
    <x v="0"/>
    <n v="0"/>
    <n v="0"/>
    <n v="2"/>
    <n v="0"/>
    <n v="4"/>
    <n v="2"/>
    <s v="TA"/>
    <n v="8"/>
    <s v="Typ"/>
    <n v="0"/>
    <s v="NA"/>
    <x v="0"/>
    <n v="1979"/>
    <s v="Unf"/>
    <n v="2"/>
    <x v="63"/>
    <s v="TA"/>
    <s v="TA"/>
    <x v="0"/>
    <x v="0"/>
    <x v="1"/>
    <n v="0"/>
    <n v="0"/>
    <n v="0"/>
    <n v="0"/>
    <s v="NA"/>
    <s v="NA"/>
    <s v="NA"/>
    <n v="0"/>
    <n v="6"/>
    <n v="2009"/>
    <s v="WD"/>
    <s v="Alloca"/>
    <n v="118858"/>
  </r>
  <r>
    <x v="895"/>
    <n v="60"/>
    <s v="RL"/>
    <n v="71"/>
    <n v="7056"/>
    <s v="Pave"/>
    <s v="NA"/>
    <s v="Reg"/>
    <s v="Lvl"/>
    <s v="AllPub"/>
    <s v="Inside"/>
    <s v="Gtl"/>
    <s v="NAmes"/>
    <s v="Norm"/>
    <s v="Norm"/>
    <s v="1Fam"/>
    <x v="0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x v="0"/>
    <s v="Y"/>
    <s v="Y"/>
    <x v="0"/>
    <x v="0"/>
    <n v="1"/>
    <n v="0"/>
    <n v="1"/>
    <n v="1"/>
    <n v="4"/>
    <n v="1"/>
    <s v="TA"/>
    <n v="8"/>
    <s v="Typ"/>
    <n v="1"/>
    <s v="TA"/>
    <x v="0"/>
    <n v="1963"/>
    <s v="RFn"/>
    <n v="2"/>
    <x v="344"/>
    <s v="TA"/>
    <s v="TA"/>
    <x v="0"/>
    <x v="0"/>
    <x v="20"/>
    <n v="0"/>
    <n v="0"/>
    <n v="0"/>
    <n v="0"/>
    <s v="NA"/>
    <s v="NA"/>
    <s v="NA"/>
    <n v="0"/>
    <n v="10"/>
    <n v="2008"/>
    <s v="WD"/>
    <s v="Normal"/>
    <n v="140000"/>
  </r>
  <r>
    <x v="896"/>
    <n v="30"/>
    <s v="RM"/>
    <n v="50"/>
    <n v="8765"/>
    <s v="Pave"/>
    <s v="Grvl"/>
    <s v="Reg"/>
    <s v="Lvl"/>
    <s v="AllPub"/>
    <s v="Inside"/>
    <s v="Gtl"/>
    <s v="IDOTRR"/>
    <s v="Norm"/>
    <s v="Norm"/>
    <s v="1Fam"/>
    <x v="1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x v="1"/>
    <s v="N"/>
    <s v="N"/>
    <x v="0"/>
    <x v="0"/>
    <n v="0"/>
    <n v="0"/>
    <n v="1"/>
    <n v="0"/>
    <n v="2"/>
    <n v="1"/>
    <s v="TA"/>
    <n v="6"/>
    <s v="Typ"/>
    <n v="0"/>
    <s v="NA"/>
    <x v="1"/>
    <n v="1936"/>
    <s v="Unf"/>
    <n v="1"/>
    <x v="345"/>
    <s v="TA"/>
    <s v="TA"/>
    <x v="0"/>
    <x v="0"/>
    <x v="92"/>
    <n v="0"/>
    <n v="0"/>
    <n v="0"/>
    <n v="0"/>
    <s v="NA"/>
    <s v="NA"/>
    <s v="NA"/>
    <n v="0"/>
    <n v="4"/>
    <n v="2006"/>
    <s v="WD"/>
    <s v="Abnorml"/>
    <n v="106500"/>
  </r>
  <r>
    <x v="897"/>
    <n v="90"/>
    <s v="RL"/>
    <n v="64"/>
    <n v="7018"/>
    <s v="Pave"/>
    <s v="NA"/>
    <s v="Reg"/>
    <s v="Lvl"/>
    <s v="AllPub"/>
    <s v="Inside"/>
    <s v="Gtl"/>
    <s v="SawyerW"/>
    <s v="Feedr"/>
    <s v="Norm"/>
    <s v="Duplex"/>
    <x v="0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x v="0"/>
    <s v="Y"/>
    <s v="Y"/>
    <x v="1"/>
    <x v="1"/>
    <n v="0"/>
    <n v="0"/>
    <n v="2"/>
    <n v="0"/>
    <n v="6"/>
    <n v="2"/>
    <s v="TA"/>
    <n v="12"/>
    <s v="Typ"/>
    <n v="0"/>
    <s v="NA"/>
    <x v="1"/>
    <n v="1979"/>
    <s v="Unf"/>
    <n v="2"/>
    <x v="43"/>
    <s v="TA"/>
    <s v="TA"/>
    <x v="0"/>
    <x v="210"/>
    <x v="1"/>
    <n v="0"/>
    <n v="0"/>
    <n v="0"/>
    <n v="0"/>
    <s v="NA"/>
    <s v="NA"/>
    <s v="NA"/>
    <n v="0"/>
    <n v="6"/>
    <n v="2009"/>
    <s v="WD"/>
    <s v="Alloca"/>
    <n v="142953"/>
  </r>
  <r>
    <x v="898"/>
    <n v="20"/>
    <s v="RL"/>
    <n v="100"/>
    <n v="12919"/>
    <s v="Pave"/>
    <s v="NA"/>
    <s v="IR1"/>
    <s v="Lvl"/>
    <s v="AllPub"/>
    <s v="Inside"/>
    <s v="Gtl"/>
    <s v="NridgHt"/>
    <s v="Norm"/>
    <s v="Norm"/>
    <s v="1Fam"/>
    <x v="1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x v="0"/>
    <s v="Y"/>
    <s v="Y"/>
    <x v="1"/>
    <x v="1"/>
    <n v="1"/>
    <n v="0"/>
    <n v="2"/>
    <n v="1"/>
    <n v="2"/>
    <n v="1"/>
    <s v="Ex"/>
    <n v="11"/>
    <s v="Typ"/>
    <n v="2"/>
    <s v="Gd"/>
    <x v="0"/>
    <n v="2009"/>
    <s v="Fin"/>
    <n v="3"/>
    <x v="319"/>
    <s v="TA"/>
    <s v="TA"/>
    <x v="0"/>
    <x v="0"/>
    <x v="164"/>
    <n v="0"/>
    <n v="0"/>
    <n v="0"/>
    <n v="0"/>
    <s v="NA"/>
    <s v="NA"/>
    <s v="NA"/>
    <n v="0"/>
    <n v="3"/>
    <n v="2010"/>
    <s v="New"/>
    <s v="Partial"/>
    <n v="611657"/>
  </r>
  <r>
    <x v="899"/>
    <n v="20"/>
    <s v="RL"/>
    <n v="65"/>
    <n v="6993"/>
    <s v="Pave"/>
    <s v="NA"/>
    <s v="Reg"/>
    <s v="Lvl"/>
    <s v="AllPub"/>
    <s v="Inside"/>
    <s v="Gtl"/>
    <s v="Sawyer"/>
    <s v="Feedr"/>
    <s v="Norm"/>
    <s v="1Fam"/>
    <x v="1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x v="1"/>
    <s v="Y"/>
    <s v="N"/>
    <x v="0"/>
    <x v="0"/>
    <n v="0"/>
    <n v="0"/>
    <n v="1"/>
    <n v="0"/>
    <n v="3"/>
    <n v="1"/>
    <s v="TA"/>
    <n v="6"/>
    <s v="Typ"/>
    <n v="1"/>
    <s v="TA"/>
    <x v="0"/>
    <n v="1961"/>
    <s v="Unf"/>
    <n v="1"/>
    <x v="47"/>
    <s v="TA"/>
    <s v="TA"/>
    <x v="0"/>
    <x v="0"/>
    <x v="1"/>
    <n v="0"/>
    <n v="0"/>
    <n v="0"/>
    <n v="0"/>
    <s v="NA"/>
    <s v="NA"/>
    <s v="NA"/>
    <n v="0"/>
    <n v="6"/>
    <n v="2006"/>
    <s v="WD"/>
    <s v="Normal"/>
    <n v="135000"/>
  </r>
  <r>
    <x v="900"/>
    <n v="20"/>
    <s v="RL"/>
    <s v="NA"/>
    <n v="7340"/>
    <s v="Pave"/>
    <s v="NA"/>
    <s v="IR1"/>
    <s v="Lvl"/>
    <s v="AllPub"/>
    <s v="Inside"/>
    <s v="Gtl"/>
    <s v="NAmes"/>
    <s v="Norm"/>
    <s v="Norm"/>
    <s v="1Fam"/>
    <x v="1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x v="1"/>
    <s v="N"/>
    <s v="N"/>
    <x v="0"/>
    <x v="0"/>
    <n v="0"/>
    <n v="0"/>
    <n v="1"/>
    <n v="0"/>
    <n v="2"/>
    <n v="1"/>
    <s v="TA"/>
    <n v="4"/>
    <s v="Typ"/>
    <n v="0"/>
    <s v="NA"/>
    <x v="1"/>
    <n v="1979"/>
    <s v="Unf"/>
    <n v="1"/>
    <x v="68"/>
    <s v="TA"/>
    <s v="TA"/>
    <x v="0"/>
    <x v="0"/>
    <x v="1"/>
    <n v="0"/>
    <n v="0"/>
    <n v="0"/>
    <n v="0"/>
    <s v="NA"/>
    <s v="NA"/>
    <s v="NA"/>
    <n v="0"/>
    <n v="6"/>
    <n v="2007"/>
    <s v="WD"/>
    <s v="Normal"/>
    <n v="110000"/>
  </r>
  <r>
    <x v="901"/>
    <n v="20"/>
    <s v="RL"/>
    <n v="64"/>
    <n v="8712"/>
    <s v="Pave"/>
    <s v="NA"/>
    <s v="IR1"/>
    <s v="Lvl"/>
    <s v="AllPub"/>
    <s v="Inside"/>
    <s v="Gtl"/>
    <s v="NAmes"/>
    <s v="Norm"/>
    <s v="Norm"/>
    <s v="1Fam"/>
    <x v="1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x v="1"/>
    <s v="Y"/>
    <s v="N"/>
    <x v="0"/>
    <x v="0"/>
    <n v="1"/>
    <n v="0"/>
    <n v="1"/>
    <n v="0"/>
    <n v="2"/>
    <n v="1"/>
    <s v="TA"/>
    <n v="5"/>
    <s v="Typ"/>
    <n v="0"/>
    <s v="NA"/>
    <x v="1"/>
    <n v="1968"/>
    <s v="Unf"/>
    <n v="1"/>
    <x v="346"/>
    <s v="TA"/>
    <s v="TA"/>
    <x v="0"/>
    <x v="0"/>
    <x v="1"/>
    <n v="0"/>
    <n v="0"/>
    <n v="0"/>
    <n v="0"/>
    <s v="NA"/>
    <s v="NA"/>
    <s v="NA"/>
    <n v="0"/>
    <n v="5"/>
    <n v="2009"/>
    <s v="WD"/>
    <s v="Normal"/>
    <n v="153000"/>
  </r>
  <r>
    <x v="902"/>
    <n v="60"/>
    <s v="RL"/>
    <n v="63"/>
    <n v="7875"/>
    <s v="Pave"/>
    <s v="NA"/>
    <s v="Reg"/>
    <s v="Lvl"/>
    <s v="AllPub"/>
    <s v="Inside"/>
    <s v="Gtl"/>
    <s v="Gilbert"/>
    <s v="Norm"/>
    <s v="Norm"/>
    <s v="1Fam"/>
    <x v="0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x v="0"/>
    <s v="Y"/>
    <s v="N"/>
    <x v="0"/>
    <x v="0"/>
    <n v="0"/>
    <n v="0"/>
    <n v="2"/>
    <n v="1"/>
    <n v="3"/>
    <n v="1"/>
    <s v="Gd"/>
    <n v="8"/>
    <s v="Typ"/>
    <n v="1"/>
    <s v="Gd"/>
    <x v="0"/>
    <n v="2003"/>
    <s v="Fin"/>
    <n v="2"/>
    <x v="266"/>
    <s v="TA"/>
    <s v="TA"/>
    <x v="0"/>
    <x v="0"/>
    <x v="33"/>
    <n v="0"/>
    <n v="0"/>
    <n v="0"/>
    <n v="0"/>
    <s v="NA"/>
    <s v="NA"/>
    <s v="NA"/>
    <n v="0"/>
    <n v="7"/>
    <n v="2006"/>
    <s v="WD"/>
    <s v="Normal"/>
    <n v="180000"/>
  </r>
  <r>
    <x v="903"/>
    <n v="20"/>
    <s v="RL"/>
    <n v="50"/>
    <n v="14859"/>
    <s v="Pave"/>
    <s v="NA"/>
    <s v="IR1"/>
    <s v="HLS"/>
    <s v="AllPub"/>
    <s v="CulDSac"/>
    <s v="Gtl"/>
    <s v="Gilbert"/>
    <s v="Norm"/>
    <s v="Norm"/>
    <s v="1Fam"/>
    <x v="1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x v="0"/>
    <s v="Y"/>
    <s v="Y"/>
    <x v="0"/>
    <x v="0"/>
    <n v="0"/>
    <n v="0"/>
    <n v="2"/>
    <n v="0"/>
    <n v="3"/>
    <n v="1"/>
    <s v="Gd"/>
    <n v="7"/>
    <s v="Typ"/>
    <n v="1"/>
    <s v="Gd"/>
    <x v="0"/>
    <n v="2006"/>
    <s v="RFn"/>
    <n v="3"/>
    <x v="347"/>
    <s v="TA"/>
    <s v="TA"/>
    <x v="0"/>
    <x v="32"/>
    <x v="73"/>
    <n v="0"/>
    <n v="0"/>
    <n v="0"/>
    <n v="0"/>
    <s v="NA"/>
    <s v="NA"/>
    <s v="NA"/>
    <n v="0"/>
    <n v="8"/>
    <n v="2006"/>
    <s v="New"/>
    <s v="Partial"/>
    <n v="240000"/>
  </r>
  <r>
    <x v="904"/>
    <n v="20"/>
    <s v="RL"/>
    <s v="NA"/>
    <n v="6173"/>
    <s v="Pave"/>
    <s v="NA"/>
    <s v="IR1"/>
    <s v="Lvl"/>
    <s v="AllPub"/>
    <s v="Inside"/>
    <s v="Gtl"/>
    <s v="Sawyer"/>
    <s v="Norm"/>
    <s v="Norm"/>
    <s v="1Fam"/>
    <x v="1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x v="1"/>
    <s v="N"/>
    <s v="N"/>
    <x v="0"/>
    <x v="0"/>
    <n v="0"/>
    <n v="0"/>
    <n v="1"/>
    <n v="0"/>
    <n v="3"/>
    <n v="1"/>
    <s v="TA"/>
    <n v="6"/>
    <s v="Typ"/>
    <n v="0"/>
    <s v="NA"/>
    <x v="0"/>
    <n v="1967"/>
    <s v="Unf"/>
    <n v="1"/>
    <x v="47"/>
    <s v="TA"/>
    <s v="TA"/>
    <x v="0"/>
    <x v="0"/>
    <x v="1"/>
    <n v="0"/>
    <n v="0"/>
    <n v="0"/>
    <n v="0"/>
    <s v="NA"/>
    <s v="MnPrv"/>
    <s v="NA"/>
    <n v="0"/>
    <n v="8"/>
    <n v="2007"/>
    <s v="WD"/>
    <s v="Normal"/>
    <n v="125500"/>
  </r>
  <r>
    <x v="905"/>
    <n v="20"/>
    <s v="RL"/>
    <n v="80"/>
    <n v="9920"/>
    <s v="Pave"/>
    <s v="NA"/>
    <s v="Reg"/>
    <s v="Lvl"/>
    <s v="AllPub"/>
    <s v="Inside"/>
    <s v="Gtl"/>
    <s v="NAmes"/>
    <s v="Norm"/>
    <s v="Norm"/>
    <s v="1Fam"/>
    <x v="1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x v="1"/>
    <s v="N"/>
    <s v="N"/>
    <x v="0"/>
    <x v="0"/>
    <n v="1"/>
    <n v="0"/>
    <n v="1"/>
    <n v="0"/>
    <n v="3"/>
    <n v="1"/>
    <s v="TA"/>
    <n v="6"/>
    <s v="Typ"/>
    <n v="0"/>
    <s v="NA"/>
    <x v="0"/>
    <n v="1954"/>
    <s v="RFn"/>
    <n v="1"/>
    <x v="18"/>
    <s v="TA"/>
    <s v="TA"/>
    <x v="0"/>
    <x v="0"/>
    <x v="1"/>
    <n v="164"/>
    <n v="0"/>
    <n v="0"/>
    <n v="0"/>
    <s v="NA"/>
    <s v="MnPrv"/>
    <s v="NA"/>
    <n v="0"/>
    <n v="2"/>
    <n v="2010"/>
    <s v="WD"/>
    <s v="Normal"/>
    <n v="128000"/>
  </r>
  <r>
    <x v="906"/>
    <n v="20"/>
    <s v="RL"/>
    <n v="116"/>
    <n v="13501"/>
    <s v="Pave"/>
    <s v="NA"/>
    <s v="IR1"/>
    <s v="Lvl"/>
    <s v="AllPub"/>
    <s v="Corner"/>
    <s v="Gtl"/>
    <s v="Somerst"/>
    <s v="Norm"/>
    <s v="Norm"/>
    <s v="1Fam"/>
    <x v="1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x v="0"/>
    <s v="Y"/>
    <s v="Y"/>
    <x v="0"/>
    <x v="0"/>
    <n v="1"/>
    <n v="0"/>
    <n v="2"/>
    <n v="0"/>
    <n v="3"/>
    <n v="1"/>
    <s v="Gd"/>
    <n v="8"/>
    <s v="Typ"/>
    <n v="1"/>
    <s v="Gd"/>
    <x v="0"/>
    <n v="2006"/>
    <s v="RFn"/>
    <n v="3"/>
    <x v="310"/>
    <s v="TA"/>
    <s v="TA"/>
    <x v="0"/>
    <x v="0"/>
    <x v="73"/>
    <n v="0"/>
    <n v="0"/>
    <n v="0"/>
    <n v="0"/>
    <s v="NA"/>
    <s v="NA"/>
    <s v="NA"/>
    <n v="0"/>
    <n v="6"/>
    <n v="2007"/>
    <s v="WD"/>
    <s v="Normal"/>
    <n v="255000"/>
  </r>
  <r>
    <x v="907"/>
    <n v="50"/>
    <s v="RL"/>
    <n v="86"/>
    <n v="11500"/>
    <s v="Pave"/>
    <s v="NA"/>
    <s v="IR1"/>
    <s v="Lvl"/>
    <s v="AllPub"/>
    <s v="Inside"/>
    <s v="Gtl"/>
    <s v="Crawfor"/>
    <s v="Norm"/>
    <s v="Norm"/>
    <s v="1Fam"/>
    <x v="2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x v="0"/>
    <s v="Y"/>
    <s v="Y"/>
    <x v="1"/>
    <x v="0"/>
    <n v="0"/>
    <n v="0"/>
    <n v="1"/>
    <n v="1"/>
    <n v="3"/>
    <n v="1"/>
    <s v="Gd"/>
    <n v="6"/>
    <s v="Typ"/>
    <n v="1"/>
    <s v="Gd"/>
    <x v="0"/>
    <n v="1936"/>
    <s v="Fin"/>
    <n v="1"/>
    <x v="80"/>
    <s v="Fa"/>
    <s v="TA"/>
    <x v="0"/>
    <x v="0"/>
    <x v="1"/>
    <n v="0"/>
    <n v="0"/>
    <n v="322"/>
    <n v="0"/>
    <s v="NA"/>
    <s v="NA"/>
    <s v="NA"/>
    <n v="0"/>
    <n v="6"/>
    <n v="2006"/>
    <s v="WD"/>
    <s v="Normal"/>
    <n v="250000"/>
  </r>
  <r>
    <x v="908"/>
    <n v="20"/>
    <s v="RL"/>
    <s v="NA"/>
    <n v="8885"/>
    <s v="Pave"/>
    <s v="NA"/>
    <s v="IR1"/>
    <s v="Low"/>
    <s v="AllPub"/>
    <s v="Inside"/>
    <s v="Mod"/>
    <s v="Mitchel"/>
    <s v="Norm"/>
    <s v="Norm"/>
    <s v="1Fam"/>
    <x v="1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x v="1"/>
    <s v="N"/>
    <s v="N"/>
    <x v="0"/>
    <x v="0"/>
    <n v="1"/>
    <n v="0"/>
    <n v="1"/>
    <n v="0"/>
    <n v="2"/>
    <n v="1"/>
    <s v="TA"/>
    <n v="5"/>
    <s v="Typ"/>
    <n v="0"/>
    <s v="NA"/>
    <x v="0"/>
    <n v="1983"/>
    <s v="Unf"/>
    <n v="2"/>
    <x v="7"/>
    <s v="TA"/>
    <s v="TA"/>
    <x v="0"/>
    <x v="211"/>
    <x v="1"/>
    <n v="0"/>
    <n v="0"/>
    <n v="0"/>
    <n v="0"/>
    <s v="NA"/>
    <s v="MnPrv"/>
    <s v="NA"/>
    <n v="0"/>
    <n v="6"/>
    <n v="2006"/>
    <s v="WD"/>
    <s v="Normal"/>
    <n v="131000"/>
  </r>
  <r>
    <x v="909"/>
    <n v="60"/>
    <s v="RL"/>
    <n v="149"/>
    <n v="12589"/>
    <s v="Pave"/>
    <s v="NA"/>
    <s v="IR2"/>
    <s v="Lvl"/>
    <s v="AllPub"/>
    <s v="Inside"/>
    <s v="Gtl"/>
    <s v="Gilbert"/>
    <s v="Norm"/>
    <s v="Norm"/>
    <s v="1Fam"/>
    <x v="0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x v="1"/>
    <s v="Y"/>
    <s v="N"/>
    <x v="0"/>
    <x v="0"/>
    <n v="0"/>
    <n v="0"/>
    <n v="2"/>
    <n v="1"/>
    <n v="3"/>
    <n v="1"/>
    <s v="Gd"/>
    <n v="8"/>
    <s v="Typ"/>
    <n v="1"/>
    <s v="Gd"/>
    <x v="0"/>
    <n v="2005"/>
    <s v="Fin"/>
    <n v="2"/>
    <x v="83"/>
    <s v="TA"/>
    <s v="TA"/>
    <x v="0"/>
    <x v="192"/>
    <x v="55"/>
    <n v="0"/>
    <n v="0"/>
    <n v="0"/>
    <n v="0"/>
    <s v="NA"/>
    <s v="NA"/>
    <s v="NA"/>
    <n v="0"/>
    <n v="6"/>
    <n v="2009"/>
    <s v="WD"/>
    <s v="Normal"/>
    <n v="174000"/>
  </r>
  <r>
    <x v="910"/>
    <n v="90"/>
    <s v="RL"/>
    <n v="80"/>
    <n v="11600"/>
    <s v="Pave"/>
    <s v="NA"/>
    <s v="Reg"/>
    <s v="Lvl"/>
    <s v="AllPub"/>
    <s v="Corner"/>
    <s v="Gtl"/>
    <s v="NAmes"/>
    <s v="Feedr"/>
    <s v="Norm"/>
    <s v="Duplex"/>
    <x v="0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x v="0"/>
    <s v="Y"/>
    <s v="Y"/>
    <x v="1"/>
    <x v="1"/>
    <n v="0"/>
    <n v="0"/>
    <n v="2"/>
    <n v="0"/>
    <n v="5"/>
    <n v="2"/>
    <s v="TA"/>
    <n v="12"/>
    <s v="Typ"/>
    <n v="0"/>
    <s v="NA"/>
    <x v="1"/>
    <n v="1960"/>
    <s v="Unf"/>
    <n v="2"/>
    <x v="5"/>
    <s v="TA"/>
    <s v="TA"/>
    <x v="0"/>
    <x v="0"/>
    <x v="1"/>
    <n v="0"/>
    <n v="0"/>
    <n v="0"/>
    <n v="0"/>
    <s v="NA"/>
    <s v="NA"/>
    <s v="NA"/>
    <n v="0"/>
    <n v="1"/>
    <n v="2010"/>
    <s v="WD"/>
    <s v="Normal"/>
    <n v="154300"/>
  </r>
  <r>
    <x v="911"/>
    <n v="20"/>
    <s v="RL"/>
    <s v="NA"/>
    <n v="9286"/>
    <s v="Pave"/>
    <s v="NA"/>
    <s v="IR1"/>
    <s v="Lvl"/>
    <s v="AllPub"/>
    <s v="CulDSac"/>
    <s v="Mod"/>
    <s v="CollgCr"/>
    <s v="Norm"/>
    <s v="Norm"/>
    <s v="1Fam"/>
    <x v="1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x v="1"/>
    <s v="Y"/>
    <s v="N"/>
    <x v="0"/>
    <x v="0"/>
    <n v="0"/>
    <n v="0"/>
    <n v="1"/>
    <n v="1"/>
    <n v="3"/>
    <n v="1"/>
    <s v="Gd"/>
    <n v="5"/>
    <s v="Typ"/>
    <n v="0"/>
    <s v="NA"/>
    <x v="1"/>
    <n v="1978"/>
    <s v="Unf"/>
    <n v="1"/>
    <x v="118"/>
    <s v="TA"/>
    <s v="TA"/>
    <x v="0"/>
    <x v="212"/>
    <x v="1"/>
    <n v="0"/>
    <n v="0"/>
    <n v="0"/>
    <n v="0"/>
    <s v="NA"/>
    <s v="NA"/>
    <s v="NA"/>
    <n v="0"/>
    <n v="10"/>
    <n v="2009"/>
    <s v="WD"/>
    <s v="Normal"/>
    <n v="143500"/>
  </r>
  <r>
    <x v="912"/>
    <n v="30"/>
    <s v="RM"/>
    <n v="51"/>
    <n v="6120"/>
    <s v="Pave"/>
    <s v="NA"/>
    <s v="Reg"/>
    <s v="Lvl"/>
    <s v="AllPub"/>
    <s v="Inside"/>
    <s v="Gtl"/>
    <s v="BrkSide"/>
    <s v="Norm"/>
    <s v="Norm"/>
    <s v="1Fam"/>
    <x v="1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x v="1"/>
    <s v="N"/>
    <s v="N"/>
    <x v="0"/>
    <x v="0"/>
    <n v="0"/>
    <n v="0"/>
    <n v="1"/>
    <n v="0"/>
    <n v="3"/>
    <n v="1"/>
    <s v="TA"/>
    <n v="6"/>
    <s v="Min1"/>
    <n v="0"/>
    <s v="NA"/>
    <x v="1"/>
    <n v="1925"/>
    <s v="Unf"/>
    <n v="1"/>
    <x v="79"/>
    <s v="TA"/>
    <s v="TA"/>
    <x v="0"/>
    <x v="0"/>
    <x v="1"/>
    <n v="112"/>
    <n v="0"/>
    <n v="120"/>
    <n v="0"/>
    <s v="NA"/>
    <s v="MnPrv"/>
    <s v="Shed"/>
    <n v="620"/>
    <n v="7"/>
    <n v="2006"/>
    <s v="WD"/>
    <s v="Abnorml"/>
    <n v="88000"/>
  </r>
  <r>
    <x v="913"/>
    <n v="90"/>
    <s v="RH"/>
    <n v="82"/>
    <n v="6270"/>
    <s v="Pave"/>
    <s v="NA"/>
    <s v="Reg"/>
    <s v="HLS"/>
    <s v="AllPub"/>
    <s v="Inside"/>
    <s v="Gtl"/>
    <s v="Crawfor"/>
    <s v="Norm"/>
    <s v="Norm"/>
    <s v="Duplex"/>
    <x v="0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x v="0"/>
    <s v="Y"/>
    <s v="Y"/>
    <x v="1"/>
    <x v="0"/>
    <n v="0"/>
    <n v="0"/>
    <n v="2"/>
    <n v="0"/>
    <n v="4"/>
    <n v="2"/>
    <s v="TA"/>
    <n v="8"/>
    <s v="Typ"/>
    <n v="0"/>
    <s v="NA"/>
    <x v="6"/>
    <n v="1949"/>
    <s v="Unf"/>
    <n v="3"/>
    <x v="249"/>
    <s v="TA"/>
    <s v="TA"/>
    <x v="0"/>
    <x v="0"/>
    <x v="1"/>
    <n v="0"/>
    <n v="0"/>
    <n v="0"/>
    <n v="0"/>
    <s v="NA"/>
    <s v="NA"/>
    <s v="NA"/>
    <n v="0"/>
    <n v="8"/>
    <n v="2007"/>
    <s v="WD"/>
    <s v="Normal"/>
    <n v="145000"/>
  </r>
  <r>
    <x v="914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x v="0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x v="1"/>
    <s v="Y"/>
    <s v="N"/>
    <x v="0"/>
    <x v="0"/>
    <n v="0"/>
    <n v="0"/>
    <n v="2"/>
    <n v="1"/>
    <n v="2"/>
    <n v="1"/>
    <s v="Gd"/>
    <n v="4"/>
    <s v="Typ"/>
    <n v="0"/>
    <s v="NA"/>
    <x v="1"/>
    <n v="2009"/>
    <s v="RFn"/>
    <n v="2"/>
    <x v="43"/>
    <s v="TA"/>
    <s v="TA"/>
    <x v="0"/>
    <x v="0"/>
    <x v="45"/>
    <n v="0"/>
    <n v="0"/>
    <n v="0"/>
    <n v="0"/>
    <s v="NA"/>
    <s v="NA"/>
    <s v="NA"/>
    <n v="0"/>
    <n v="6"/>
    <n v="2009"/>
    <s v="New"/>
    <s v="Partial"/>
    <n v="173733"/>
  </r>
  <r>
    <x v="915"/>
    <n v="160"/>
    <s v="RM"/>
    <n v="21"/>
    <n v="2001"/>
    <s v="Pave"/>
    <s v="NA"/>
    <s v="Reg"/>
    <s v="Lvl"/>
    <s v="AllPub"/>
    <s v="Inside"/>
    <s v="Gtl"/>
    <s v="MeadowV"/>
    <s v="Norm"/>
    <s v="Norm"/>
    <s v="Twnhs"/>
    <x v="0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x v="1"/>
    <s v="N"/>
    <s v="N"/>
    <x v="0"/>
    <x v="0"/>
    <n v="0"/>
    <n v="0"/>
    <n v="1"/>
    <n v="1"/>
    <n v="3"/>
    <n v="1"/>
    <s v="TA"/>
    <n v="6"/>
    <s v="Typ"/>
    <n v="0"/>
    <s v="NA"/>
    <x v="0"/>
    <n v="1970"/>
    <s v="Unf"/>
    <n v="1"/>
    <x v="235"/>
    <s v="TA"/>
    <s v="TA"/>
    <x v="0"/>
    <x v="0"/>
    <x v="1"/>
    <n v="0"/>
    <n v="0"/>
    <n v="0"/>
    <n v="0"/>
    <s v="NA"/>
    <s v="NA"/>
    <s v="NA"/>
    <n v="0"/>
    <n v="1"/>
    <n v="2007"/>
    <s v="WD"/>
    <s v="Normal"/>
    <n v="75000"/>
  </r>
  <r>
    <x v="916"/>
    <n v="20"/>
    <s v="C (all)"/>
    <n v="50"/>
    <n v="9000"/>
    <s v="Pave"/>
    <s v="NA"/>
    <s v="Reg"/>
    <s v="Lvl"/>
    <s v="AllPub"/>
    <s v="Inside"/>
    <s v="Gtl"/>
    <s v="IDOTRR"/>
    <s v="Norm"/>
    <s v="Norm"/>
    <s v="1Fam"/>
    <x v="1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x v="1"/>
    <s v="N"/>
    <s v="N"/>
    <x v="0"/>
    <x v="0"/>
    <n v="1"/>
    <n v="0"/>
    <n v="0"/>
    <n v="0"/>
    <n v="1"/>
    <n v="1"/>
    <s v="TA"/>
    <n v="4"/>
    <s v="Typ"/>
    <n v="0"/>
    <s v="NA"/>
    <x v="1"/>
    <n v="1958"/>
    <s v="Unf"/>
    <n v="1"/>
    <x v="36"/>
    <s v="TA"/>
    <s v="TA"/>
    <x v="0"/>
    <x v="0"/>
    <x v="1"/>
    <n v="0"/>
    <n v="0"/>
    <n v="0"/>
    <n v="0"/>
    <s v="NA"/>
    <s v="NA"/>
    <s v="NA"/>
    <n v="0"/>
    <n v="10"/>
    <n v="2006"/>
    <s v="WD"/>
    <s v="Abnorml"/>
    <n v="35311"/>
  </r>
  <r>
    <x v="917"/>
    <n v="20"/>
    <s v="RL"/>
    <s v="NA"/>
    <n v="17140"/>
    <s v="Pave"/>
    <s v="NA"/>
    <s v="Reg"/>
    <s v="Lvl"/>
    <s v="AllPub"/>
    <s v="Inside"/>
    <s v="Gtl"/>
    <s v="Edwards"/>
    <s v="Norm"/>
    <s v="Norm"/>
    <s v="1Fam"/>
    <x v="1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x v="1"/>
    <s v="Y"/>
    <s v="N"/>
    <x v="0"/>
    <x v="0"/>
    <n v="0"/>
    <n v="0"/>
    <n v="1"/>
    <n v="0"/>
    <n v="3"/>
    <n v="1"/>
    <s v="TA"/>
    <n v="6"/>
    <s v="Typ"/>
    <n v="0"/>
    <s v="NA"/>
    <x v="0"/>
    <n v="1956"/>
    <s v="RFn"/>
    <n v="1"/>
    <x v="348"/>
    <s v="TA"/>
    <s v="TA"/>
    <x v="0"/>
    <x v="0"/>
    <x v="1"/>
    <n v="0"/>
    <n v="0"/>
    <n v="0"/>
    <n v="0"/>
    <s v="NA"/>
    <s v="NA"/>
    <s v="NA"/>
    <n v="0"/>
    <n v="4"/>
    <n v="2009"/>
    <s v="WD"/>
    <s v="Normal"/>
    <n v="135000"/>
  </r>
  <r>
    <x v="918"/>
    <n v="60"/>
    <s v="RL"/>
    <n v="103"/>
    <n v="13125"/>
    <s v="Pave"/>
    <s v="NA"/>
    <s v="IR1"/>
    <s v="Lvl"/>
    <s v="AllPub"/>
    <s v="Corner"/>
    <s v="Gtl"/>
    <s v="SawyerW"/>
    <s v="Norm"/>
    <s v="Norm"/>
    <s v="1Fam"/>
    <x v="0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x v="0"/>
    <s v="Y"/>
    <s v="Y"/>
    <x v="1"/>
    <x v="1"/>
    <n v="1"/>
    <n v="0"/>
    <n v="2"/>
    <n v="1"/>
    <n v="4"/>
    <n v="1"/>
    <s v="Gd"/>
    <n v="8"/>
    <s v="Typ"/>
    <n v="1"/>
    <s v="TA"/>
    <x v="0"/>
    <n v="1991"/>
    <s v="RFn"/>
    <n v="3"/>
    <x v="349"/>
    <s v="TA"/>
    <s v="TA"/>
    <x v="0"/>
    <x v="143"/>
    <x v="115"/>
    <n v="224"/>
    <n v="0"/>
    <n v="0"/>
    <n v="0"/>
    <s v="NA"/>
    <s v="GdPrv"/>
    <s v="NA"/>
    <n v="0"/>
    <n v="11"/>
    <n v="2007"/>
    <s v="WD"/>
    <s v="Normal"/>
    <n v="238000"/>
  </r>
  <r>
    <x v="919"/>
    <n v="20"/>
    <s v="RL"/>
    <n v="87"/>
    <n v="11029"/>
    <s v="Pave"/>
    <s v="NA"/>
    <s v="IR1"/>
    <s v="Lvl"/>
    <s v="AllPub"/>
    <s v="Corner"/>
    <s v="Gtl"/>
    <s v="NAmes"/>
    <s v="Norm"/>
    <s v="Norm"/>
    <s v="1Fam"/>
    <x v="1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x v="1"/>
    <s v="Y"/>
    <s v="N"/>
    <x v="0"/>
    <x v="0"/>
    <n v="1"/>
    <n v="0"/>
    <n v="1"/>
    <n v="0"/>
    <n v="3"/>
    <n v="1"/>
    <s v="TA"/>
    <n v="6"/>
    <s v="Min1"/>
    <n v="1"/>
    <s v="TA"/>
    <x v="0"/>
    <n v="1990"/>
    <s v="Unf"/>
    <n v="2"/>
    <x v="350"/>
    <s v="TA"/>
    <s v="TA"/>
    <x v="0"/>
    <x v="0"/>
    <x v="96"/>
    <n v="0"/>
    <n v="0"/>
    <n v="190"/>
    <n v="0"/>
    <s v="NA"/>
    <s v="NA"/>
    <s v="NA"/>
    <n v="0"/>
    <n v="5"/>
    <n v="2008"/>
    <s v="WD"/>
    <s v="Normal"/>
    <n v="176500"/>
  </r>
  <r>
    <x v="920"/>
    <n v="60"/>
    <s v="RL"/>
    <n v="70"/>
    <n v="8462"/>
    <s v="Pave"/>
    <s v="NA"/>
    <s v="IR1"/>
    <s v="Lvl"/>
    <s v="AllPub"/>
    <s v="Inside"/>
    <s v="Gtl"/>
    <s v="SawyerW"/>
    <s v="Norm"/>
    <s v="Norm"/>
    <s v="1Fam"/>
    <x v="0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x v="0"/>
    <s v="Y"/>
    <s v="Y"/>
    <x v="0"/>
    <x v="0"/>
    <n v="0"/>
    <n v="1"/>
    <n v="2"/>
    <n v="1"/>
    <n v="3"/>
    <n v="1"/>
    <s v="Gd"/>
    <n v="7"/>
    <s v="Typ"/>
    <n v="0"/>
    <s v="NA"/>
    <x v="0"/>
    <n v="1994"/>
    <s v="RFn"/>
    <n v="2"/>
    <x v="92"/>
    <s v="TA"/>
    <s v="TA"/>
    <x v="0"/>
    <x v="33"/>
    <x v="143"/>
    <n v="0"/>
    <n v="0"/>
    <n v="0"/>
    <n v="0"/>
    <s v="NA"/>
    <s v="NA"/>
    <s v="NA"/>
    <n v="0"/>
    <n v="7"/>
    <n v="2007"/>
    <s v="WD"/>
    <s v="Normal"/>
    <n v="201000"/>
  </r>
  <r>
    <x v="921"/>
    <n v="90"/>
    <s v="RL"/>
    <n v="67"/>
    <n v="8777"/>
    <s v="Pave"/>
    <s v="NA"/>
    <s v="Reg"/>
    <s v="Lvl"/>
    <s v="AllPub"/>
    <s v="Inside"/>
    <s v="Gtl"/>
    <s v="Edwards"/>
    <s v="Feedr"/>
    <s v="Norm"/>
    <s v="Duplex"/>
    <x v="2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x v="0"/>
    <s v="Y"/>
    <s v="Y"/>
    <x v="1"/>
    <x v="1"/>
    <n v="2"/>
    <n v="0"/>
    <n v="2"/>
    <n v="2"/>
    <n v="4"/>
    <n v="2"/>
    <s v="TA"/>
    <n v="9"/>
    <s v="Typ"/>
    <n v="0"/>
    <s v="NA"/>
    <x v="4"/>
    <s v="NA"/>
    <s v="NA"/>
    <n v="0"/>
    <x v="34"/>
    <s v="NA"/>
    <s v="NA"/>
    <x v="1"/>
    <x v="0"/>
    <x v="35"/>
    <n v="0"/>
    <n v="0"/>
    <n v="0"/>
    <n v="0"/>
    <s v="NA"/>
    <s v="GdPrv"/>
    <s v="NA"/>
    <n v="0"/>
    <n v="9"/>
    <n v="2008"/>
    <s v="WD"/>
    <s v="Normal"/>
    <n v="145900"/>
  </r>
  <r>
    <x v="922"/>
    <n v="20"/>
    <s v="RL"/>
    <n v="65"/>
    <n v="10237"/>
    <s v="Pave"/>
    <s v="NA"/>
    <s v="Reg"/>
    <s v="Lvl"/>
    <s v="AllPub"/>
    <s v="Inside"/>
    <s v="Gtl"/>
    <s v="Gilbert"/>
    <s v="RRAn"/>
    <s v="Norm"/>
    <s v="1Fam"/>
    <x v="1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x v="1"/>
    <s v="Y"/>
    <s v="N"/>
    <x v="0"/>
    <x v="0"/>
    <n v="0"/>
    <n v="0"/>
    <n v="2"/>
    <n v="0"/>
    <n v="3"/>
    <n v="1"/>
    <s v="Gd"/>
    <n v="6"/>
    <s v="Typ"/>
    <n v="1"/>
    <s v="Gd"/>
    <x v="0"/>
    <n v="2005"/>
    <s v="Fin"/>
    <n v="2"/>
    <x v="316"/>
    <s v="TA"/>
    <s v="TA"/>
    <x v="0"/>
    <x v="13"/>
    <x v="1"/>
    <n v="0"/>
    <n v="23"/>
    <n v="0"/>
    <n v="0"/>
    <s v="NA"/>
    <s v="NA"/>
    <s v="NA"/>
    <n v="0"/>
    <n v="10"/>
    <n v="2006"/>
    <s v="New"/>
    <s v="Partial"/>
    <n v="169990"/>
  </r>
  <r>
    <x v="923"/>
    <n v="120"/>
    <s v="RL"/>
    <n v="50"/>
    <n v="8012"/>
    <s v="Pave"/>
    <s v="NA"/>
    <s v="Reg"/>
    <s v="Lvl"/>
    <s v="AllPub"/>
    <s v="Inside"/>
    <s v="Gtl"/>
    <s v="SawyerW"/>
    <s v="Norm"/>
    <s v="Norm"/>
    <s v="TwnhsE"/>
    <x v="1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x v="0"/>
    <s v="Y"/>
    <s v="Y"/>
    <x v="0"/>
    <x v="0"/>
    <n v="1"/>
    <n v="0"/>
    <n v="2"/>
    <n v="0"/>
    <n v="2"/>
    <n v="1"/>
    <s v="Gd"/>
    <n v="5"/>
    <s v="Typ"/>
    <n v="1"/>
    <s v="Fa"/>
    <x v="0"/>
    <n v="1993"/>
    <s v="RFn"/>
    <n v="2"/>
    <x v="351"/>
    <s v="TA"/>
    <s v="TA"/>
    <x v="0"/>
    <x v="0"/>
    <x v="165"/>
    <n v="0"/>
    <n v="0"/>
    <n v="0"/>
    <n v="0"/>
    <s v="NA"/>
    <s v="NA"/>
    <s v="NA"/>
    <n v="0"/>
    <n v="7"/>
    <n v="2008"/>
    <s v="WD"/>
    <s v="Normal"/>
    <n v="193000"/>
  </r>
  <r>
    <x v="924"/>
    <n v="20"/>
    <s v="RL"/>
    <n v="79"/>
    <n v="10240"/>
    <s v="Pave"/>
    <s v="NA"/>
    <s v="Reg"/>
    <s v="Lvl"/>
    <s v="AllPub"/>
    <s v="Inside"/>
    <s v="Gtl"/>
    <s v="NWAmes"/>
    <s v="Norm"/>
    <s v="Norm"/>
    <s v="1Fam"/>
    <x v="1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x v="0"/>
    <s v="Y"/>
    <s v="Y"/>
    <x v="0"/>
    <x v="0"/>
    <n v="1"/>
    <n v="0"/>
    <n v="2"/>
    <n v="0"/>
    <n v="3"/>
    <n v="1"/>
    <s v="TA"/>
    <n v="7"/>
    <s v="Typ"/>
    <n v="1"/>
    <s v="TA"/>
    <x v="0"/>
    <n v="1980"/>
    <s v="Unf"/>
    <n v="2"/>
    <x v="253"/>
    <s v="TA"/>
    <s v="TA"/>
    <x v="0"/>
    <x v="213"/>
    <x v="166"/>
    <n v="0"/>
    <n v="0"/>
    <n v="0"/>
    <n v="0"/>
    <s v="NA"/>
    <s v="NA"/>
    <s v="NA"/>
    <n v="0"/>
    <n v="5"/>
    <n v="2006"/>
    <s v="WD"/>
    <s v="Normal"/>
    <n v="207500"/>
  </r>
  <r>
    <x v="925"/>
    <n v="20"/>
    <s v="RL"/>
    <s v="NA"/>
    <n v="15611"/>
    <s v="Pave"/>
    <s v="NA"/>
    <s v="IR1"/>
    <s v="Lvl"/>
    <s v="AllPub"/>
    <s v="Corner"/>
    <s v="Gtl"/>
    <s v="NWAmes"/>
    <s v="Norm"/>
    <s v="Norm"/>
    <s v="1Fam"/>
    <x v="1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x v="1"/>
    <s v="N"/>
    <s v="N"/>
    <x v="0"/>
    <x v="0"/>
    <n v="0"/>
    <n v="1"/>
    <n v="2"/>
    <n v="0"/>
    <n v="3"/>
    <n v="1"/>
    <s v="Ex"/>
    <n v="6"/>
    <s v="Typ"/>
    <n v="0"/>
    <s v="NA"/>
    <x v="0"/>
    <n v="1977"/>
    <s v="RFn"/>
    <n v="2"/>
    <x v="84"/>
    <s v="TA"/>
    <s v="TA"/>
    <x v="0"/>
    <x v="40"/>
    <x v="1"/>
    <n v="0"/>
    <n v="0"/>
    <n v="0"/>
    <n v="0"/>
    <s v="NA"/>
    <s v="NA"/>
    <s v="NA"/>
    <n v="0"/>
    <n v="3"/>
    <n v="2008"/>
    <s v="WD"/>
    <s v="Abnorml"/>
    <n v="175000"/>
  </r>
  <r>
    <x v="926"/>
    <n v="60"/>
    <s v="RL"/>
    <n v="93"/>
    <n v="11999"/>
    <s v="Pave"/>
    <s v="NA"/>
    <s v="Reg"/>
    <s v="Lvl"/>
    <s v="AllPub"/>
    <s v="Inside"/>
    <s v="Gtl"/>
    <s v="NridgHt"/>
    <s v="Norm"/>
    <s v="Norm"/>
    <s v="1Fam"/>
    <x v="0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x v="0"/>
    <s v="Y"/>
    <s v="Y"/>
    <x v="1"/>
    <x v="1"/>
    <n v="0"/>
    <n v="0"/>
    <n v="2"/>
    <n v="1"/>
    <n v="4"/>
    <n v="1"/>
    <s v="Ex"/>
    <n v="10"/>
    <s v="Typ"/>
    <n v="1"/>
    <s v="Gd"/>
    <x v="2"/>
    <n v="2003"/>
    <s v="Fin"/>
    <n v="3"/>
    <x v="183"/>
    <s v="TA"/>
    <s v="TA"/>
    <x v="0"/>
    <x v="63"/>
    <x v="126"/>
    <n v="0"/>
    <n v="0"/>
    <n v="0"/>
    <n v="0"/>
    <s v="NA"/>
    <s v="NA"/>
    <s v="NA"/>
    <n v="0"/>
    <n v="5"/>
    <n v="2007"/>
    <s v="WD"/>
    <s v="Normal"/>
    <n v="285000"/>
  </r>
  <r>
    <x v="927"/>
    <n v="60"/>
    <s v="RL"/>
    <s v="NA"/>
    <n v="9900"/>
    <s v="Pave"/>
    <s v="NA"/>
    <s v="Reg"/>
    <s v="Lvl"/>
    <s v="AllPub"/>
    <s v="Inside"/>
    <s v="Gtl"/>
    <s v="NWAmes"/>
    <s v="Feedr"/>
    <s v="Norm"/>
    <s v="1Fam"/>
    <x v="0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x v="0"/>
    <s v="Y"/>
    <s v="Y"/>
    <x v="1"/>
    <x v="0"/>
    <n v="0"/>
    <n v="0"/>
    <n v="2"/>
    <n v="1"/>
    <n v="4"/>
    <n v="1"/>
    <s v="TA"/>
    <n v="9"/>
    <s v="Typ"/>
    <n v="1"/>
    <s v="Gd"/>
    <x v="0"/>
    <n v="1968"/>
    <s v="RFn"/>
    <n v="2"/>
    <x v="262"/>
    <s v="TA"/>
    <s v="TA"/>
    <x v="0"/>
    <x v="0"/>
    <x v="31"/>
    <n v="0"/>
    <n v="0"/>
    <n v="0"/>
    <n v="0"/>
    <s v="NA"/>
    <s v="GdPrv"/>
    <s v="NA"/>
    <n v="0"/>
    <n v="4"/>
    <n v="2008"/>
    <s v="WD"/>
    <s v="Normal"/>
    <n v="176000"/>
  </r>
  <r>
    <x v="928"/>
    <n v="20"/>
    <s v="RL"/>
    <s v="NA"/>
    <n v="11838"/>
    <s v="Pave"/>
    <s v="NA"/>
    <s v="Reg"/>
    <s v="Lvl"/>
    <s v="AllPub"/>
    <s v="Inside"/>
    <s v="Gtl"/>
    <s v="CollgCr"/>
    <s v="Norm"/>
    <s v="Norm"/>
    <s v="1Fam"/>
    <x v="1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x v="0"/>
    <s v="Y"/>
    <s v="Y"/>
    <x v="0"/>
    <x v="0"/>
    <n v="0"/>
    <n v="0"/>
    <n v="2"/>
    <n v="0"/>
    <n v="3"/>
    <n v="1"/>
    <s v="Ex"/>
    <n v="7"/>
    <s v="Typ"/>
    <n v="1"/>
    <s v="TA"/>
    <x v="0"/>
    <n v="2001"/>
    <s v="RFn"/>
    <n v="2"/>
    <x v="352"/>
    <s v="TA"/>
    <s v="TA"/>
    <x v="0"/>
    <x v="214"/>
    <x v="39"/>
    <n v="0"/>
    <n v="0"/>
    <n v="0"/>
    <n v="0"/>
    <s v="NA"/>
    <s v="NA"/>
    <s v="NA"/>
    <n v="0"/>
    <n v="6"/>
    <n v="2009"/>
    <s v="WD"/>
    <s v="Normal"/>
    <n v="236500"/>
  </r>
  <r>
    <x v="929"/>
    <n v="60"/>
    <s v="RL"/>
    <s v="NA"/>
    <n v="13006"/>
    <s v="Pave"/>
    <s v="NA"/>
    <s v="IR1"/>
    <s v="Lvl"/>
    <s v="AllPub"/>
    <s v="Corner"/>
    <s v="Gtl"/>
    <s v="Gilbert"/>
    <s v="Norm"/>
    <s v="Norm"/>
    <s v="1Fam"/>
    <x v="0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x v="0"/>
    <s v="Y"/>
    <s v="Y"/>
    <x v="1"/>
    <x v="1"/>
    <n v="0"/>
    <n v="0"/>
    <n v="2"/>
    <n v="1"/>
    <n v="4"/>
    <n v="1"/>
    <s v="Gd"/>
    <n v="8"/>
    <s v="Typ"/>
    <n v="1"/>
    <s v="TA"/>
    <x v="2"/>
    <n v="1997"/>
    <s v="Fin"/>
    <n v="2"/>
    <x v="3"/>
    <s v="TA"/>
    <s v="TA"/>
    <x v="0"/>
    <x v="0"/>
    <x v="1"/>
    <n v="0"/>
    <n v="0"/>
    <n v="0"/>
    <n v="0"/>
    <s v="NA"/>
    <s v="NA"/>
    <s v="NA"/>
    <n v="0"/>
    <n v="11"/>
    <n v="2006"/>
    <s v="WD"/>
    <s v="Normal"/>
    <n v="222000"/>
  </r>
  <r>
    <x v="930"/>
    <n v="20"/>
    <s v="RL"/>
    <n v="73"/>
    <n v="8925"/>
    <s v="Pave"/>
    <s v="NA"/>
    <s v="IR1"/>
    <s v="HLS"/>
    <s v="AllPub"/>
    <s v="Inside"/>
    <s v="Gtl"/>
    <s v="Timber"/>
    <s v="Norm"/>
    <s v="Norm"/>
    <s v="1Fam"/>
    <x v="1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x v="1"/>
    <s v="Y"/>
    <s v="N"/>
    <x v="0"/>
    <x v="0"/>
    <n v="0"/>
    <n v="0"/>
    <n v="2"/>
    <n v="0"/>
    <n v="3"/>
    <n v="1"/>
    <s v="Gd"/>
    <n v="7"/>
    <s v="Typ"/>
    <n v="0"/>
    <s v="NA"/>
    <x v="0"/>
    <n v="2007"/>
    <s v="Fin"/>
    <n v="3"/>
    <x v="201"/>
    <s v="TA"/>
    <s v="TA"/>
    <x v="0"/>
    <x v="13"/>
    <x v="153"/>
    <n v="0"/>
    <n v="0"/>
    <n v="0"/>
    <n v="0"/>
    <s v="NA"/>
    <s v="NA"/>
    <s v="NA"/>
    <n v="0"/>
    <n v="7"/>
    <n v="2009"/>
    <s v="WD"/>
    <s v="Normal"/>
    <n v="201000"/>
  </r>
  <r>
    <x v="931"/>
    <n v="20"/>
    <s v="RL"/>
    <n v="70"/>
    <n v="9100"/>
    <s v="Pave"/>
    <s v="NA"/>
    <s v="Reg"/>
    <s v="Lvl"/>
    <s v="AllPub"/>
    <s v="Inside"/>
    <s v="Gtl"/>
    <s v="NAmes"/>
    <s v="Norm"/>
    <s v="Norm"/>
    <s v="1Fam"/>
    <x v="1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x v="1"/>
    <s v="N"/>
    <s v="N"/>
    <x v="0"/>
    <x v="0"/>
    <n v="0"/>
    <n v="1"/>
    <n v="1"/>
    <n v="0"/>
    <n v="2"/>
    <n v="1"/>
    <s v="TA"/>
    <n v="5"/>
    <s v="Typ"/>
    <n v="0"/>
    <s v="NA"/>
    <x v="1"/>
    <n v="1965"/>
    <s v="Unf"/>
    <n v="1"/>
    <x v="149"/>
    <s v="TA"/>
    <s v="TA"/>
    <x v="0"/>
    <x v="0"/>
    <x v="1"/>
    <n v="0"/>
    <n v="0"/>
    <n v="0"/>
    <n v="0"/>
    <s v="NA"/>
    <s v="GdWo"/>
    <s v="NA"/>
    <n v="0"/>
    <n v="7"/>
    <n v="2009"/>
    <s v="WD"/>
    <s v="Normal"/>
    <n v="117500"/>
  </r>
  <r>
    <x v="932"/>
    <n v="20"/>
    <s v="RL"/>
    <n v="84"/>
    <n v="11670"/>
    <s v="Pave"/>
    <s v="NA"/>
    <s v="IR1"/>
    <s v="Lvl"/>
    <s v="AllPub"/>
    <s v="Corner"/>
    <s v="Gtl"/>
    <s v="Somerst"/>
    <s v="RRNn"/>
    <s v="Norm"/>
    <s v="1Fam"/>
    <x v="1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x v="0"/>
    <s v="Y"/>
    <s v="Y"/>
    <x v="1"/>
    <x v="0"/>
    <n v="0"/>
    <n v="0"/>
    <n v="2"/>
    <n v="0"/>
    <n v="3"/>
    <n v="1"/>
    <s v="Ex"/>
    <n v="8"/>
    <s v="Typ"/>
    <n v="1"/>
    <s v="Gd"/>
    <x v="0"/>
    <n v="2006"/>
    <s v="Fin"/>
    <n v="3"/>
    <x v="353"/>
    <s v="TA"/>
    <s v="TA"/>
    <x v="0"/>
    <x v="0"/>
    <x v="167"/>
    <n v="0"/>
    <n v="0"/>
    <n v="0"/>
    <n v="0"/>
    <s v="NA"/>
    <s v="NA"/>
    <s v="NA"/>
    <n v="0"/>
    <n v="3"/>
    <n v="2007"/>
    <s v="WD"/>
    <s v="Normal"/>
    <n v="320000"/>
  </r>
  <r>
    <x v="933"/>
    <n v="20"/>
    <s v="RL"/>
    <n v="63"/>
    <n v="8487"/>
    <s v="Pave"/>
    <s v="NA"/>
    <s v="Reg"/>
    <s v="Lvl"/>
    <s v="AllPub"/>
    <s v="FR2"/>
    <s v="Gtl"/>
    <s v="CollgCr"/>
    <s v="Norm"/>
    <s v="Norm"/>
    <s v="1Fam"/>
    <x v="1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x v="1"/>
    <s v="Y"/>
    <s v="N"/>
    <x v="0"/>
    <x v="0"/>
    <n v="0"/>
    <n v="0"/>
    <n v="2"/>
    <n v="0"/>
    <n v="3"/>
    <n v="1"/>
    <s v="Gd"/>
    <n v="6"/>
    <s v="Typ"/>
    <n v="0"/>
    <s v="NA"/>
    <x v="0"/>
    <n v="2004"/>
    <s v="RFn"/>
    <n v="2"/>
    <x v="250"/>
    <s v="TA"/>
    <s v="TA"/>
    <x v="0"/>
    <x v="2"/>
    <x v="38"/>
    <n v="0"/>
    <n v="0"/>
    <n v="0"/>
    <n v="0"/>
    <s v="NA"/>
    <s v="NA"/>
    <s v="NA"/>
    <n v="0"/>
    <n v="8"/>
    <n v="2009"/>
    <s v="WD"/>
    <s v="Normal"/>
    <n v="190000"/>
  </r>
  <r>
    <x v="934"/>
    <n v="20"/>
    <s v="RL"/>
    <n v="313"/>
    <n v="27650"/>
    <s v="Pave"/>
    <s v="NA"/>
    <s v="IR2"/>
    <s v="HLS"/>
    <s v="AllPub"/>
    <s v="Inside"/>
    <s v="Mod"/>
    <s v="NAmes"/>
    <s v="PosA"/>
    <s v="Norm"/>
    <s v="1Fam"/>
    <x v="1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x v="0"/>
    <s v="Y"/>
    <s v="Y"/>
    <x v="1"/>
    <x v="0"/>
    <n v="1"/>
    <n v="0"/>
    <n v="2"/>
    <n v="0"/>
    <n v="4"/>
    <n v="1"/>
    <s v="Gd"/>
    <n v="9"/>
    <s v="Typ"/>
    <n v="1"/>
    <s v="Gd"/>
    <x v="0"/>
    <n v="1960"/>
    <s v="RFn"/>
    <n v="2"/>
    <x v="162"/>
    <s v="TA"/>
    <s v="TA"/>
    <x v="0"/>
    <x v="0"/>
    <x v="1"/>
    <n v="0"/>
    <n v="0"/>
    <n v="0"/>
    <n v="0"/>
    <s v="NA"/>
    <s v="NA"/>
    <s v="NA"/>
    <n v="0"/>
    <n v="11"/>
    <n v="2008"/>
    <s v="WD"/>
    <s v="Normal"/>
    <n v="242000"/>
  </r>
  <r>
    <x v="935"/>
    <n v="30"/>
    <s v="RL"/>
    <n v="52"/>
    <n v="5825"/>
    <s v="Pave"/>
    <s v="NA"/>
    <s v="IR1"/>
    <s v="Lvl"/>
    <s v="AllPub"/>
    <s v="Inside"/>
    <s v="Gtl"/>
    <s v="BrkSide"/>
    <s v="Norm"/>
    <s v="Norm"/>
    <s v="1Fam"/>
    <x v="1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x v="1"/>
    <s v="N"/>
    <s v="N"/>
    <x v="0"/>
    <x v="0"/>
    <n v="0"/>
    <n v="0"/>
    <n v="1"/>
    <n v="0"/>
    <n v="1"/>
    <n v="1"/>
    <s v="TA"/>
    <n v="5"/>
    <s v="Typ"/>
    <n v="0"/>
    <s v="NA"/>
    <x v="1"/>
    <n v="1953"/>
    <s v="Unf"/>
    <n v="2"/>
    <x v="43"/>
    <s v="TA"/>
    <s v="TA"/>
    <x v="0"/>
    <x v="0"/>
    <x v="1"/>
    <n v="32"/>
    <n v="0"/>
    <n v="0"/>
    <n v="0"/>
    <s v="NA"/>
    <s v="NA"/>
    <s v="NA"/>
    <n v="0"/>
    <n v="6"/>
    <n v="2006"/>
    <s v="WD"/>
    <s v="Normal"/>
    <n v="79900"/>
  </r>
  <r>
    <x v="936"/>
    <n v="20"/>
    <s v="RL"/>
    <n v="67"/>
    <n v="10083"/>
    <s v="Pave"/>
    <s v="NA"/>
    <s v="Reg"/>
    <s v="Lvl"/>
    <s v="AllPub"/>
    <s v="Inside"/>
    <s v="Gtl"/>
    <s v="SawyerW"/>
    <s v="Norm"/>
    <s v="Norm"/>
    <s v="1Fam"/>
    <x v="1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x v="1"/>
    <s v="Y"/>
    <s v="N"/>
    <x v="0"/>
    <x v="0"/>
    <n v="1"/>
    <n v="0"/>
    <n v="2"/>
    <n v="0"/>
    <n v="2"/>
    <n v="1"/>
    <s v="Gd"/>
    <n v="5"/>
    <s v="Typ"/>
    <n v="0"/>
    <s v="NA"/>
    <x v="0"/>
    <n v="2003"/>
    <s v="RFn"/>
    <n v="2"/>
    <x v="354"/>
    <s v="TA"/>
    <s v="TA"/>
    <x v="0"/>
    <x v="0"/>
    <x v="168"/>
    <n v="0"/>
    <n v="0"/>
    <n v="0"/>
    <n v="0"/>
    <s v="NA"/>
    <s v="NA"/>
    <s v="NA"/>
    <n v="0"/>
    <n v="8"/>
    <n v="2009"/>
    <s v="WD"/>
    <s v="Normal"/>
    <n v="184900"/>
  </r>
  <r>
    <x v="937"/>
    <n v="60"/>
    <s v="RL"/>
    <n v="75"/>
    <n v="9675"/>
    <s v="Pave"/>
    <s v="NA"/>
    <s v="Reg"/>
    <s v="Lvl"/>
    <s v="AllPub"/>
    <s v="Inside"/>
    <s v="Gtl"/>
    <s v="Somerst"/>
    <s v="Norm"/>
    <s v="Norm"/>
    <s v="1Fam"/>
    <x v="0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x v="0"/>
    <s v="Y"/>
    <s v="Y"/>
    <x v="1"/>
    <x v="0"/>
    <n v="0"/>
    <n v="0"/>
    <n v="2"/>
    <n v="1"/>
    <n v="3"/>
    <n v="1"/>
    <s v="Gd"/>
    <n v="8"/>
    <s v="Typ"/>
    <n v="1"/>
    <s v="Gd"/>
    <x v="0"/>
    <n v="2005"/>
    <s v="RFn"/>
    <n v="2"/>
    <x v="355"/>
    <s v="TA"/>
    <s v="TA"/>
    <x v="0"/>
    <x v="0"/>
    <x v="61"/>
    <n v="0"/>
    <n v="0"/>
    <n v="0"/>
    <n v="0"/>
    <s v="NA"/>
    <s v="NA"/>
    <s v="NA"/>
    <n v="0"/>
    <n v="2"/>
    <n v="2009"/>
    <s v="WD"/>
    <s v="Normal"/>
    <n v="253000"/>
  </r>
  <r>
    <x v="938"/>
    <n v="60"/>
    <s v="RL"/>
    <n v="73"/>
    <n v="8760"/>
    <s v="Pave"/>
    <s v="NA"/>
    <s v="Reg"/>
    <s v="Lvl"/>
    <s v="AllPub"/>
    <s v="Inside"/>
    <s v="Gtl"/>
    <s v="CollgCr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x v="0"/>
    <s v="Y"/>
    <s v="Y"/>
    <x v="1"/>
    <x v="0"/>
    <n v="0"/>
    <n v="0"/>
    <n v="2"/>
    <n v="1"/>
    <n v="3"/>
    <n v="1"/>
    <s v="Gd"/>
    <n v="7"/>
    <s v="Typ"/>
    <n v="0"/>
    <s v="NA"/>
    <x v="0"/>
    <n v="2006"/>
    <s v="RFn"/>
    <n v="3"/>
    <x v="152"/>
    <s v="TA"/>
    <s v="TA"/>
    <x v="0"/>
    <x v="0"/>
    <x v="17"/>
    <n v="0"/>
    <n v="0"/>
    <n v="0"/>
    <n v="0"/>
    <s v="NA"/>
    <s v="NA"/>
    <s v="NA"/>
    <n v="0"/>
    <n v="8"/>
    <n v="2006"/>
    <s v="New"/>
    <s v="Partial"/>
    <n v="239799"/>
  </r>
  <r>
    <x v="939"/>
    <n v="70"/>
    <s v="RL"/>
    <s v="NA"/>
    <n v="24090"/>
    <s v="Pave"/>
    <s v="NA"/>
    <s v="Reg"/>
    <s v="Lvl"/>
    <s v="AllPub"/>
    <s v="Inside"/>
    <s v="Gtl"/>
    <s v="ClearCr"/>
    <s v="Norm"/>
    <s v="Norm"/>
    <s v="1Fam"/>
    <x v="0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x v="0"/>
    <s v="Y"/>
    <s v="Y"/>
    <x v="1"/>
    <x v="1"/>
    <n v="0"/>
    <n v="0"/>
    <n v="2"/>
    <n v="0"/>
    <n v="4"/>
    <n v="1"/>
    <s v="TA"/>
    <n v="10"/>
    <s v="Typ"/>
    <n v="2"/>
    <s v="TA"/>
    <x v="0"/>
    <n v="1940"/>
    <s v="Unf"/>
    <n v="1"/>
    <x v="128"/>
    <s v="TA"/>
    <s v="TA"/>
    <x v="0"/>
    <x v="215"/>
    <x v="1"/>
    <n v="318"/>
    <n v="0"/>
    <n v="0"/>
    <n v="0"/>
    <s v="NA"/>
    <s v="NA"/>
    <s v="NA"/>
    <n v="0"/>
    <n v="6"/>
    <n v="2010"/>
    <s v="COD"/>
    <s v="Normal"/>
    <n v="244400"/>
  </r>
  <r>
    <x v="940"/>
    <n v="90"/>
    <s v="RL"/>
    <n v="55"/>
    <n v="12640"/>
    <s v="Pave"/>
    <s v="NA"/>
    <s v="IR1"/>
    <s v="Lvl"/>
    <s v="AllPub"/>
    <s v="Inside"/>
    <s v="Gtl"/>
    <s v="Mitchel"/>
    <s v="Norm"/>
    <s v="Norm"/>
    <s v="Duplex"/>
    <x v="1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x v="0"/>
    <s v="Y"/>
    <s v="Y"/>
    <x v="0"/>
    <x v="0"/>
    <n v="0"/>
    <n v="0"/>
    <n v="2"/>
    <n v="0"/>
    <n v="4"/>
    <n v="2"/>
    <s v="TA"/>
    <n v="8"/>
    <s v="Typ"/>
    <n v="0"/>
    <s v="NA"/>
    <x v="0"/>
    <n v="1976"/>
    <s v="Unf"/>
    <n v="2"/>
    <x v="339"/>
    <s v="TA"/>
    <s v="TA"/>
    <x v="0"/>
    <x v="3"/>
    <x v="1"/>
    <n v="0"/>
    <n v="0"/>
    <n v="0"/>
    <n v="0"/>
    <s v="NA"/>
    <s v="NA"/>
    <s v="NA"/>
    <n v="0"/>
    <n v="7"/>
    <n v="2006"/>
    <s v="WD"/>
    <s v="Normal"/>
    <n v="150900"/>
  </r>
  <r>
    <x v="941"/>
    <n v="60"/>
    <s v="RL"/>
    <s v="NA"/>
    <n v="8755"/>
    <s v="Pave"/>
    <s v="NA"/>
    <s v="IR1"/>
    <s v="Lvl"/>
    <s v="AllPub"/>
    <s v="FR2"/>
    <s v="Gtl"/>
    <s v="Gilbert"/>
    <s v="RRNn"/>
    <s v="Norm"/>
    <s v="1Fam"/>
    <x v="0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x v="0"/>
    <s v="Y"/>
    <s v="Y"/>
    <x v="1"/>
    <x v="0"/>
    <n v="1"/>
    <n v="0"/>
    <n v="2"/>
    <n v="1"/>
    <n v="3"/>
    <n v="1"/>
    <s v="Gd"/>
    <n v="8"/>
    <s v="Typ"/>
    <n v="1"/>
    <s v="TA"/>
    <x v="2"/>
    <n v="1999"/>
    <s v="RFn"/>
    <n v="2"/>
    <x v="83"/>
    <s v="TA"/>
    <s v="TA"/>
    <x v="0"/>
    <x v="0"/>
    <x v="1"/>
    <n v="0"/>
    <n v="168"/>
    <n v="0"/>
    <n v="0"/>
    <s v="NA"/>
    <s v="GdPrv"/>
    <s v="NA"/>
    <n v="0"/>
    <n v="6"/>
    <n v="2009"/>
    <s v="WD"/>
    <s v="Normal"/>
    <n v="214000"/>
  </r>
  <r>
    <x v="942"/>
    <n v="90"/>
    <s v="RL"/>
    <n v="42"/>
    <n v="7711"/>
    <s v="Pave"/>
    <s v="NA"/>
    <s v="IR1"/>
    <s v="Lvl"/>
    <s v="AllPub"/>
    <s v="Inside"/>
    <s v="Gtl"/>
    <s v="Edwards"/>
    <s v="Norm"/>
    <s v="Norm"/>
    <s v="Duplex"/>
    <x v="1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x v="1"/>
    <s v="Y"/>
    <s v="N"/>
    <x v="0"/>
    <x v="0"/>
    <n v="2"/>
    <n v="0"/>
    <n v="2"/>
    <n v="0"/>
    <n v="4"/>
    <n v="2"/>
    <s v="TA"/>
    <n v="8"/>
    <s v="Typ"/>
    <n v="0"/>
    <s v="NA"/>
    <x v="4"/>
    <s v="NA"/>
    <s v="NA"/>
    <n v="0"/>
    <x v="34"/>
    <s v="NA"/>
    <s v="NA"/>
    <x v="1"/>
    <x v="216"/>
    <x v="1"/>
    <n v="0"/>
    <n v="0"/>
    <n v="0"/>
    <n v="0"/>
    <s v="NA"/>
    <s v="NA"/>
    <s v="NA"/>
    <n v="0"/>
    <n v="8"/>
    <n v="2007"/>
    <s v="Oth"/>
    <s v="Abnorml"/>
    <n v="150000"/>
  </r>
  <r>
    <x v="943"/>
    <n v="90"/>
    <s v="RL"/>
    <n v="100"/>
    <n v="25000"/>
    <s v="Pave"/>
    <s v="NA"/>
    <s v="Reg"/>
    <s v="Low"/>
    <s v="AllPub"/>
    <s v="Inside"/>
    <s v="Gtl"/>
    <s v="Mitchel"/>
    <s v="Norm"/>
    <s v="Norm"/>
    <s v="Duplex"/>
    <x v="1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x v="0"/>
    <s v="Y"/>
    <s v="Y"/>
    <x v="0"/>
    <x v="0"/>
    <n v="0"/>
    <n v="0"/>
    <n v="2"/>
    <n v="0"/>
    <n v="4"/>
    <n v="2"/>
    <s v="TA"/>
    <n v="8"/>
    <s v="Typ"/>
    <n v="0"/>
    <s v="NA"/>
    <x v="0"/>
    <n v="1967"/>
    <s v="Unf"/>
    <n v="2"/>
    <x v="14"/>
    <s v="TA"/>
    <s v="TA"/>
    <x v="2"/>
    <x v="0"/>
    <x v="1"/>
    <n v="0"/>
    <n v="0"/>
    <n v="0"/>
    <n v="0"/>
    <s v="NA"/>
    <s v="NA"/>
    <s v="NA"/>
    <n v="0"/>
    <n v="6"/>
    <n v="2007"/>
    <s v="WD"/>
    <s v="Normal"/>
    <n v="143000"/>
  </r>
  <r>
    <x v="944"/>
    <n v="20"/>
    <s v="RL"/>
    <s v="NA"/>
    <n v="14375"/>
    <s v="Pave"/>
    <s v="NA"/>
    <s v="IR1"/>
    <s v="Lvl"/>
    <s v="NoSeWa"/>
    <s v="CulDSac"/>
    <s v="Gtl"/>
    <s v="Timber"/>
    <s v="Norm"/>
    <s v="Norm"/>
    <s v="1Fam"/>
    <x v="5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x v="1"/>
    <s v="Y"/>
    <s v="N"/>
    <x v="0"/>
    <x v="0"/>
    <n v="0"/>
    <n v="1"/>
    <n v="1"/>
    <n v="0"/>
    <n v="3"/>
    <n v="1"/>
    <s v="Gd"/>
    <n v="7"/>
    <s v="Typ"/>
    <n v="1"/>
    <s v="Gd"/>
    <x v="5"/>
    <n v="1958"/>
    <s v="RFn"/>
    <n v="2"/>
    <x v="226"/>
    <s v="TA"/>
    <s v="TA"/>
    <x v="0"/>
    <x v="0"/>
    <x v="169"/>
    <n v="0"/>
    <n v="0"/>
    <n v="233"/>
    <n v="0"/>
    <s v="NA"/>
    <s v="NA"/>
    <s v="NA"/>
    <n v="0"/>
    <n v="1"/>
    <n v="2009"/>
    <s v="COD"/>
    <s v="Abnorml"/>
    <n v="137500"/>
  </r>
  <r>
    <x v="945"/>
    <n v="50"/>
    <s v="RM"/>
    <n v="98"/>
    <n v="8820"/>
    <s v="Pave"/>
    <s v="NA"/>
    <s v="Reg"/>
    <s v="Lvl"/>
    <s v="AllPub"/>
    <s v="Corner"/>
    <s v="Gtl"/>
    <s v="OldTown"/>
    <s v="Norm"/>
    <s v="Norm"/>
    <s v="1Fam"/>
    <x v="2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x v="0"/>
    <s v="Y"/>
    <s v="Y"/>
    <x v="0"/>
    <x v="0"/>
    <n v="0"/>
    <n v="0"/>
    <n v="1"/>
    <n v="0"/>
    <n v="2"/>
    <n v="1"/>
    <s v="TA"/>
    <n v="7"/>
    <s v="Typ"/>
    <n v="0"/>
    <s v="NA"/>
    <x v="1"/>
    <n v="1963"/>
    <s v="Unf"/>
    <n v="2"/>
    <x v="329"/>
    <s v="TA"/>
    <s v="TA"/>
    <x v="0"/>
    <x v="10"/>
    <x v="1"/>
    <n v="244"/>
    <n v="0"/>
    <n v="0"/>
    <n v="0"/>
    <s v="NA"/>
    <s v="MnWw"/>
    <s v="NA"/>
    <n v="0"/>
    <n v="9"/>
    <n v="2009"/>
    <s v="WD"/>
    <s v="Normal"/>
    <n v="124900"/>
  </r>
  <r>
    <x v="946"/>
    <n v="80"/>
    <s v="RL"/>
    <n v="70"/>
    <n v="8163"/>
    <s v="Pave"/>
    <s v="NA"/>
    <s v="Reg"/>
    <s v="Lvl"/>
    <s v="AllPub"/>
    <s v="Inside"/>
    <s v="Gtl"/>
    <s v="NAmes"/>
    <s v="Norm"/>
    <s v="Norm"/>
    <s v="1Fam"/>
    <x v="5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x v="1"/>
    <s v="N"/>
    <s v="N"/>
    <x v="0"/>
    <x v="0"/>
    <n v="1"/>
    <n v="0"/>
    <n v="1"/>
    <n v="0"/>
    <n v="3"/>
    <n v="1"/>
    <s v="TA"/>
    <n v="6"/>
    <s v="Typ"/>
    <n v="1"/>
    <s v="TA"/>
    <x v="0"/>
    <n v="1959"/>
    <s v="RFn"/>
    <n v="1"/>
    <x v="356"/>
    <s v="TA"/>
    <s v="TA"/>
    <x v="0"/>
    <x v="217"/>
    <x v="1"/>
    <n v="0"/>
    <n v="0"/>
    <n v="0"/>
    <n v="0"/>
    <s v="NA"/>
    <s v="NA"/>
    <s v="NA"/>
    <n v="0"/>
    <n v="3"/>
    <n v="2006"/>
    <s v="WD"/>
    <s v="Normal"/>
    <n v="143000"/>
  </r>
  <r>
    <x v="947"/>
    <n v="20"/>
    <s v="RL"/>
    <n v="85"/>
    <n v="14536"/>
    <s v="Pave"/>
    <s v="NA"/>
    <s v="Reg"/>
    <s v="Lvl"/>
    <s v="AllPub"/>
    <s v="Inside"/>
    <s v="Gtl"/>
    <s v="Timber"/>
    <s v="Norm"/>
    <s v="Norm"/>
    <s v="1Fam"/>
    <x v="1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x v="0"/>
    <s v="Y"/>
    <s v="Y"/>
    <x v="0"/>
    <x v="0"/>
    <n v="1"/>
    <n v="0"/>
    <n v="2"/>
    <n v="0"/>
    <n v="3"/>
    <n v="1"/>
    <s v="Gd"/>
    <n v="9"/>
    <s v="Typ"/>
    <n v="1"/>
    <s v="Gd"/>
    <x v="0"/>
    <n v="2002"/>
    <s v="Fin"/>
    <n v="3"/>
    <x v="357"/>
    <s v="TA"/>
    <s v="TA"/>
    <x v="0"/>
    <x v="0"/>
    <x v="170"/>
    <n v="0"/>
    <n v="0"/>
    <n v="0"/>
    <n v="0"/>
    <s v="NA"/>
    <s v="NA"/>
    <s v="NA"/>
    <n v="0"/>
    <n v="11"/>
    <n v="2007"/>
    <s v="WD"/>
    <s v="Normal"/>
    <n v="270000"/>
  </r>
  <r>
    <x v="948"/>
    <n v="60"/>
    <s v="RL"/>
    <n v="65"/>
    <n v="14006"/>
    <s v="Pave"/>
    <s v="NA"/>
    <s v="IR1"/>
    <s v="Lvl"/>
    <s v="AllPub"/>
    <s v="Inside"/>
    <s v="Gtl"/>
    <s v="CollgCr"/>
    <s v="Norm"/>
    <s v="Norm"/>
    <s v="1Fam"/>
    <x v="0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x v="0"/>
    <s v="Y"/>
    <s v="Y"/>
    <x v="0"/>
    <x v="0"/>
    <n v="0"/>
    <n v="0"/>
    <n v="2"/>
    <n v="1"/>
    <n v="3"/>
    <n v="1"/>
    <s v="Gd"/>
    <n v="7"/>
    <s v="Typ"/>
    <n v="1"/>
    <s v="TA"/>
    <x v="0"/>
    <n v="2002"/>
    <s v="RFn"/>
    <n v="2"/>
    <x v="191"/>
    <s v="TA"/>
    <s v="TA"/>
    <x v="0"/>
    <x v="32"/>
    <x v="63"/>
    <n v="0"/>
    <n v="0"/>
    <n v="0"/>
    <n v="0"/>
    <s v="NA"/>
    <s v="NA"/>
    <s v="NA"/>
    <n v="0"/>
    <n v="2"/>
    <n v="2006"/>
    <s v="WD"/>
    <s v="Normal"/>
    <n v="192500"/>
  </r>
  <r>
    <x v="949"/>
    <n v="20"/>
    <s v="RL"/>
    <n v="78"/>
    <n v="9360"/>
    <s v="Pave"/>
    <s v="NA"/>
    <s v="Reg"/>
    <s v="Lvl"/>
    <s v="AllPub"/>
    <s v="Inside"/>
    <s v="Gtl"/>
    <s v="NWAmes"/>
    <s v="Norm"/>
    <s v="Norm"/>
    <s v="1Fam"/>
    <x v="1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x v="1"/>
    <s v="Y"/>
    <s v="N"/>
    <x v="0"/>
    <x v="0"/>
    <n v="1"/>
    <n v="0"/>
    <n v="1"/>
    <n v="1"/>
    <n v="3"/>
    <n v="1"/>
    <s v="Gd"/>
    <n v="5"/>
    <s v="Typ"/>
    <n v="1"/>
    <s v="TA"/>
    <x v="0"/>
    <n v="1972"/>
    <s v="RFn"/>
    <n v="2"/>
    <x v="189"/>
    <s v="TA"/>
    <s v="TA"/>
    <x v="0"/>
    <x v="0"/>
    <x v="1"/>
    <n v="0"/>
    <n v="0"/>
    <n v="0"/>
    <n v="0"/>
    <s v="NA"/>
    <s v="NA"/>
    <s v="NA"/>
    <n v="0"/>
    <n v="3"/>
    <n v="2010"/>
    <s v="WD"/>
    <s v="Normal"/>
    <n v="197500"/>
  </r>
  <r>
    <x v="950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x v="1"/>
    <s v="N"/>
    <s v="N"/>
    <x v="0"/>
    <x v="0"/>
    <n v="1"/>
    <n v="0"/>
    <n v="1"/>
    <n v="0"/>
    <n v="3"/>
    <n v="1"/>
    <s v="Gd"/>
    <n v="5"/>
    <s v="Typ"/>
    <n v="0"/>
    <s v="NA"/>
    <x v="1"/>
    <n v="1980"/>
    <s v="RFn"/>
    <n v="2"/>
    <x v="97"/>
    <s v="TA"/>
    <s v="TA"/>
    <x v="0"/>
    <x v="218"/>
    <x v="1"/>
    <n v="0"/>
    <n v="0"/>
    <n v="0"/>
    <n v="0"/>
    <s v="NA"/>
    <s v="NA"/>
    <s v="NA"/>
    <n v="0"/>
    <n v="7"/>
    <n v="2007"/>
    <s v="WD"/>
    <s v="Normal"/>
    <n v="129000"/>
  </r>
  <r>
    <x v="951"/>
    <n v="20"/>
    <s v="RH"/>
    <n v="60"/>
    <n v="7800"/>
    <s v="Pave"/>
    <s v="NA"/>
    <s v="Reg"/>
    <s v="Lvl"/>
    <s v="AllPub"/>
    <s v="Corner"/>
    <s v="Gtl"/>
    <s v="SawyerW"/>
    <s v="Norm"/>
    <s v="Norm"/>
    <s v="1Fam"/>
    <x v="1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x v="1"/>
    <s v="N"/>
    <s v="N"/>
    <x v="0"/>
    <x v="0"/>
    <n v="1"/>
    <n v="0"/>
    <n v="1"/>
    <n v="0"/>
    <n v="3"/>
    <n v="1"/>
    <s v="TA"/>
    <n v="6"/>
    <s v="Typ"/>
    <n v="0"/>
    <s v="NA"/>
    <x v="1"/>
    <n v="1979"/>
    <s v="Unf"/>
    <n v="1"/>
    <x v="38"/>
    <s v="TA"/>
    <s v="TA"/>
    <x v="0"/>
    <x v="219"/>
    <x v="1"/>
    <n v="0"/>
    <n v="0"/>
    <n v="0"/>
    <n v="0"/>
    <s v="NA"/>
    <s v="MnPrv"/>
    <s v="NA"/>
    <n v="0"/>
    <n v="7"/>
    <n v="2006"/>
    <s v="WD"/>
    <s v="Abnorml"/>
    <n v="119900"/>
  </r>
  <r>
    <x v="952"/>
    <n v="85"/>
    <s v="RL"/>
    <n v="60"/>
    <n v="7200"/>
    <s v="Pave"/>
    <s v="NA"/>
    <s v="Reg"/>
    <s v="Lvl"/>
    <s v="AllPub"/>
    <s v="Inside"/>
    <s v="Gtl"/>
    <s v="CollgCr"/>
    <s v="Norm"/>
    <s v="Norm"/>
    <s v="1Fam"/>
    <x v="4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x v="1"/>
    <s v="N"/>
    <s v="N"/>
    <x v="0"/>
    <x v="0"/>
    <n v="0"/>
    <n v="1"/>
    <n v="1"/>
    <n v="0"/>
    <n v="2"/>
    <n v="1"/>
    <s v="TA"/>
    <n v="5"/>
    <s v="Typ"/>
    <n v="0"/>
    <s v="NA"/>
    <x v="1"/>
    <n v="1974"/>
    <s v="Fin"/>
    <n v="1"/>
    <x v="212"/>
    <s v="TA"/>
    <s v="TA"/>
    <x v="0"/>
    <x v="2"/>
    <x v="1"/>
    <n v="0"/>
    <n v="0"/>
    <n v="0"/>
    <n v="0"/>
    <s v="NA"/>
    <s v="MnPrv"/>
    <s v="NA"/>
    <n v="0"/>
    <n v="4"/>
    <n v="2009"/>
    <s v="WD"/>
    <s v="Normal"/>
    <n v="133900"/>
  </r>
  <r>
    <x v="953"/>
    <n v="60"/>
    <s v="RL"/>
    <s v="NA"/>
    <n v="11075"/>
    <s v="Pave"/>
    <s v="NA"/>
    <s v="IR1"/>
    <s v="Lvl"/>
    <s v="AllPub"/>
    <s v="Inside"/>
    <s v="Mod"/>
    <s v="Mitchel"/>
    <s v="Norm"/>
    <s v="Norm"/>
    <s v="1Fam"/>
    <x v="0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x v="0"/>
    <s v="Y"/>
    <s v="Y"/>
    <x v="1"/>
    <x v="0"/>
    <n v="0"/>
    <n v="1"/>
    <n v="2"/>
    <n v="1"/>
    <n v="4"/>
    <n v="1"/>
    <s v="TA"/>
    <n v="7"/>
    <s v="Min2"/>
    <n v="1"/>
    <s v="Po"/>
    <x v="0"/>
    <n v="1969"/>
    <s v="RFn"/>
    <n v="2"/>
    <x v="86"/>
    <s v="TA"/>
    <s v="TA"/>
    <x v="0"/>
    <x v="220"/>
    <x v="171"/>
    <n v="0"/>
    <n v="0"/>
    <n v="0"/>
    <n v="0"/>
    <s v="NA"/>
    <s v="MnPrv"/>
    <s v="Shed"/>
    <n v="400"/>
    <n v="9"/>
    <n v="2008"/>
    <s v="WD"/>
    <s v="Normal"/>
    <n v="172000"/>
  </r>
  <r>
    <x v="954"/>
    <n v="90"/>
    <s v="RL"/>
    <n v="35"/>
    <n v="9400"/>
    <s v="Pave"/>
    <s v="NA"/>
    <s v="IR1"/>
    <s v="Lvl"/>
    <s v="AllPub"/>
    <s v="CulDSac"/>
    <s v="Gtl"/>
    <s v="Edwards"/>
    <s v="Norm"/>
    <s v="Norm"/>
    <s v="Duplex"/>
    <x v="4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x v="1"/>
    <s v="N"/>
    <s v="N"/>
    <x v="0"/>
    <x v="0"/>
    <n v="0"/>
    <n v="2"/>
    <n v="2"/>
    <n v="0"/>
    <n v="4"/>
    <n v="0"/>
    <s v="TA"/>
    <n v="4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10"/>
    <n v="2006"/>
    <s v="WD"/>
    <s v="AdjLand"/>
    <n v="127500"/>
  </r>
  <r>
    <x v="955"/>
    <n v="90"/>
    <s v="RH"/>
    <n v="82"/>
    <n v="7136"/>
    <s v="Pave"/>
    <s v="NA"/>
    <s v="IR1"/>
    <s v="HLS"/>
    <s v="AllPub"/>
    <s v="Inside"/>
    <s v="Gtl"/>
    <s v="Crawfor"/>
    <s v="Norm"/>
    <s v="Norm"/>
    <s v="Duplex"/>
    <x v="0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x v="0"/>
    <s v="Y"/>
    <s v="Y"/>
    <x v="1"/>
    <x v="0"/>
    <n v="0"/>
    <n v="0"/>
    <n v="2"/>
    <n v="0"/>
    <n v="4"/>
    <n v="2"/>
    <s v="TA"/>
    <n v="8"/>
    <s v="Typ"/>
    <n v="0"/>
    <s v="NA"/>
    <x v="0"/>
    <n v="1946"/>
    <s v="Unf"/>
    <n v="2"/>
    <x v="153"/>
    <s v="TA"/>
    <s v="TA"/>
    <x v="0"/>
    <x v="0"/>
    <x v="1"/>
    <n v="0"/>
    <n v="0"/>
    <n v="0"/>
    <n v="0"/>
    <s v="NA"/>
    <s v="NA"/>
    <s v="NA"/>
    <n v="0"/>
    <n v="8"/>
    <n v="2007"/>
    <s v="WD"/>
    <s v="Normal"/>
    <n v="145000"/>
  </r>
  <r>
    <x v="956"/>
    <n v="160"/>
    <s v="RM"/>
    <n v="24"/>
    <n v="1300"/>
    <s v="Pave"/>
    <s v="NA"/>
    <s v="Reg"/>
    <s v="Lvl"/>
    <s v="AllPub"/>
    <s v="Inside"/>
    <s v="Gtl"/>
    <s v="Blueste"/>
    <s v="Norm"/>
    <s v="Norm"/>
    <s v="TwnhsE"/>
    <x v="0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x v="1"/>
    <s v="Y"/>
    <s v="N"/>
    <x v="0"/>
    <x v="0"/>
    <n v="0"/>
    <n v="0"/>
    <n v="1"/>
    <n v="1"/>
    <n v="2"/>
    <n v="1"/>
    <s v="TA"/>
    <n v="5"/>
    <s v="Typ"/>
    <n v="1"/>
    <s v="TA"/>
    <x v="0"/>
    <n v="1980"/>
    <s v="Fin"/>
    <n v="2"/>
    <x v="64"/>
    <s v="TA"/>
    <s v="TA"/>
    <x v="0"/>
    <x v="196"/>
    <x v="1"/>
    <n v="0"/>
    <n v="0"/>
    <n v="0"/>
    <n v="0"/>
    <s v="NA"/>
    <s v="GdPrv"/>
    <s v="NA"/>
    <n v="0"/>
    <n v="5"/>
    <n v="2009"/>
    <s v="WD"/>
    <s v="Normal"/>
    <n v="124000"/>
  </r>
  <r>
    <x v="957"/>
    <n v="20"/>
    <s v="RL"/>
    <n v="70"/>
    <n v="7420"/>
    <s v="Pave"/>
    <s v="NA"/>
    <s v="Reg"/>
    <s v="Lvl"/>
    <s v="AllPub"/>
    <s v="Inside"/>
    <s v="Gtl"/>
    <s v="Sawyer"/>
    <s v="Norm"/>
    <s v="Norm"/>
    <s v="1Fam"/>
    <x v="1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x v="1"/>
    <s v="N"/>
    <s v="N"/>
    <x v="0"/>
    <x v="0"/>
    <n v="0"/>
    <n v="0"/>
    <n v="1"/>
    <n v="0"/>
    <n v="3"/>
    <n v="1"/>
    <s v="TA"/>
    <n v="6"/>
    <s v="Typ"/>
    <n v="0"/>
    <s v="NA"/>
    <x v="1"/>
    <n v="1977"/>
    <s v="Fin"/>
    <n v="2"/>
    <x v="14"/>
    <s v="TA"/>
    <s v="TA"/>
    <x v="0"/>
    <x v="0"/>
    <x v="1"/>
    <n v="0"/>
    <n v="0"/>
    <n v="0"/>
    <n v="0"/>
    <s v="NA"/>
    <s v="NA"/>
    <s v="NA"/>
    <n v="0"/>
    <n v="4"/>
    <n v="2007"/>
    <s v="WD"/>
    <s v="Normal"/>
    <n v="132000"/>
  </r>
  <r>
    <x v="958"/>
    <n v="20"/>
    <s v="RL"/>
    <n v="65"/>
    <n v="8450"/>
    <s v="Pave"/>
    <s v="NA"/>
    <s v="Reg"/>
    <s v="Lvl"/>
    <s v="AllPub"/>
    <s v="Inside"/>
    <s v="Gtl"/>
    <s v="CollgCr"/>
    <s v="Norm"/>
    <s v="Norm"/>
    <s v="1Fam"/>
    <x v="1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x v="1"/>
    <s v="Y"/>
    <s v="N"/>
    <x v="0"/>
    <x v="0"/>
    <n v="1"/>
    <n v="0"/>
    <n v="2"/>
    <n v="0"/>
    <n v="3"/>
    <n v="1"/>
    <s v="Gd"/>
    <n v="6"/>
    <s v="Typ"/>
    <n v="0"/>
    <s v="NA"/>
    <x v="0"/>
    <n v="2003"/>
    <s v="RFn"/>
    <n v="2"/>
    <x v="265"/>
    <s v="TA"/>
    <s v="TA"/>
    <x v="0"/>
    <x v="0"/>
    <x v="93"/>
    <n v="0"/>
    <n v="0"/>
    <n v="0"/>
    <n v="0"/>
    <s v="NA"/>
    <s v="NA"/>
    <s v="NA"/>
    <n v="0"/>
    <n v="10"/>
    <n v="2007"/>
    <s v="WD"/>
    <s v="Normal"/>
    <n v="185000"/>
  </r>
  <r>
    <x v="959"/>
    <n v="160"/>
    <s v="FV"/>
    <n v="24"/>
    <n v="2572"/>
    <s v="Pave"/>
    <s v="NA"/>
    <s v="Reg"/>
    <s v="Lvl"/>
    <s v="AllPub"/>
    <s v="FR2"/>
    <s v="Gtl"/>
    <s v="Somerst"/>
    <s v="Norm"/>
    <s v="Norm"/>
    <s v="Twnhs"/>
    <x v="0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x v="1"/>
    <s v="Y"/>
    <s v="N"/>
    <x v="0"/>
    <x v="0"/>
    <n v="1"/>
    <n v="0"/>
    <n v="2"/>
    <n v="1"/>
    <n v="3"/>
    <n v="1"/>
    <s v="Gd"/>
    <n v="6"/>
    <s v="Typ"/>
    <n v="0"/>
    <s v="NA"/>
    <x v="1"/>
    <n v="1999"/>
    <s v="Unf"/>
    <n v="2"/>
    <x v="7"/>
    <s v="TA"/>
    <s v="TA"/>
    <x v="0"/>
    <x v="0"/>
    <x v="102"/>
    <n v="0"/>
    <n v="0"/>
    <n v="0"/>
    <n v="0"/>
    <s v="NA"/>
    <s v="NA"/>
    <s v="NA"/>
    <n v="0"/>
    <n v="5"/>
    <n v="2010"/>
    <s v="WD"/>
    <s v="Normal"/>
    <n v="155000"/>
  </r>
  <r>
    <x v="960"/>
    <n v="20"/>
    <s v="RL"/>
    <n v="50"/>
    <n v="7207"/>
    <s v="Pave"/>
    <s v="NA"/>
    <s v="IR1"/>
    <s v="Lvl"/>
    <s v="AllPub"/>
    <s v="Inside"/>
    <s v="Gtl"/>
    <s v="BrkSide"/>
    <s v="Norm"/>
    <s v="Norm"/>
    <s v="1Fam"/>
    <x v="1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x v="1"/>
    <s v="N"/>
    <s v="N"/>
    <x v="0"/>
    <x v="0"/>
    <n v="1"/>
    <n v="0"/>
    <n v="1"/>
    <n v="0"/>
    <n v="2"/>
    <n v="1"/>
    <s v="TA"/>
    <n v="4"/>
    <s v="Typ"/>
    <n v="0"/>
    <s v="NA"/>
    <x v="4"/>
    <s v="NA"/>
    <s v="NA"/>
    <n v="0"/>
    <x v="34"/>
    <s v="NA"/>
    <s v="NA"/>
    <x v="0"/>
    <x v="221"/>
    <x v="1"/>
    <n v="0"/>
    <n v="0"/>
    <n v="0"/>
    <n v="0"/>
    <s v="NA"/>
    <s v="NA"/>
    <s v="NA"/>
    <n v="0"/>
    <n v="2"/>
    <n v="2010"/>
    <s v="WD"/>
    <s v="Normal"/>
    <n v="116500"/>
  </r>
  <r>
    <x v="961"/>
    <n v="60"/>
    <s v="RL"/>
    <s v="NA"/>
    <n v="12227"/>
    <s v="Pave"/>
    <s v="NA"/>
    <s v="IR1"/>
    <s v="Lvl"/>
    <s v="AllPub"/>
    <s v="Corner"/>
    <s v="Gtl"/>
    <s v="NWAmes"/>
    <s v="PosN"/>
    <s v="Norm"/>
    <s v="1Fam"/>
    <x v="0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x v="0"/>
    <s v="Y"/>
    <s v="Y"/>
    <x v="1"/>
    <x v="1"/>
    <n v="1"/>
    <n v="0"/>
    <n v="2"/>
    <n v="1"/>
    <n v="4"/>
    <n v="1"/>
    <s v="TA"/>
    <n v="11"/>
    <s v="Typ"/>
    <n v="1"/>
    <s v="TA"/>
    <x v="0"/>
    <n v="1977"/>
    <s v="Fin"/>
    <n v="2"/>
    <x v="337"/>
    <s v="TA"/>
    <s v="TA"/>
    <x v="0"/>
    <x v="222"/>
    <x v="172"/>
    <n v="0"/>
    <n v="0"/>
    <n v="0"/>
    <n v="0"/>
    <s v="NA"/>
    <s v="NA"/>
    <s v="NA"/>
    <n v="0"/>
    <n v="7"/>
    <n v="2008"/>
    <s v="WD"/>
    <s v="Normal"/>
    <n v="272000"/>
  </r>
  <r>
    <x v="962"/>
    <n v="160"/>
    <s v="RL"/>
    <n v="24"/>
    <n v="2308"/>
    <s v="Pave"/>
    <s v="NA"/>
    <s v="Reg"/>
    <s v="Lvl"/>
    <s v="AllPub"/>
    <s v="Corner"/>
    <s v="Gtl"/>
    <s v="NPkVill"/>
    <s v="Norm"/>
    <s v="Norm"/>
    <s v="TwnhsE"/>
    <x v="0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x v="0"/>
    <s v="Y"/>
    <s v="N"/>
    <x v="0"/>
    <x v="0"/>
    <n v="1"/>
    <n v="0"/>
    <n v="2"/>
    <n v="1"/>
    <n v="3"/>
    <n v="1"/>
    <s v="Gd"/>
    <n v="7"/>
    <s v="Typ"/>
    <n v="1"/>
    <s v="TA"/>
    <x v="1"/>
    <n v="1976"/>
    <s v="Unf"/>
    <n v="2"/>
    <x v="35"/>
    <s v="TA"/>
    <s v="TA"/>
    <x v="0"/>
    <x v="10"/>
    <x v="1"/>
    <n v="0"/>
    <n v="0"/>
    <n v="0"/>
    <n v="0"/>
    <s v="NA"/>
    <s v="NA"/>
    <s v="NA"/>
    <n v="0"/>
    <n v="7"/>
    <n v="2007"/>
    <s v="WD"/>
    <s v="Normal"/>
    <n v="155000"/>
  </r>
  <r>
    <x v="963"/>
    <n v="20"/>
    <s v="RL"/>
    <n v="122"/>
    <n v="11923"/>
    <s v="Pave"/>
    <s v="NA"/>
    <s v="IR1"/>
    <s v="Lvl"/>
    <s v="AllPub"/>
    <s v="Corner"/>
    <s v="Gtl"/>
    <s v="CollgCr"/>
    <s v="Norm"/>
    <s v="Norm"/>
    <s v="1Fam"/>
    <x v="1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x v="0"/>
    <s v="Y"/>
    <s v="Y"/>
    <x v="0"/>
    <x v="0"/>
    <n v="0"/>
    <n v="0"/>
    <n v="2"/>
    <n v="0"/>
    <n v="2"/>
    <n v="1"/>
    <s v="Ex"/>
    <n v="7"/>
    <s v="Typ"/>
    <n v="0"/>
    <s v="NA"/>
    <x v="0"/>
    <n v="2007"/>
    <s v="Fin"/>
    <n v="2"/>
    <x v="283"/>
    <s v="TA"/>
    <s v="TA"/>
    <x v="0"/>
    <x v="16"/>
    <x v="69"/>
    <n v="0"/>
    <n v="0"/>
    <n v="0"/>
    <n v="0"/>
    <s v="NA"/>
    <s v="NA"/>
    <s v="NA"/>
    <n v="0"/>
    <n v="5"/>
    <n v="2009"/>
    <s v="WD"/>
    <s v="Normal"/>
    <n v="239000"/>
  </r>
  <r>
    <x v="964"/>
    <n v="60"/>
    <s v="RL"/>
    <n v="80"/>
    <n v="11316"/>
    <s v="Pave"/>
    <s v="NA"/>
    <s v="Reg"/>
    <s v="Lvl"/>
    <s v="AllPub"/>
    <s v="Corner"/>
    <s v="Gtl"/>
    <s v="Timber"/>
    <s v="Norm"/>
    <s v="Norm"/>
    <s v="1Fam"/>
    <x v="0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x v="0"/>
    <s v="Y"/>
    <s v="Y"/>
    <x v="0"/>
    <x v="0"/>
    <n v="1"/>
    <n v="0"/>
    <n v="2"/>
    <n v="1"/>
    <n v="4"/>
    <n v="1"/>
    <s v="Gd"/>
    <n v="8"/>
    <s v="Typ"/>
    <n v="1"/>
    <s v="Gd"/>
    <x v="2"/>
    <n v="2002"/>
    <s v="Fin"/>
    <n v="2"/>
    <x v="358"/>
    <s v="TA"/>
    <s v="TA"/>
    <x v="0"/>
    <x v="0"/>
    <x v="66"/>
    <n v="0"/>
    <n v="0"/>
    <n v="0"/>
    <n v="0"/>
    <s v="NA"/>
    <s v="NA"/>
    <s v="NA"/>
    <n v="0"/>
    <n v="2"/>
    <n v="2010"/>
    <s v="WD"/>
    <s v="Normal"/>
    <n v="214900"/>
  </r>
  <r>
    <x v="965"/>
    <n v="60"/>
    <s v="RL"/>
    <n v="65"/>
    <n v="10237"/>
    <s v="Pave"/>
    <s v="NA"/>
    <s v="Reg"/>
    <s v="Lvl"/>
    <s v="AllPub"/>
    <s v="Inside"/>
    <s v="Gtl"/>
    <s v="Gilbert"/>
    <s v="RRAn"/>
    <s v="Norm"/>
    <s v="1Fam"/>
    <x v="0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x v="1"/>
    <s v="Y"/>
    <s v="N"/>
    <x v="0"/>
    <x v="0"/>
    <n v="0"/>
    <n v="0"/>
    <n v="2"/>
    <n v="1"/>
    <n v="3"/>
    <n v="1"/>
    <s v="Gd"/>
    <n v="8"/>
    <s v="Typ"/>
    <n v="1"/>
    <s v="Gd"/>
    <x v="0"/>
    <n v="2005"/>
    <s v="Fin"/>
    <n v="2"/>
    <x v="266"/>
    <s v="TA"/>
    <s v="TA"/>
    <x v="0"/>
    <x v="0"/>
    <x v="34"/>
    <n v="0"/>
    <n v="0"/>
    <n v="0"/>
    <n v="0"/>
    <s v="NA"/>
    <s v="NA"/>
    <s v="NA"/>
    <n v="0"/>
    <n v="7"/>
    <n v="2007"/>
    <s v="New"/>
    <s v="Partial"/>
    <n v="178900"/>
  </r>
  <r>
    <x v="966"/>
    <n v="50"/>
    <s v="RL"/>
    <n v="130"/>
    <n v="9600"/>
    <s v="Pave"/>
    <s v="NA"/>
    <s v="IR1"/>
    <s v="HLS"/>
    <s v="AllPub"/>
    <s v="Inside"/>
    <s v="Gtl"/>
    <s v="Crawfor"/>
    <s v="Norm"/>
    <s v="Norm"/>
    <s v="1Fam"/>
    <x v="2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x v="1"/>
    <s v="Y"/>
    <s v="N"/>
    <x v="0"/>
    <x v="0"/>
    <n v="1"/>
    <n v="0"/>
    <n v="1"/>
    <n v="1"/>
    <n v="2"/>
    <n v="1"/>
    <s v="TA"/>
    <n v="7"/>
    <s v="Min2"/>
    <n v="2"/>
    <s v="TA"/>
    <x v="1"/>
    <n v="1940"/>
    <s v="Unf"/>
    <n v="1"/>
    <x v="272"/>
    <s v="TA"/>
    <s v="TA"/>
    <x v="0"/>
    <x v="0"/>
    <x v="35"/>
    <n v="0"/>
    <n v="0"/>
    <n v="0"/>
    <n v="0"/>
    <s v="NA"/>
    <s v="NA"/>
    <s v="NA"/>
    <n v="0"/>
    <n v="6"/>
    <n v="2009"/>
    <s v="WD"/>
    <s v="Normal"/>
    <n v="160000"/>
  </r>
  <r>
    <x v="967"/>
    <n v="20"/>
    <s v="RL"/>
    <s v="NA"/>
    <n v="7390"/>
    <s v="Pave"/>
    <s v="NA"/>
    <s v="IR1"/>
    <s v="Lvl"/>
    <s v="AllPub"/>
    <s v="Inside"/>
    <s v="Gtl"/>
    <s v="NAmes"/>
    <s v="Norm"/>
    <s v="Norm"/>
    <s v="1Fam"/>
    <x v="1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x v="1"/>
    <s v="N"/>
    <s v="N"/>
    <x v="0"/>
    <x v="0"/>
    <n v="1"/>
    <n v="0"/>
    <n v="1"/>
    <n v="0"/>
    <n v="3"/>
    <n v="1"/>
    <s v="TA"/>
    <n v="6"/>
    <s v="Typ"/>
    <n v="0"/>
    <s v="NA"/>
    <x v="0"/>
    <n v="1955"/>
    <s v="Unf"/>
    <n v="1"/>
    <x v="271"/>
    <s v="TA"/>
    <s v="TA"/>
    <x v="0"/>
    <x v="0"/>
    <x v="1"/>
    <n v="0"/>
    <n v="0"/>
    <n v="0"/>
    <n v="0"/>
    <s v="NA"/>
    <s v="NA"/>
    <s v="NA"/>
    <n v="0"/>
    <n v="7"/>
    <n v="2008"/>
    <s v="WD"/>
    <s v="Normal"/>
    <n v="135000"/>
  </r>
  <r>
    <x v="968"/>
    <n v="50"/>
    <s v="RM"/>
    <n v="50"/>
    <n v="5925"/>
    <s v="Pave"/>
    <s v="NA"/>
    <s v="Reg"/>
    <s v="Lvl"/>
    <s v="AllPub"/>
    <s v="Inside"/>
    <s v="Gtl"/>
    <s v="OldTown"/>
    <s v="Norm"/>
    <s v="Norm"/>
    <s v="1Fam"/>
    <x v="2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x v="1"/>
    <s v="N"/>
    <s v="N"/>
    <x v="0"/>
    <x v="0"/>
    <n v="0"/>
    <n v="0"/>
    <n v="1"/>
    <n v="0"/>
    <n v="2"/>
    <n v="1"/>
    <s v="TA"/>
    <n v="6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GdWo"/>
    <s v="NA"/>
    <n v="0"/>
    <n v="5"/>
    <n v="2009"/>
    <s v="WD"/>
    <s v="Abnorml"/>
    <n v="37900"/>
  </r>
  <r>
    <x v="969"/>
    <n v="190"/>
    <s v="RL"/>
    <n v="75"/>
    <n v="10382"/>
    <s v="Pave"/>
    <s v="NA"/>
    <s v="Reg"/>
    <s v="Lvl"/>
    <s v="AllPub"/>
    <s v="Inside"/>
    <s v="Gtl"/>
    <s v="NAmes"/>
    <s v="Norm"/>
    <s v="Norm"/>
    <s v="2fmCon"/>
    <x v="5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x v="1"/>
    <s v="N"/>
    <s v="N"/>
    <x v="0"/>
    <x v="0"/>
    <n v="1"/>
    <n v="0"/>
    <n v="1"/>
    <n v="0"/>
    <n v="2"/>
    <n v="1"/>
    <s v="TA"/>
    <n v="6"/>
    <s v="Typ"/>
    <n v="0"/>
    <s v="NA"/>
    <x v="0"/>
    <n v="1958"/>
    <s v="RFn"/>
    <n v="1"/>
    <x v="85"/>
    <s v="TA"/>
    <s v="TA"/>
    <x v="0"/>
    <x v="0"/>
    <x v="1"/>
    <n v="0"/>
    <n v="0"/>
    <n v="0"/>
    <n v="0"/>
    <s v="NA"/>
    <s v="NA"/>
    <s v="NA"/>
    <n v="0"/>
    <n v="3"/>
    <n v="2006"/>
    <s v="ConLD"/>
    <s v="Normal"/>
    <n v="140000"/>
  </r>
  <r>
    <x v="970"/>
    <n v="50"/>
    <s v="RL"/>
    <n v="60"/>
    <n v="10800"/>
    <s v="Pave"/>
    <s v="NA"/>
    <s v="Reg"/>
    <s v="Lvl"/>
    <s v="AllPub"/>
    <s v="Inside"/>
    <s v="Gtl"/>
    <s v="NAmes"/>
    <s v="Norm"/>
    <s v="Norm"/>
    <s v="1Fam"/>
    <x v="2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x v="1"/>
    <s v="N"/>
    <s v="N"/>
    <x v="0"/>
    <x v="0"/>
    <n v="0"/>
    <n v="0"/>
    <n v="1"/>
    <n v="1"/>
    <n v="4"/>
    <n v="1"/>
    <s v="TA"/>
    <n v="6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12"/>
    <n v="2006"/>
    <s v="WD"/>
    <s v="Abnorml"/>
    <n v="135000"/>
  </r>
  <r>
    <x v="971"/>
    <n v="160"/>
    <s v="RL"/>
    <n v="36"/>
    <n v="2268"/>
    <s v="Pave"/>
    <s v="NA"/>
    <s v="Reg"/>
    <s v="Lvl"/>
    <s v="AllPub"/>
    <s v="Inside"/>
    <s v="Gtl"/>
    <s v="NridgHt"/>
    <s v="Norm"/>
    <s v="Norm"/>
    <s v="Twnhs"/>
    <x v="0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x v="0"/>
    <s v="Y"/>
    <s v="Y"/>
    <x v="0"/>
    <x v="0"/>
    <n v="0"/>
    <n v="0"/>
    <n v="2"/>
    <n v="0"/>
    <n v="2"/>
    <n v="1"/>
    <s v="Gd"/>
    <n v="6"/>
    <s v="Typ"/>
    <n v="0"/>
    <s v="NA"/>
    <x v="2"/>
    <n v="2003"/>
    <s v="RFn"/>
    <n v="2"/>
    <x v="191"/>
    <s v="TA"/>
    <s v="TA"/>
    <x v="0"/>
    <x v="0"/>
    <x v="76"/>
    <n v="0"/>
    <n v="0"/>
    <n v="0"/>
    <n v="0"/>
    <s v="NA"/>
    <s v="NA"/>
    <s v="NA"/>
    <n v="0"/>
    <n v="7"/>
    <n v="2009"/>
    <s v="WD"/>
    <s v="Normal"/>
    <n v="173000"/>
  </r>
  <r>
    <x v="972"/>
    <n v="120"/>
    <s v="RL"/>
    <n v="55"/>
    <n v="7892"/>
    <s v="Pave"/>
    <s v="NA"/>
    <s v="Reg"/>
    <s v="Lvl"/>
    <s v="AllPub"/>
    <s v="Inside"/>
    <s v="Gtl"/>
    <s v="SawyerW"/>
    <s v="Norm"/>
    <s v="Norm"/>
    <s v="TwnhsE"/>
    <x v="1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x v="1"/>
    <s v="N"/>
    <s v="N"/>
    <x v="0"/>
    <x v="0"/>
    <n v="0"/>
    <n v="0"/>
    <n v="2"/>
    <n v="0"/>
    <n v="2"/>
    <n v="1"/>
    <s v="TA"/>
    <n v="5"/>
    <s v="Typ"/>
    <n v="1"/>
    <s v="TA"/>
    <x v="0"/>
    <n v="1979"/>
    <s v="Unf"/>
    <n v="1"/>
    <x v="85"/>
    <s v="TA"/>
    <s v="TA"/>
    <x v="0"/>
    <x v="168"/>
    <x v="1"/>
    <n v="0"/>
    <n v="0"/>
    <n v="0"/>
    <n v="0"/>
    <s v="NA"/>
    <s v="NA"/>
    <s v="NA"/>
    <n v="0"/>
    <n v="4"/>
    <n v="2010"/>
    <s v="WD"/>
    <s v="Normal"/>
    <n v="99500"/>
  </r>
  <r>
    <x v="973"/>
    <n v="20"/>
    <s v="FV"/>
    <n v="95"/>
    <n v="11639"/>
    <s v="Pave"/>
    <s v="NA"/>
    <s v="Reg"/>
    <s v="Lvl"/>
    <s v="AllPub"/>
    <s v="Corner"/>
    <s v="Gtl"/>
    <s v="Somerst"/>
    <s v="Norm"/>
    <s v="Norm"/>
    <s v="1Fam"/>
    <x v="1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x v="1"/>
    <s v="Y"/>
    <s v="N"/>
    <x v="0"/>
    <x v="0"/>
    <n v="0"/>
    <n v="0"/>
    <n v="2"/>
    <n v="0"/>
    <n v="3"/>
    <n v="1"/>
    <s v="Gd"/>
    <n v="6"/>
    <s v="Typ"/>
    <n v="0"/>
    <s v="NA"/>
    <x v="0"/>
    <n v="2007"/>
    <s v="Fin"/>
    <n v="2"/>
    <x v="5"/>
    <s v="TA"/>
    <s v="TA"/>
    <x v="0"/>
    <x v="0"/>
    <x v="53"/>
    <n v="0"/>
    <n v="0"/>
    <n v="0"/>
    <n v="0"/>
    <s v="NA"/>
    <s v="NA"/>
    <s v="NA"/>
    <n v="0"/>
    <n v="12"/>
    <n v="2008"/>
    <s v="New"/>
    <s v="Partial"/>
    <n v="182000"/>
  </r>
  <r>
    <x v="974"/>
    <n v="70"/>
    <s v="RL"/>
    <n v="60"/>
    <n v="11414"/>
    <s v="Pave"/>
    <s v="NA"/>
    <s v="IR1"/>
    <s v="Lvl"/>
    <s v="AllPub"/>
    <s v="Corner"/>
    <s v="Gtl"/>
    <s v="BrkSide"/>
    <s v="RRAn"/>
    <s v="Feedr"/>
    <s v="1Fam"/>
    <x v="0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x v="0"/>
    <s v="Y"/>
    <s v="Y"/>
    <x v="1"/>
    <x v="0"/>
    <n v="0"/>
    <n v="0"/>
    <n v="1"/>
    <n v="0"/>
    <n v="3"/>
    <n v="1"/>
    <s v="Gd"/>
    <n v="8"/>
    <s v="Typ"/>
    <n v="0"/>
    <s v="NA"/>
    <x v="1"/>
    <n v="1997"/>
    <s v="Unf"/>
    <n v="2"/>
    <x v="109"/>
    <s v="TA"/>
    <s v="TA"/>
    <x v="0"/>
    <x v="223"/>
    <x v="173"/>
    <n v="0"/>
    <n v="0"/>
    <n v="0"/>
    <n v="0"/>
    <s v="NA"/>
    <s v="GdPrv"/>
    <s v="NA"/>
    <n v="0"/>
    <n v="10"/>
    <n v="2009"/>
    <s v="WD"/>
    <s v="Normal"/>
    <n v="167500"/>
  </r>
  <r>
    <x v="975"/>
    <n v="160"/>
    <s v="FV"/>
    <s v="NA"/>
    <n v="2651"/>
    <s v="Pave"/>
    <s v="NA"/>
    <s v="Reg"/>
    <s v="Lvl"/>
    <s v="AllPub"/>
    <s v="FR2"/>
    <s v="Gtl"/>
    <s v="Somerst"/>
    <s v="Norm"/>
    <s v="Norm"/>
    <s v="Twnhs"/>
    <x v="0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x v="1"/>
    <s v="Y"/>
    <s v="N"/>
    <x v="0"/>
    <x v="0"/>
    <n v="1"/>
    <n v="0"/>
    <n v="2"/>
    <n v="1"/>
    <n v="3"/>
    <n v="1"/>
    <s v="Gd"/>
    <n v="6"/>
    <s v="Typ"/>
    <n v="0"/>
    <s v="NA"/>
    <x v="1"/>
    <n v="2000"/>
    <s v="Unf"/>
    <n v="2"/>
    <x v="55"/>
    <s v="TA"/>
    <s v="TA"/>
    <x v="0"/>
    <x v="224"/>
    <x v="20"/>
    <n v="0"/>
    <n v="0"/>
    <n v="0"/>
    <n v="0"/>
    <s v="NA"/>
    <s v="NA"/>
    <s v="NA"/>
    <n v="0"/>
    <n v="4"/>
    <n v="2006"/>
    <s v="WD"/>
    <s v="Normal"/>
    <n v="165000"/>
  </r>
  <r>
    <x v="976"/>
    <n v="30"/>
    <s v="RL"/>
    <n v="51"/>
    <n v="5900"/>
    <s v="Pave"/>
    <s v="NA"/>
    <s v="IR1"/>
    <s v="Bnk"/>
    <s v="AllPub"/>
    <s v="Inside"/>
    <s v="Gtl"/>
    <s v="BrkSide"/>
    <s v="Norm"/>
    <s v="Norm"/>
    <s v="1Fam"/>
    <x v="1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x v="1"/>
    <s v="N"/>
    <s v="N"/>
    <x v="0"/>
    <x v="0"/>
    <n v="0"/>
    <n v="0"/>
    <n v="1"/>
    <n v="0"/>
    <n v="2"/>
    <n v="1"/>
    <s v="Fa"/>
    <n v="4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8"/>
    <n v="2006"/>
    <s v="WD"/>
    <s v="Normal"/>
    <n v="85500"/>
  </r>
  <r>
    <x v="977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x v="1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x v="1"/>
    <s v="Y"/>
    <s v="N"/>
    <x v="0"/>
    <x v="0"/>
    <n v="1"/>
    <n v="0"/>
    <n v="1"/>
    <n v="1"/>
    <n v="1"/>
    <n v="1"/>
    <s v="Gd"/>
    <n v="4"/>
    <s v="Typ"/>
    <n v="0"/>
    <s v="NA"/>
    <x v="0"/>
    <n v="2007"/>
    <s v="Fin"/>
    <n v="2"/>
    <x v="217"/>
    <s v="TA"/>
    <s v="TA"/>
    <x v="0"/>
    <x v="0"/>
    <x v="148"/>
    <n v="0"/>
    <n v="0"/>
    <n v="0"/>
    <n v="0"/>
    <s v="NA"/>
    <s v="NA"/>
    <s v="NA"/>
    <n v="0"/>
    <n v="11"/>
    <n v="2007"/>
    <s v="New"/>
    <s v="Partial"/>
    <n v="199900"/>
  </r>
  <r>
    <x v="978"/>
    <n v="20"/>
    <s v="RL"/>
    <n v="68"/>
    <n v="9450"/>
    <s v="Pave"/>
    <s v="NA"/>
    <s v="Reg"/>
    <s v="Bnk"/>
    <s v="AllPub"/>
    <s v="Inside"/>
    <s v="Mod"/>
    <s v="Edwards"/>
    <s v="Norm"/>
    <s v="Norm"/>
    <s v="1Fam"/>
    <x v="1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x v="1"/>
    <s v="N"/>
    <s v="N"/>
    <x v="0"/>
    <x v="0"/>
    <n v="0"/>
    <n v="0"/>
    <n v="1"/>
    <n v="0"/>
    <n v="3"/>
    <n v="1"/>
    <s v="TA"/>
    <n v="5"/>
    <s v="Typ"/>
    <n v="0"/>
    <s v="NA"/>
    <x v="1"/>
    <n v="1999"/>
    <s v="Unf"/>
    <n v="2"/>
    <x v="63"/>
    <s v="TA"/>
    <s v="TA"/>
    <x v="0"/>
    <x v="0"/>
    <x v="1"/>
    <n v="0"/>
    <n v="0"/>
    <n v="0"/>
    <n v="0"/>
    <s v="NA"/>
    <s v="NA"/>
    <s v="NA"/>
    <n v="0"/>
    <n v="5"/>
    <n v="2007"/>
    <s v="WD"/>
    <s v="Abnorml"/>
    <n v="110000"/>
  </r>
  <r>
    <x v="979"/>
    <n v="20"/>
    <s v="RL"/>
    <n v="80"/>
    <n v="8816"/>
    <s v="Pave"/>
    <s v="NA"/>
    <s v="Reg"/>
    <s v="Lvl"/>
    <s v="AllPub"/>
    <s v="Corner"/>
    <s v="Gtl"/>
    <s v="Sawyer"/>
    <s v="Feedr"/>
    <s v="Norm"/>
    <s v="1Fam"/>
    <x v="1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x v="1"/>
    <s v="N"/>
    <s v="N"/>
    <x v="0"/>
    <x v="0"/>
    <n v="1"/>
    <n v="0"/>
    <n v="1"/>
    <n v="0"/>
    <n v="3"/>
    <n v="1"/>
    <s v="TA"/>
    <n v="5"/>
    <s v="Typ"/>
    <n v="0"/>
    <s v="NA"/>
    <x v="1"/>
    <n v="1963"/>
    <s v="Unf"/>
    <n v="2"/>
    <x v="5"/>
    <s v="TA"/>
    <s v="TA"/>
    <x v="0"/>
    <x v="0"/>
    <x v="59"/>
    <n v="0"/>
    <n v="0"/>
    <n v="0"/>
    <n v="0"/>
    <s v="NA"/>
    <s v="MnPrv"/>
    <s v="NA"/>
    <n v="0"/>
    <n v="6"/>
    <n v="2009"/>
    <s v="WD"/>
    <s v="Normal"/>
    <n v="139000"/>
  </r>
  <r>
    <x v="980"/>
    <n v="85"/>
    <s v="RL"/>
    <s v="NA"/>
    <n v="12122"/>
    <s v="Pave"/>
    <s v="NA"/>
    <s v="IR1"/>
    <s v="Lvl"/>
    <s v="AllPub"/>
    <s v="Corner"/>
    <s v="Gtl"/>
    <s v="NAmes"/>
    <s v="Norm"/>
    <s v="Norm"/>
    <s v="1Fam"/>
    <x v="4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x v="1"/>
    <s v="N"/>
    <s v="N"/>
    <x v="0"/>
    <x v="0"/>
    <n v="1"/>
    <n v="0"/>
    <n v="1"/>
    <n v="0"/>
    <n v="3"/>
    <n v="1"/>
    <s v="Ex"/>
    <n v="6"/>
    <s v="Typ"/>
    <n v="0"/>
    <s v="NA"/>
    <x v="0"/>
    <n v="1961"/>
    <s v="RFn"/>
    <n v="2"/>
    <x v="171"/>
    <s v="TA"/>
    <s v="TA"/>
    <x v="0"/>
    <x v="32"/>
    <x v="107"/>
    <n v="0"/>
    <n v="0"/>
    <n v="0"/>
    <n v="0"/>
    <s v="NA"/>
    <s v="NA"/>
    <s v="NA"/>
    <n v="0"/>
    <n v="7"/>
    <n v="2008"/>
    <s v="WD"/>
    <s v="Normal"/>
    <n v="178400"/>
  </r>
  <r>
    <x v="981"/>
    <n v="60"/>
    <s v="RL"/>
    <n v="98"/>
    <n v="12203"/>
    <s v="Pave"/>
    <s v="NA"/>
    <s v="IR1"/>
    <s v="Lvl"/>
    <s v="AllPub"/>
    <s v="Corner"/>
    <s v="Gtl"/>
    <s v="NoRidge"/>
    <s v="Norm"/>
    <s v="Norm"/>
    <s v="1Fam"/>
    <x v="0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x v="0"/>
    <s v="Y"/>
    <s v="Y"/>
    <x v="1"/>
    <x v="1"/>
    <n v="1"/>
    <n v="0"/>
    <n v="2"/>
    <n v="1"/>
    <n v="4"/>
    <n v="1"/>
    <s v="Gd"/>
    <n v="8"/>
    <s v="Typ"/>
    <n v="1"/>
    <s v="TA"/>
    <x v="0"/>
    <n v="1998"/>
    <s v="Fin"/>
    <n v="3"/>
    <x v="189"/>
    <s v="TA"/>
    <s v="TA"/>
    <x v="0"/>
    <x v="85"/>
    <x v="1"/>
    <n v="0"/>
    <n v="0"/>
    <n v="0"/>
    <n v="0"/>
    <s v="NA"/>
    <s v="NA"/>
    <s v="NA"/>
    <n v="0"/>
    <n v="7"/>
    <n v="2009"/>
    <s v="WD"/>
    <s v="Normal"/>
    <n v="336000"/>
  </r>
  <r>
    <x v="982"/>
    <n v="20"/>
    <s v="RL"/>
    <n v="43"/>
    <n v="3182"/>
    <s v="Pave"/>
    <s v="NA"/>
    <s v="Reg"/>
    <s v="Lvl"/>
    <s v="AllPub"/>
    <s v="Inside"/>
    <s v="Gtl"/>
    <s v="Blmngtn"/>
    <s v="Norm"/>
    <s v="Norm"/>
    <s v="1Fam"/>
    <x v="1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x v="1"/>
    <s v="Y"/>
    <s v="N"/>
    <x v="0"/>
    <x v="0"/>
    <n v="0"/>
    <n v="0"/>
    <n v="2"/>
    <n v="0"/>
    <n v="2"/>
    <n v="1"/>
    <s v="Gd"/>
    <n v="6"/>
    <s v="Typ"/>
    <n v="1"/>
    <s v="Gd"/>
    <x v="0"/>
    <n v="2007"/>
    <s v="Fin"/>
    <n v="2"/>
    <x v="42"/>
    <s v="TA"/>
    <s v="TA"/>
    <x v="0"/>
    <x v="13"/>
    <x v="78"/>
    <n v="0"/>
    <n v="0"/>
    <n v="0"/>
    <n v="0"/>
    <s v="NA"/>
    <s v="NA"/>
    <s v="NA"/>
    <n v="0"/>
    <n v="3"/>
    <n v="2008"/>
    <s v="WD"/>
    <s v="Normal"/>
    <n v="159895"/>
  </r>
  <r>
    <x v="983"/>
    <n v="60"/>
    <s v="RL"/>
    <s v="NA"/>
    <n v="11250"/>
    <s v="Pave"/>
    <s v="NA"/>
    <s v="Reg"/>
    <s v="Lvl"/>
    <s v="AllPub"/>
    <s v="Corner"/>
    <s v="Gtl"/>
    <s v="CollgCr"/>
    <s v="Norm"/>
    <s v="Norm"/>
    <s v="1Fam"/>
    <x v="0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x v="0"/>
    <s v="Y"/>
    <s v="Y"/>
    <x v="1"/>
    <x v="1"/>
    <n v="0"/>
    <n v="0"/>
    <n v="2"/>
    <n v="1"/>
    <n v="4"/>
    <n v="1"/>
    <s v="Gd"/>
    <n v="9"/>
    <s v="Typ"/>
    <n v="1"/>
    <s v="Gd"/>
    <x v="0"/>
    <n v="2002"/>
    <s v="Unf"/>
    <n v="2"/>
    <x v="282"/>
    <s v="TA"/>
    <s v="TA"/>
    <x v="0"/>
    <x v="0"/>
    <x v="1"/>
    <n v="0"/>
    <n v="0"/>
    <n v="0"/>
    <n v="0"/>
    <s v="NA"/>
    <s v="NA"/>
    <s v="NA"/>
    <n v="0"/>
    <n v="5"/>
    <n v="2008"/>
    <s v="WD"/>
    <s v="Normal"/>
    <n v="255900"/>
  </r>
  <r>
    <x v="984"/>
    <n v="90"/>
    <s v="RL"/>
    <n v="75"/>
    <n v="10125"/>
    <s v="Pave"/>
    <s v="NA"/>
    <s v="Reg"/>
    <s v="Lvl"/>
    <s v="AllPub"/>
    <s v="Inside"/>
    <s v="Gtl"/>
    <s v="Mitchel"/>
    <s v="Norm"/>
    <s v="Norm"/>
    <s v="Duplex"/>
    <x v="2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x v="0"/>
    <s v="Y"/>
    <s v="Y"/>
    <x v="0"/>
    <x v="0"/>
    <n v="0"/>
    <n v="0"/>
    <n v="2"/>
    <n v="0"/>
    <n v="4"/>
    <n v="2"/>
    <s v="Gd"/>
    <n v="8"/>
    <s v="Typ"/>
    <n v="0"/>
    <s v="NA"/>
    <x v="0"/>
    <n v="1977"/>
    <s v="Unf"/>
    <n v="2"/>
    <x v="169"/>
    <s v="TA"/>
    <s v="TA"/>
    <x v="0"/>
    <x v="0"/>
    <x v="1"/>
    <n v="0"/>
    <n v="0"/>
    <n v="0"/>
    <n v="0"/>
    <s v="NA"/>
    <s v="NA"/>
    <s v="NA"/>
    <n v="0"/>
    <n v="8"/>
    <n v="2009"/>
    <s v="COD"/>
    <s v="Normal"/>
    <n v="126000"/>
  </r>
  <r>
    <x v="985"/>
    <n v="190"/>
    <s v="RL"/>
    <n v="68"/>
    <n v="10880"/>
    <s v="Pave"/>
    <s v="NA"/>
    <s v="Reg"/>
    <s v="Lvl"/>
    <s v="AllPub"/>
    <s v="Inside"/>
    <s v="Gtl"/>
    <s v="Edwards"/>
    <s v="Norm"/>
    <s v="Norm"/>
    <s v="2fmCon"/>
    <x v="1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x v="1"/>
    <s v="N"/>
    <s v="N"/>
    <x v="0"/>
    <x v="0"/>
    <n v="1"/>
    <n v="0"/>
    <n v="1"/>
    <n v="0"/>
    <n v="3"/>
    <n v="1"/>
    <s v="TA"/>
    <n v="5"/>
    <s v="Typ"/>
    <n v="0"/>
    <s v="NA"/>
    <x v="1"/>
    <n v="1950"/>
    <s v="Unf"/>
    <n v="1"/>
    <x v="25"/>
    <s v="TA"/>
    <s v="TA"/>
    <x v="0"/>
    <x v="0"/>
    <x v="61"/>
    <n v="0"/>
    <n v="0"/>
    <n v="0"/>
    <n v="0"/>
    <s v="NA"/>
    <s v="NA"/>
    <s v="NA"/>
    <n v="0"/>
    <n v="8"/>
    <n v="2008"/>
    <s v="ConLD"/>
    <s v="Normal"/>
    <n v="125000"/>
  </r>
  <r>
    <x v="986"/>
    <n v="50"/>
    <s v="RM"/>
    <n v="59"/>
    <n v="5310"/>
    <s v="Pave"/>
    <s v="NA"/>
    <s v="Reg"/>
    <s v="Lvl"/>
    <s v="AllPub"/>
    <s v="Corner"/>
    <s v="Gtl"/>
    <s v="OldTown"/>
    <s v="Feedr"/>
    <s v="Norm"/>
    <s v="1Fam"/>
    <x v="2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x v="0"/>
    <s v="Y"/>
    <s v="Y"/>
    <x v="0"/>
    <x v="0"/>
    <n v="0"/>
    <n v="0"/>
    <n v="1"/>
    <n v="0"/>
    <n v="2"/>
    <n v="1"/>
    <s v="Gd"/>
    <n v="5"/>
    <s v="Typ"/>
    <n v="0"/>
    <s v="NA"/>
    <x v="0"/>
    <n v="1950"/>
    <s v="Unf"/>
    <n v="1"/>
    <x v="359"/>
    <s v="Fa"/>
    <s v="TA"/>
    <x v="0"/>
    <x v="225"/>
    <x v="1"/>
    <n v="0"/>
    <n v="0"/>
    <n v="0"/>
    <n v="0"/>
    <s v="NA"/>
    <s v="NA"/>
    <s v="NA"/>
    <n v="0"/>
    <n v="6"/>
    <n v="2006"/>
    <s v="WD"/>
    <s v="Normal"/>
    <n v="117000"/>
  </r>
  <r>
    <x v="987"/>
    <n v="20"/>
    <s v="RL"/>
    <n v="83"/>
    <n v="10159"/>
    <s v="Pave"/>
    <s v="NA"/>
    <s v="IR1"/>
    <s v="Lvl"/>
    <s v="AllPub"/>
    <s v="Inside"/>
    <s v="Gtl"/>
    <s v="NridgHt"/>
    <s v="Norm"/>
    <s v="Norm"/>
    <s v="1Fam"/>
    <x v="1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x v="0"/>
    <s v="Y"/>
    <s v="Y"/>
    <x v="1"/>
    <x v="0"/>
    <n v="1"/>
    <n v="0"/>
    <n v="2"/>
    <n v="1"/>
    <n v="3"/>
    <n v="1"/>
    <s v="Ex"/>
    <n v="8"/>
    <s v="Typ"/>
    <n v="1"/>
    <s v="Gd"/>
    <x v="0"/>
    <n v="2010"/>
    <s v="Fin"/>
    <n v="3"/>
    <x v="288"/>
    <s v="TA"/>
    <s v="TA"/>
    <x v="0"/>
    <x v="23"/>
    <x v="174"/>
    <n v="0"/>
    <n v="0"/>
    <n v="0"/>
    <n v="0"/>
    <s v="NA"/>
    <s v="NA"/>
    <s v="NA"/>
    <n v="0"/>
    <n v="4"/>
    <n v="2010"/>
    <s v="New"/>
    <s v="Partial"/>
    <n v="395192"/>
  </r>
  <r>
    <x v="988"/>
    <n v="60"/>
    <s v="RL"/>
    <s v="NA"/>
    <n v="12046"/>
    <s v="Pave"/>
    <s v="NA"/>
    <s v="IR1"/>
    <s v="Lvl"/>
    <s v="AllPub"/>
    <s v="Inside"/>
    <s v="Gtl"/>
    <s v="NWAmes"/>
    <s v="Norm"/>
    <s v="Norm"/>
    <s v="1Fam"/>
    <x v="0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x v="0"/>
    <s v="Y"/>
    <s v="Y"/>
    <x v="1"/>
    <x v="0"/>
    <n v="0"/>
    <n v="0"/>
    <n v="2"/>
    <n v="1"/>
    <n v="4"/>
    <n v="1"/>
    <s v="Gd"/>
    <n v="8"/>
    <s v="Typ"/>
    <n v="1"/>
    <s v="TA"/>
    <x v="0"/>
    <n v="1976"/>
    <s v="Fin"/>
    <n v="2"/>
    <x v="287"/>
    <s v="TA"/>
    <s v="TA"/>
    <x v="0"/>
    <x v="0"/>
    <x v="175"/>
    <n v="0"/>
    <n v="0"/>
    <n v="0"/>
    <n v="0"/>
    <s v="NA"/>
    <s v="NA"/>
    <s v="NA"/>
    <n v="0"/>
    <n v="6"/>
    <n v="2007"/>
    <s v="WD"/>
    <s v="Normal"/>
    <n v="195000"/>
  </r>
  <r>
    <x v="989"/>
    <n v="60"/>
    <s v="FV"/>
    <n v="65"/>
    <n v="8125"/>
    <s v="Pave"/>
    <s v="NA"/>
    <s v="Reg"/>
    <s v="Lvl"/>
    <s v="AllPub"/>
    <s v="Inside"/>
    <s v="Gtl"/>
    <s v="Somerst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x v="0"/>
    <s v="Y"/>
    <s v="N"/>
    <x v="0"/>
    <x v="0"/>
    <n v="0"/>
    <n v="0"/>
    <n v="2"/>
    <n v="1"/>
    <n v="3"/>
    <n v="1"/>
    <s v="Gd"/>
    <n v="6"/>
    <s v="Typ"/>
    <n v="0"/>
    <s v="NA"/>
    <x v="0"/>
    <n v="2006"/>
    <s v="RFn"/>
    <n v="2"/>
    <x v="303"/>
    <s v="TA"/>
    <s v="TA"/>
    <x v="0"/>
    <x v="0"/>
    <x v="20"/>
    <n v="0"/>
    <n v="0"/>
    <n v="0"/>
    <n v="0"/>
    <s v="NA"/>
    <s v="NA"/>
    <s v="NA"/>
    <n v="0"/>
    <n v="8"/>
    <n v="2006"/>
    <s v="New"/>
    <s v="Partial"/>
    <n v="197000"/>
  </r>
  <r>
    <x v="990"/>
    <n v="60"/>
    <s v="RL"/>
    <n v="82"/>
    <n v="9452"/>
    <s v="Pave"/>
    <s v="NA"/>
    <s v="Reg"/>
    <s v="Lvl"/>
    <s v="AllPub"/>
    <s v="Inside"/>
    <s v="Gtl"/>
    <s v="NoRidge"/>
    <s v="Norm"/>
    <s v="Norm"/>
    <s v="1Fam"/>
    <x v="0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x v="0"/>
    <s v="Y"/>
    <s v="Y"/>
    <x v="1"/>
    <x v="1"/>
    <n v="1"/>
    <n v="0"/>
    <n v="2"/>
    <n v="1"/>
    <n v="3"/>
    <n v="1"/>
    <s v="Gd"/>
    <n v="7"/>
    <s v="Typ"/>
    <n v="1"/>
    <s v="TA"/>
    <x v="0"/>
    <n v="1997"/>
    <s v="Fin"/>
    <n v="3"/>
    <x v="177"/>
    <s v="TA"/>
    <s v="TA"/>
    <x v="0"/>
    <x v="0"/>
    <x v="35"/>
    <n v="0"/>
    <n v="0"/>
    <n v="0"/>
    <n v="0"/>
    <s v="NA"/>
    <s v="NA"/>
    <s v="NA"/>
    <n v="0"/>
    <n v="6"/>
    <n v="2006"/>
    <s v="WD"/>
    <s v="Normal"/>
    <n v="348000"/>
  </r>
  <r>
    <x v="991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x v="0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x v="0"/>
    <s v="Y"/>
    <s v="Y"/>
    <x v="0"/>
    <x v="0"/>
    <n v="0"/>
    <n v="0"/>
    <n v="1"/>
    <n v="1"/>
    <n v="4"/>
    <n v="1"/>
    <s v="Gd"/>
    <n v="8"/>
    <s v="Typ"/>
    <n v="1"/>
    <s v="Gd"/>
    <x v="0"/>
    <n v="1925"/>
    <s v="Unf"/>
    <n v="2"/>
    <x v="360"/>
    <s v="TA"/>
    <s v="TA"/>
    <x v="2"/>
    <x v="0"/>
    <x v="176"/>
    <n v="0"/>
    <n v="0"/>
    <n v="0"/>
    <n v="0"/>
    <s v="NA"/>
    <s v="NA"/>
    <s v="NA"/>
    <n v="0"/>
    <n v="11"/>
    <n v="2009"/>
    <s v="WD"/>
    <s v="Normal"/>
    <n v="168000"/>
  </r>
  <r>
    <x v="992"/>
    <n v="60"/>
    <s v="RL"/>
    <n v="80"/>
    <n v="9760"/>
    <s v="Pave"/>
    <s v="NA"/>
    <s v="Reg"/>
    <s v="Lvl"/>
    <s v="AllPub"/>
    <s v="Inside"/>
    <s v="Mod"/>
    <s v="NAmes"/>
    <s v="Norm"/>
    <s v="Norm"/>
    <s v="1Fam"/>
    <x v="0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x v="0"/>
    <s v="Y"/>
    <s v="Y"/>
    <x v="0"/>
    <x v="0"/>
    <n v="0"/>
    <n v="0"/>
    <n v="2"/>
    <n v="1"/>
    <n v="3"/>
    <n v="1"/>
    <s v="Gd"/>
    <n v="7"/>
    <s v="Typ"/>
    <n v="1"/>
    <s v="Fa"/>
    <x v="0"/>
    <n v="1964"/>
    <s v="RFn"/>
    <n v="2"/>
    <x v="35"/>
    <s v="TA"/>
    <s v="TA"/>
    <x v="0"/>
    <x v="53"/>
    <x v="2"/>
    <n v="0"/>
    <n v="0"/>
    <n v="0"/>
    <n v="0"/>
    <s v="NA"/>
    <s v="MnWw"/>
    <s v="NA"/>
    <n v="0"/>
    <n v="7"/>
    <n v="2007"/>
    <s v="WD"/>
    <s v="Normal"/>
    <n v="187000"/>
  </r>
  <r>
    <x v="993"/>
    <n v="60"/>
    <s v="RL"/>
    <n v="68"/>
    <n v="8846"/>
    <s v="Pave"/>
    <s v="NA"/>
    <s v="Reg"/>
    <s v="Lvl"/>
    <s v="AllPub"/>
    <s v="Inside"/>
    <s v="Gtl"/>
    <s v="CollgCr"/>
    <s v="Norm"/>
    <s v="Norm"/>
    <s v="1Fam"/>
    <x v="0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x v="1"/>
    <s v="Y"/>
    <s v="N"/>
    <x v="0"/>
    <x v="0"/>
    <n v="0"/>
    <n v="0"/>
    <n v="2"/>
    <n v="1"/>
    <n v="3"/>
    <n v="1"/>
    <s v="Gd"/>
    <n v="6"/>
    <s v="Typ"/>
    <n v="0"/>
    <s v="NA"/>
    <x v="0"/>
    <n v="2005"/>
    <s v="RFn"/>
    <n v="2"/>
    <x v="103"/>
    <s v="TA"/>
    <s v="TA"/>
    <x v="0"/>
    <x v="0"/>
    <x v="3"/>
    <n v="0"/>
    <n v="0"/>
    <n v="0"/>
    <n v="0"/>
    <s v="NA"/>
    <s v="NA"/>
    <s v="NA"/>
    <n v="0"/>
    <n v="8"/>
    <n v="2006"/>
    <s v="New"/>
    <s v="Partial"/>
    <n v="173900"/>
  </r>
  <r>
    <x v="994"/>
    <n v="20"/>
    <s v="RL"/>
    <n v="96"/>
    <n v="12456"/>
    <s v="Pave"/>
    <s v="NA"/>
    <s v="Reg"/>
    <s v="Lvl"/>
    <s v="AllPub"/>
    <s v="FR2"/>
    <s v="Gtl"/>
    <s v="NridgHt"/>
    <s v="Norm"/>
    <s v="Norm"/>
    <s v="1Fam"/>
    <x v="1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x v="0"/>
    <s v="Y"/>
    <s v="Y"/>
    <x v="0"/>
    <x v="0"/>
    <n v="1"/>
    <n v="0"/>
    <n v="2"/>
    <n v="0"/>
    <n v="3"/>
    <n v="1"/>
    <s v="Ex"/>
    <n v="7"/>
    <s v="Typ"/>
    <n v="1"/>
    <s v="Gd"/>
    <x v="0"/>
    <n v="2008"/>
    <s v="Fin"/>
    <n v="3"/>
    <x v="122"/>
    <s v="TA"/>
    <s v="TA"/>
    <x v="0"/>
    <x v="74"/>
    <x v="61"/>
    <n v="0"/>
    <n v="0"/>
    <n v="0"/>
    <n v="0"/>
    <s v="NA"/>
    <s v="NA"/>
    <s v="NA"/>
    <n v="0"/>
    <n v="7"/>
    <n v="2009"/>
    <s v="WD"/>
    <s v="Normal"/>
    <n v="337500"/>
  </r>
  <r>
    <x v="995"/>
    <n v="50"/>
    <s v="RL"/>
    <n v="51"/>
    <n v="4712"/>
    <s v="Pave"/>
    <s v="NA"/>
    <s v="IR1"/>
    <s v="Lvl"/>
    <s v="AllPub"/>
    <s v="Inside"/>
    <s v="Mod"/>
    <s v="BrkSide"/>
    <s v="Feedr"/>
    <s v="Norm"/>
    <s v="1Fam"/>
    <x v="2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x v="1"/>
    <s v="Y"/>
    <s v="N"/>
    <x v="0"/>
    <x v="0"/>
    <n v="1"/>
    <n v="0"/>
    <n v="1"/>
    <n v="1"/>
    <n v="3"/>
    <n v="1"/>
    <s v="TA"/>
    <n v="5"/>
    <s v="Typ"/>
    <n v="0"/>
    <s v="NA"/>
    <x v="1"/>
    <n v="1946"/>
    <s v="Unf"/>
    <n v="1"/>
    <x v="361"/>
    <s v="TA"/>
    <s v="TA"/>
    <x v="0"/>
    <x v="0"/>
    <x v="6"/>
    <n v="0"/>
    <n v="0"/>
    <n v="63"/>
    <n v="0"/>
    <s v="NA"/>
    <s v="MnPrv"/>
    <s v="NA"/>
    <n v="0"/>
    <n v="8"/>
    <n v="2006"/>
    <s v="WD"/>
    <s v="Abnorml"/>
    <n v="121600"/>
  </r>
  <r>
    <x v="996"/>
    <n v="20"/>
    <s v="RL"/>
    <s v="NA"/>
    <n v="10659"/>
    <s v="Pave"/>
    <s v="NA"/>
    <s v="IR1"/>
    <s v="Lvl"/>
    <s v="AllPub"/>
    <s v="Inside"/>
    <s v="Gtl"/>
    <s v="NAmes"/>
    <s v="Norm"/>
    <s v="Norm"/>
    <s v="1Fam"/>
    <x v="1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x v="1"/>
    <s v="N"/>
    <s v="N"/>
    <x v="0"/>
    <x v="0"/>
    <n v="1"/>
    <n v="0"/>
    <n v="1"/>
    <n v="0"/>
    <n v="3"/>
    <n v="1"/>
    <s v="TA"/>
    <n v="6"/>
    <s v="Typ"/>
    <n v="0"/>
    <s v="NA"/>
    <x v="0"/>
    <n v="1961"/>
    <s v="Unf"/>
    <n v="1"/>
    <x v="362"/>
    <s v="TA"/>
    <s v="TA"/>
    <x v="0"/>
    <x v="0"/>
    <x v="177"/>
    <n v="0"/>
    <n v="0"/>
    <n v="0"/>
    <n v="0"/>
    <s v="NA"/>
    <s v="NA"/>
    <s v="NA"/>
    <n v="0"/>
    <n v="1"/>
    <n v="2006"/>
    <s v="COD"/>
    <s v="Normal"/>
    <n v="136500"/>
  </r>
  <r>
    <x v="997"/>
    <n v="20"/>
    <s v="RL"/>
    <s v="NA"/>
    <n v="11717"/>
    <s v="Pave"/>
    <s v="NA"/>
    <s v="IR1"/>
    <s v="Lvl"/>
    <s v="AllPub"/>
    <s v="Inside"/>
    <s v="Gtl"/>
    <s v="NWAmes"/>
    <s v="PosA"/>
    <s v="Norm"/>
    <s v="1Fam"/>
    <x v="1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x v="1"/>
    <s v="Y"/>
    <s v="N"/>
    <x v="0"/>
    <x v="0"/>
    <n v="0"/>
    <n v="0"/>
    <n v="2"/>
    <n v="0"/>
    <n v="2"/>
    <n v="1"/>
    <s v="TA"/>
    <n v="6"/>
    <s v="Typ"/>
    <n v="1"/>
    <s v="TA"/>
    <x v="0"/>
    <n v="1970"/>
    <s v="RFn"/>
    <n v="2"/>
    <x v="248"/>
    <s v="TA"/>
    <s v="TA"/>
    <x v="0"/>
    <x v="226"/>
    <x v="1"/>
    <n v="0"/>
    <n v="0"/>
    <n v="0"/>
    <n v="0"/>
    <s v="NA"/>
    <s v="NA"/>
    <s v="NA"/>
    <n v="0"/>
    <n v="2"/>
    <n v="2009"/>
    <s v="WD"/>
    <s v="Normal"/>
    <n v="185000"/>
  </r>
  <r>
    <x v="998"/>
    <n v="30"/>
    <s v="RM"/>
    <n v="60"/>
    <n v="9786"/>
    <s v="Pave"/>
    <s v="NA"/>
    <s v="Reg"/>
    <s v="Lvl"/>
    <s v="AllPub"/>
    <s v="Inside"/>
    <s v="Gtl"/>
    <s v="IDOTRR"/>
    <s v="Norm"/>
    <s v="Norm"/>
    <s v="1Fam"/>
    <x v="1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x v="1"/>
    <s v="N"/>
    <s v="N"/>
    <x v="0"/>
    <x v="0"/>
    <n v="0"/>
    <n v="0"/>
    <n v="1"/>
    <n v="0"/>
    <n v="3"/>
    <n v="1"/>
    <s v="TA"/>
    <n v="6"/>
    <s v="Typ"/>
    <n v="1"/>
    <s v="Gd"/>
    <x v="1"/>
    <n v="1922"/>
    <s v="Unf"/>
    <n v="1"/>
    <x v="132"/>
    <s v="TA"/>
    <s v="Fa"/>
    <x v="2"/>
    <x v="0"/>
    <x v="126"/>
    <n v="48"/>
    <n v="0"/>
    <n v="0"/>
    <n v="0"/>
    <s v="NA"/>
    <s v="NA"/>
    <s v="NA"/>
    <n v="0"/>
    <n v="5"/>
    <n v="2006"/>
    <s v="WD"/>
    <s v="Normal"/>
    <n v="91000"/>
  </r>
  <r>
    <x v="999"/>
    <n v="20"/>
    <s v="RL"/>
    <n v="64"/>
    <n v="6762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x v="1"/>
    <s v="Y"/>
    <s v="N"/>
    <x v="0"/>
    <x v="0"/>
    <n v="1"/>
    <n v="0"/>
    <n v="2"/>
    <n v="0"/>
    <n v="2"/>
    <n v="1"/>
    <s v="Gd"/>
    <n v="6"/>
    <s v="Typ"/>
    <n v="0"/>
    <s v="NA"/>
    <x v="0"/>
    <n v="2006"/>
    <s v="RFn"/>
    <n v="2"/>
    <x v="295"/>
    <s v="TA"/>
    <s v="TA"/>
    <x v="0"/>
    <x v="47"/>
    <x v="0"/>
    <n v="0"/>
    <n v="0"/>
    <n v="0"/>
    <n v="0"/>
    <s v="NA"/>
    <s v="NA"/>
    <s v="NA"/>
    <n v="0"/>
    <n v="2"/>
    <n v="2010"/>
    <s v="WD"/>
    <s v="Normal"/>
    <n v="206000"/>
  </r>
  <r>
    <x v="1000"/>
    <n v="20"/>
    <s v="RL"/>
    <n v="74"/>
    <n v="10206"/>
    <s v="Pave"/>
    <s v="NA"/>
    <s v="Reg"/>
    <s v="Lvl"/>
    <s v="AllPub"/>
    <s v="Corner"/>
    <s v="Gtl"/>
    <s v="Edwards"/>
    <s v="Norm"/>
    <s v="Norm"/>
    <s v="1Fam"/>
    <x v="1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x v="1"/>
    <s v="N"/>
    <s v="N"/>
    <x v="0"/>
    <x v="0"/>
    <n v="0"/>
    <n v="0"/>
    <n v="1"/>
    <n v="0"/>
    <n v="2"/>
    <n v="1"/>
    <s v="Fa"/>
    <n v="4"/>
    <s v="Min1"/>
    <n v="0"/>
    <s v="NA"/>
    <x v="1"/>
    <n v="1956"/>
    <s v="Unf"/>
    <n v="2"/>
    <x v="43"/>
    <s v="TA"/>
    <s v="Fa"/>
    <x v="0"/>
    <x v="0"/>
    <x v="1"/>
    <n v="0"/>
    <n v="0"/>
    <n v="0"/>
    <n v="0"/>
    <s v="NA"/>
    <s v="NA"/>
    <s v="NA"/>
    <n v="0"/>
    <n v="7"/>
    <n v="2009"/>
    <s v="WD"/>
    <s v="Normal"/>
    <n v="82000"/>
  </r>
  <r>
    <x v="1001"/>
    <n v="30"/>
    <s v="RL"/>
    <n v="60"/>
    <n v="5400"/>
    <s v="Pave"/>
    <s v="NA"/>
    <s v="Reg"/>
    <s v="Lvl"/>
    <s v="AllPub"/>
    <s v="Corner"/>
    <s v="Gtl"/>
    <s v="OldTown"/>
    <s v="Norm"/>
    <s v="Norm"/>
    <s v="1Fam"/>
    <x v="1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x v="1"/>
    <s v="N"/>
    <s v="N"/>
    <x v="0"/>
    <x v="0"/>
    <n v="0"/>
    <n v="0"/>
    <n v="1"/>
    <n v="0"/>
    <n v="2"/>
    <n v="1"/>
    <s v="Ex"/>
    <n v="4"/>
    <s v="Typ"/>
    <n v="0"/>
    <s v="NA"/>
    <x v="1"/>
    <n v="1920"/>
    <s v="Unf"/>
    <n v="1"/>
    <x v="110"/>
    <s v="Fa"/>
    <s v="TA"/>
    <x v="1"/>
    <x v="0"/>
    <x v="54"/>
    <n v="94"/>
    <n v="0"/>
    <n v="0"/>
    <n v="0"/>
    <s v="NA"/>
    <s v="NA"/>
    <s v="NA"/>
    <n v="0"/>
    <n v="1"/>
    <n v="2007"/>
    <s v="WD"/>
    <s v="Abnorml"/>
    <n v="86000"/>
  </r>
  <r>
    <x v="1002"/>
    <n v="20"/>
    <s v="RL"/>
    <n v="75"/>
    <n v="11957"/>
    <s v="Pave"/>
    <s v="NA"/>
    <s v="IR1"/>
    <s v="Lvl"/>
    <s v="AllPub"/>
    <s v="Inside"/>
    <s v="Gtl"/>
    <s v="Somerst"/>
    <s v="RRAn"/>
    <s v="Norm"/>
    <s v="1Fam"/>
    <x v="1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x v="0"/>
    <s v="Y"/>
    <s v="N"/>
    <x v="0"/>
    <x v="0"/>
    <n v="0"/>
    <n v="0"/>
    <n v="2"/>
    <n v="0"/>
    <n v="3"/>
    <n v="1"/>
    <s v="Gd"/>
    <n v="7"/>
    <s v="Typ"/>
    <n v="1"/>
    <s v="Gd"/>
    <x v="0"/>
    <n v="2006"/>
    <s v="RFn"/>
    <n v="3"/>
    <x v="363"/>
    <s v="TA"/>
    <s v="TA"/>
    <x v="0"/>
    <x v="32"/>
    <x v="29"/>
    <n v="0"/>
    <n v="0"/>
    <n v="0"/>
    <n v="0"/>
    <s v="NA"/>
    <s v="NA"/>
    <s v="NA"/>
    <n v="0"/>
    <n v="7"/>
    <n v="2008"/>
    <s v="WD"/>
    <s v="Normal"/>
    <n v="232000"/>
  </r>
  <r>
    <x v="1003"/>
    <n v="90"/>
    <s v="RL"/>
    <s v="NA"/>
    <n v="11500"/>
    <s v="Pave"/>
    <s v="NA"/>
    <s v="IR1"/>
    <s v="Lvl"/>
    <s v="AllPub"/>
    <s v="Corner"/>
    <s v="Gtl"/>
    <s v="NWAmes"/>
    <s v="Feedr"/>
    <s v="RRAn"/>
    <s v="Duplex"/>
    <x v="1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x v="0"/>
    <s v="Y"/>
    <s v="Y"/>
    <x v="0"/>
    <x v="0"/>
    <n v="0"/>
    <n v="0"/>
    <n v="2"/>
    <n v="0"/>
    <n v="4"/>
    <n v="2"/>
    <s v="TA"/>
    <n v="8"/>
    <s v="Typ"/>
    <n v="0"/>
    <s v="NA"/>
    <x v="1"/>
    <n v="1976"/>
    <s v="Unf"/>
    <n v="2"/>
    <x v="43"/>
    <s v="TA"/>
    <s v="TA"/>
    <x v="0"/>
    <x v="0"/>
    <x v="1"/>
    <n v="0"/>
    <n v="0"/>
    <n v="0"/>
    <n v="0"/>
    <s v="NA"/>
    <s v="NA"/>
    <s v="NA"/>
    <n v="0"/>
    <n v="6"/>
    <n v="2007"/>
    <s v="WD"/>
    <s v="Normal"/>
    <n v="136905"/>
  </r>
  <r>
    <x v="1004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x v="0"/>
    <s v="Y"/>
    <s v="N"/>
    <x v="0"/>
    <x v="0"/>
    <n v="0"/>
    <n v="0"/>
    <n v="2"/>
    <n v="0"/>
    <n v="1"/>
    <n v="1"/>
    <s v="Gd"/>
    <n v="7"/>
    <s v="Typ"/>
    <n v="1"/>
    <s v="Gd"/>
    <x v="0"/>
    <n v="2005"/>
    <s v="Fin"/>
    <n v="2"/>
    <x v="141"/>
    <s v="TA"/>
    <s v="TA"/>
    <x v="0"/>
    <x v="131"/>
    <x v="1"/>
    <n v="0"/>
    <n v="0"/>
    <n v="0"/>
    <n v="0"/>
    <s v="NA"/>
    <s v="NA"/>
    <s v="NA"/>
    <n v="0"/>
    <n v="5"/>
    <n v="2009"/>
    <s v="WD"/>
    <s v="Normal"/>
    <n v="181000"/>
  </r>
  <r>
    <x v="1005"/>
    <n v="80"/>
    <s v="RL"/>
    <n v="65"/>
    <n v="8385"/>
    <s v="Pave"/>
    <s v="NA"/>
    <s v="Reg"/>
    <s v="Lvl"/>
    <s v="AllPub"/>
    <s v="Inside"/>
    <s v="Gtl"/>
    <s v="CollgCr"/>
    <s v="Norm"/>
    <s v="Norm"/>
    <s v="1Fam"/>
    <x v="5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x v="1"/>
    <s v="N"/>
    <s v="N"/>
    <x v="0"/>
    <x v="0"/>
    <n v="0"/>
    <n v="0"/>
    <n v="2"/>
    <n v="0"/>
    <n v="3"/>
    <n v="1"/>
    <s v="TA"/>
    <n v="6"/>
    <s v="Typ"/>
    <n v="0"/>
    <s v="NA"/>
    <x v="0"/>
    <n v="1977"/>
    <s v="Unf"/>
    <n v="1"/>
    <x v="364"/>
    <s v="TA"/>
    <s v="TA"/>
    <x v="0"/>
    <x v="59"/>
    <x v="1"/>
    <n v="0"/>
    <n v="0"/>
    <n v="0"/>
    <n v="0"/>
    <s v="NA"/>
    <s v="NA"/>
    <s v="NA"/>
    <n v="0"/>
    <n v="11"/>
    <n v="2008"/>
    <s v="WD"/>
    <s v="Normal"/>
    <n v="149900"/>
  </r>
  <r>
    <x v="1006"/>
    <n v="20"/>
    <s v="RL"/>
    <s v="NA"/>
    <n v="12155"/>
    <s v="Pave"/>
    <s v="NA"/>
    <s v="IR3"/>
    <s v="Lvl"/>
    <s v="AllPub"/>
    <s v="Inside"/>
    <s v="Gtl"/>
    <s v="NAmes"/>
    <s v="PosN"/>
    <s v="Norm"/>
    <s v="1Fam"/>
    <x v="1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x v="0"/>
    <s v="Y"/>
    <s v="Y"/>
    <x v="0"/>
    <x v="0"/>
    <n v="0"/>
    <n v="1"/>
    <n v="2"/>
    <n v="0"/>
    <n v="3"/>
    <n v="1"/>
    <s v="TA"/>
    <n v="7"/>
    <s v="Typ"/>
    <n v="1"/>
    <s v="TA"/>
    <x v="0"/>
    <n v="1970"/>
    <s v="Unf"/>
    <n v="2"/>
    <x v="7"/>
    <s v="TA"/>
    <s v="TA"/>
    <x v="0"/>
    <x v="0"/>
    <x v="1"/>
    <n v="0"/>
    <n v="0"/>
    <n v="147"/>
    <n v="0"/>
    <s v="NA"/>
    <s v="NA"/>
    <s v="NA"/>
    <n v="0"/>
    <n v="3"/>
    <n v="2007"/>
    <s v="WD"/>
    <s v="Normal"/>
    <n v="163500"/>
  </r>
  <r>
    <x v="1007"/>
    <n v="160"/>
    <s v="RM"/>
    <n v="21"/>
    <n v="2217"/>
    <s v="Pave"/>
    <s v="NA"/>
    <s v="Reg"/>
    <s v="Lvl"/>
    <s v="AllPub"/>
    <s v="Inside"/>
    <s v="Gtl"/>
    <s v="MeadowV"/>
    <s v="Norm"/>
    <s v="Norm"/>
    <s v="TwnhsE"/>
    <x v="0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x v="1"/>
    <s v="N"/>
    <s v="N"/>
    <x v="0"/>
    <x v="0"/>
    <n v="0"/>
    <n v="0"/>
    <n v="1"/>
    <n v="1"/>
    <n v="3"/>
    <n v="1"/>
    <s v="TA"/>
    <n v="6"/>
    <s v="Typ"/>
    <n v="0"/>
    <s v="NA"/>
    <x v="0"/>
    <n v="1970"/>
    <s v="RFn"/>
    <n v="1"/>
    <x v="235"/>
    <s v="TA"/>
    <s v="TA"/>
    <x v="0"/>
    <x v="66"/>
    <x v="1"/>
    <n v="0"/>
    <n v="0"/>
    <n v="0"/>
    <n v="0"/>
    <s v="NA"/>
    <s v="NA"/>
    <s v="NA"/>
    <n v="0"/>
    <n v="8"/>
    <n v="2009"/>
    <s v="WD"/>
    <s v="Normal"/>
    <n v="88000"/>
  </r>
  <r>
    <x v="1008"/>
    <n v="20"/>
    <s v="RL"/>
    <n v="43"/>
    <n v="12118"/>
    <s v="Pave"/>
    <s v="NA"/>
    <s v="IR1"/>
    <s v="Lvl"/>
    <s v="AllPub"/>
    <s v="CulDSac"/>
    <s v="Gtl"/>
    <s v="Mitchel"/>
    <s v="Norm"/>
    <s v="Norm"/>
    <s v="1Fam"/>
    <x v="1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x v="0"/>
    <s v="Y"/>
    <s v="Y"/>
    <x v="0"/>
    <x v="0"/>
    <n v="0"/>
    <n v="0"/>
    <n v="2"/>
    <n v="0"/>
    <n v="3"/>
    <n v="1"/>
    <s v="Gd"/>
    <n v="7"/>
    <s v="Typ"/>
    <n v="1"/>
    <s v="Gd"/>
    <x v="0"/>
    <n v="2004"/>
    <s v="Fin"/>
    <n v="2"/>
    <x v="219"/>
    <s v="TA"/>
    <s v="TA"/>
    <x v="0"/>
    <x v="13"/>
    <x v="61"/>
    <n v="0"/>
    <n v="0"/>
    <n v="180"/>
    <n v="0"/>
    <s v="NA"/>
    <s v="NA"/>
    <s v="NA"/>
    <n v="0"/>
    <n v="4"/>
    <n v="2009"/>
    <s v="WD"/>
    <s v="Normal"/>
    <n v="240000"/>
  </r>
  <r>
    <x v="1009"/>
    <n v="50"/>
    <s v="RL"/>
    <n v="60"/>
    <n v="6000"/>
    <s v="Pave"/>
    <s v="NA"/>
    <s v="Reg"/>
    <s v="Lvl"/>
    <s v="AllPub"/>
    <s v="Inside"/>
    <s v="Gtl"/>
    <s v="SWISU"/>
    <s v="Norm"/>
    <s v="Norm"/>
    <s v="1Fam"/>
    <x v="2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x v="0"/>
    <s v="Y"/>
    <s v="N"/>
    <x v="0"/>
    <x v="0"/>
    <n v="0"/>
    <n v="0"/>
    <n v="2"/>
    <n v="0"/>
    <n v="4"/>
    <n v="1"/>
    <s v="TA"/>
    <n v="7"/>
    <s v="Typ"/>
    <n v="0"/>
    <s v="NA"/>
    <x v="4"/>
    <s v="NA"/>
    <s v="NA"/>
    <n v="0"/>
    <x v="34"/>
    <s v="NA"/>
    <s v="NA"/>
    <x v="2"/>
    <x v="0"/>
    <x v="1"/>
    <n v="138"/>
    <n v="0"/>
    <n v="0"/>
    <n v="0"/>
    <s v="NA"/>
    <s v="NA"/>
    <s v="NA"/>
    <n v="0"/>
    <n v="6"/>
    <n v="2006"/>
    <s v="WD"/>
    <s v="Normal"/>
    <n v="102000"/>
  </r>
  <r>
    <x v="1010"/>
    <n v="50"/>
    <s v="RL"/>
    <n v="115"/>
    <n v="21286"/>
    <s v="Pave"/>
    <s v="NA"/>
    <s v="Reg"/>
    <s v="Lvl"/>
    <s v="AllPub"/>
    <s v="Inside"/>
    <s v="Gtl"/>
    <s v="Sawyer"/>
    <s v="Norm"/>
    <s v="Norm"/>
    <s v="1Fam"/>
    <x v="2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x v="1"/>
    <s v="Y"/>
    <s v="N"/>
    <x v="0"/>
    <x v="0"/>
    <n v="0"/>
    <n v="0"/>
    <n v="2"/>
    <n v="0"/>
    <n v="4"/>
    <n v="1"/>
    <s v="TA"/>
    <n v="7"/>
    <s v="Typ"/>
    <n v="1"/>
    <s v="Gd"/>
    <x v="0"/>
    <n v="1948"/>
    <s v="Unf"/>
    <n v="1"/>
    <x v="104"/>
    <s v="TA"/>
    <s v="TA"/>
    <x v="0"/>
    <x v="0"/>
    <x v="1"/>
    <n v="108"/>
    <n v="0"/>
    <n v="0"/>
    <n v="0"/>
    <s v="NA"/>
    <s v="NA"/>
    <s v="NA"/>
    <n v="0"/>
    <n v="8"/>
    <n v="2008"/>
    <s v="WD"/>
    <s v="Normal"/>
    <n v="135000"/>
  </r>
  <r>
    <x v="1011"/>
    <n v="90"/>
    <s v="RL"/>
    <n v="75"/>
    <n v="9825"/>
    <s v="Pave"/>
    <s v="NA"/>
    <s v="Reg"/>
    <s v="Lvl"/>
    <s v="AllPub"/>
    <s v="Inside"/>
    <s v="Gtl"/>
    <s v="Edwards"/>
    <s v="Norm"/>
    <s v="Norm"/>
    <s v="Duplex"/>
    <x v="1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x v="0"/>
    <s v="Y"/>
    <s v="Y"/>
    <x v="0"/>
    <x v="0"/>
    <n v="0"/>
    <n v="0"/>
    <n v="2"/>
    <n v="0"/>
    <n v="4"/>
    <n v="2"/>
    <s v="TA"/>
    <n v="8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5"/>
    <n v="2010"/>
    <s v="WD"/>
    <s v="Normal"/>
    <n v="100000"/>
  </r>
  <r>
    <x v="1012"/>
    <n v="70"/>
    <s v="RL"/>
    <n v="55"/>
    <n v="10592"/>
    <s v="Pave"/>
    <s v="NA"/>
    <s v="Reg"/>
    <s v="Lvl"/>
    <s v="AllPub"/>
    <s v="Inside"/>
    <s v="Gtl"/>
    <s v="Crawfor"/>
    <s v="Norm"/>
    <s v="Norm"/>
    <s v="1Fam"/>
    <x v="0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x v="0"/>
    <s v="Y"/>
    <s v="N"/>
    <x v="0"/>
    <x v="0"/>
    <n v="0"/>
    <n v="0"/>
    <n v="1"/>
    <n v="1"/>
    <n v="3"/>
    <n v="1"/>
    <s v="Gd"/>
    <n v="7"/>
    <s v="Typ"/>
    <n v="2"/>
    <s v="TA"/>
    <x v="1"/>
    <n v="1923"/>
    <s v="Unf"/>
    <n v="1"/>
    <x v="80"/>
    <s v="TA"/>
    <s v="TA"/>
    <x v="0"/>
    <x v="124"/>
    <x v="1"/>
    <n v="112"/>
    <n v="0"/>
    <n v="53"/>
    <n v="0"/>
    <s v="NA"/>
    <s v="NA"/>
    <s v="NA"/>
    <n v="0"/>
    <n v="8"/>
    <n v="2007"/>
    <s v="WD"/>
    <s v="Normal"/>
    <n v="165000"/>
  </r>
  <r>
    <x v="1013"/>
    <n v="30"/>
    <s v="RM"/>
    <n v="60"/>
    <n v="7200"/>
    <s v="Pave"/>
    <s v="NA"/>
    <s v="Reg"/>
    <s v="Lvl"/>
    <s v="AllPub"/>
    <s v="Inside"/>
    <s v="Gtl"/>
    <s v="OldTown"/>
    <s v="Norm"/>
    <s v="Norm"/>
    <s v="1Fam"/>
    <x v="1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x v="1"/>
    <s v="N"/>
    <s v="N"/>
    <x v="0"/>
    <x v="0"/>
    <n v="1"/>
    <n v="0"/>
    <n v="1"/>
    <n v="0"/>
    <n v="2"/>
    <n v="1"/>
    <s v="TA"/>
    <n v="4"/>
    <s v="Maj2"/>
    <n v="0"/>
    <s v="NA"/>
    <x v="1"/>
    <n v="1956"/>
    <s v="Unf"/>
    <n v="1"/>
    <x v="18"/>
    <s v="TA"/>
    <s v="TA"/>
    <x v="0"/>
    <x v="0"/>
    <x v="5"/>
    <n v="226"/>
    <n v="0"/>
    <n v="0"/>
    <n v="0"/>
    <s v="NA"/>
    <s v="NA"/>
    <s v="NA"/>
    <n v="0"/>
    <n v="6"/>
    <n v="2009"/>
    <s v="WD"/>
    <s v="Normal"/>
    <n v="85000"/>
  </r>
  <r>
    <x v="1014"/>
    <n v="20"/>
    <s v="RL"/>
    <n v="60"/>
    <n v="11664"/>
    <s v="Pave"/>
    <s v="NA"/>
    <s v="Reg"/>
    <s v="Lvl"/>
    <s v="AllPub"/>
    <s v="Inside"/>
    <s v="Gtl"/>
    <s v="NAmes"/>
    <s v="Artery"/>
    <s v="Norm"/>
    <s v="1Fam"/>
    <x v="1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x v="1"/>
    <s v="N"/>
    <s v="N"/>
    <x v="0"/>
    <x v="0"/>
    <n v="0"/>
    <n v="0"/>
    <n v="1"/>
    <n v="0"/>
    <n v="2"/>
    <n v="1"/>
    <s v="TA"/>
    <n v="5"/>
    <s v="Typ"/>
    <n v="1"/>
    <s v="Gd"/>
    <x v="1"/>
    <n v="1948"/>
    <s v="Unf"/>
    <n v="1"/>
    <x v="25"/>
    <s v="TA"/>
    <s v="TA"/>
    <x v="0"/>
    <x v="0"/>
    <x v="56"/>
    <n v="0"/>
    <n v="0"/>
    <n v="0"/>
    <n v="0"/>
    <s v="NA"/>
    <s v="NA"/>
    <s v="NA"/>
    <n v="0"/>
    <n v="11"/>
    <n v="2007"/>
    <s v="WD"/>
    <s v="Normal"/>
    <n v="119200"/>
  </r>
  <r>
    <x v="1015"/>
    <n v="60"/>
    <s v="RL"/>
    <n v="70"/>
    <n v="8400"/>
    <s v="Pave"/>
    <s v="NA"/>
    <s v="Reg"/>
    <s v="Lvl"/>
    <s v="AllPub"/>
    <s v="Inside"/>
    <s v="Gtl"/>
    <s v="NWAmes"/>
    <s v="Norm"/>
    <s v="Norm"/>
    <s v="1Fam"/>
    <x v="0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x v="0"/>
    <s v="Y"/>
    <s v="Y"/>
    <x v="0"/>
    <x v="0"/>
    <n v="1"/>
    <n v="0"/>
    <n v="2"/>
    <n v="1"/>
    <n v="3"/>
    <n v="1"/>
    <s v="Gd"/>
    <n v="6"/>
    <s v="Typ"/>
    <n v="0"/>
    <s v="NA"/>
    <x v="0"/>
    <n v="2001"/>
    <s v="Fin"/>
    <n v="2"/>
    <x v="43"/>
    <s v="TA"/>
    <s v="TA"/>
    <x v="0"/>
    <x v="0"/>
    <x v="50"/>
    <n v="0"/>
    <n v="0"/>
    <n v="0"/>
    <n v="0"/>
    <s v="NA"/>
    <s v="NA"/>
    <s v="NA"/>
    <n v="0"/>
    <n v="11"/>
    <n v="2009"/>
    <s v="WD"/>
    <s v="Normal"/>
    <n v="227000"/>
  </r>
  <r>
    <x v="1016"/>
    <n v="20"/>
    <s v="RL"/>
    <n v="73"/>
    <n v="11883"/>
    <s v="Pave"/>
    <s v="NA"/>
    <s v="Reg"/>
    <s v="Lvl"/>
    <s v="AllPub"/>
    <s v="Inside"/>
    <s v="Gtl"/>
    <s v="CollgCr"/>
    <s v="Norm"/>
    <s v="Norm"/>
    <s v="1Fam"/>
    <x v="1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x v="0"/>
    <s v="Y"/>
    <s v="N"/>
    <x v="0"/>
    <x v="0"/>
    <n v="1"/>
    <n v="0"/>
    <n v="2"/>
    <n v="0"/>
    <n v="3"/>
    <n v="1"/>
    <s v="Gd"/>
    <n v="6"/>
    <s v="Typ"/>
    <n v="1"/>
    <s v="TA"/>
    <x v="0"/>
    <n v="1996"/>
    <s v="Fin"/>
    <n v="2"/>
    <x v="273"/>
    <s v="TA"/>
    <s v="TA"/>
    <x v="0"/>
    <x v="27"/>
    <x v="60"/>
    <n v="0"/>
    <n v="0"/>
    <n v="0"/>
    <n v="0"/>
    <s v="NA"/>
    <s v="NA"/>
    <s v="NA"/>
    <n v="0"/>
    <n v="6"/>
    <n v="2009"/>
    <s v="WD"/>
    <s v="Normal"/>
    <n v="203000"/>
  </r>
  <r>
    <x v="1017"/>
    <n v="120"/>
    <s v="RL"/>
    <s v="NA"/>
    <n v="5814"/>
    <s v="Pave"/>
    <s v="NA"/>
    <s v="IR1"/>
    <s v="Lvl"/>
    <s v="AllPub"/>
    <s v="CulDSac"/>
    <s v="Gtl"/>
    <s v="StoneBr"/>
    <s v="Norm"/>
    <s v="Norm"/>
    <s v="TwnhsE"/>
    <x v="1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x v="1"/>
    <s v="Y"/>
    <s v="N"/>
    <x v="0"/>
    <x v="0"/>
    <n v="1"/>
    <n v="0"/>
    <n v="1"/>
    <n v="0"/>
    <n v="1"/>
    <n v="1"/>
    <s v="Gd"/>
    <n v="4"/>
    <s v="Typ"/>
    <n v="1"/>
    <s v="Ex"/>
    <x v="0"/>
    <n v="1984"/>
    <s v="RFn"/>
    <n v="2"/>
    <x v="45"/>
    <s v="TA"/>
    <s v="TA"/>
    <x v="0"/>
    <x v="227"/>
    <x v="1"/>
    <n v="0"/>
    <n v="0"/>
    <n v="0"/>
    <n v="0"/>
    <s v="NA"/>
    <s v="NA"/>
    <s v="NA"/>
    <n v="0"/>
    <n v="8"/>
    <n v="2009"/>
    <s v="COD"/>
    <s v="Abnorml"/>
    <n v="187500"/>
  </r>
  <r>
    <x v="1018"/>
    <n v="80"/>
    <s v="RL"/>
    <s v="NA"/>
    <n v="10784"/>
    <s v="Pave"/>
    <s v="NA"/>
    <s v="IR1"/>
    <s v="Lvl"/>
    <s v="AllPub"/>
    <s v="FR2"/>
    <s v="Gtl"/>
    <s v="Gilbert"/>
    <s v="Norm"/>
    <s v="Norm"/>
    <s v="1Fam"/>
    <x v="5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x v="1"/>
    <s v="Y"/>
    <s v="N"/>
    <x v="0"/>
    <x v="0"/>
    <n v="0"/>
    <n v="0"/>
    <n v="2"/>
    <n v="1"/>
    <n v="3"/>
    <n v="1"/>
    <s v="Gd"/>
    <n v="7"/>
    <s v="Typ"/>
    <n v="1"/>
    <s v="TA"/>
    <x v="0"/>
    <n v="1991"/>
    <s v="RFn"/>
    <n v="2"/>
    <x v="233"/>
    <s v="TA"/>
    <s v="TA"/>
    <x v="0"/>
    <x v="211"/>
    <x v="1"/>
    <n v="0"/>
    <n v="0"/>
    <n v="0"/>
    <n v="0"/>
    <s v="NA"/>
    <s v="NA"/>
    <s v="NA"/>
    <n v="0"/>
    <n v="5"/>
    <n v="2007"/>
    <s v="WD"/>
    <s v="Normal"/>
    <n v="160000"/>
  </r>
  <r>
    <x v="1019"/>
    <n v="120"/>
    <s v="RL"/>
    <n v="43"/>
    <n v="3013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x v="0"/>
    <s v="Y"/>
    <s v="N"/>
    <x v="0"/>
    <x v="0"/>
    <n v="0"/>
    <n v="0"/>
    <n v="2"/>
    <n v="0"/>
    <n v="2"/>
    <n v="1"/>
    <s v="Gd"/>
    <n v="6"/>
    <s v="Typ"/>
    <n v="1"/>
    <s v="Gd"/>
    <x v="0"/>
    <n v="2005"/>
    <s v="Fin"/>
    <n v="2"/>
    <x v="35"/>
    <s v="TA"/>
    <s v="TA"/>
    <x v="0"/>
    <x v="103"/>
    <x v="54"/>
    <n v="0"/>
    <n v="0"/>
    <n v="0"/>
    <n v="0"/>
    <s v="NA"/>
    <s v="NA"/>
    <s v="NA"/>
    <n v="0"/>
    <n v="4"/>
    <n v="2006"/>
    <s v="WD"/>
    <s v="Normal"/>
    <n v="213490"/>
  </r>
  <r>
    <x v="1020"/>
    <n v="20"/>
    <s v="RL"/>
    <n v="60"/>
    <n v="7024"/>
    <s v="Pave"/>
    <s v="NA"/>
    <s v="Reg"/>
    <s v="Lvl"/>
    <s v="AllPub"/>
    <s v="Inside"/>
    <s v="Gtl"/>
    <s v="Edwards"/>
    <s v="Norm"/>
    <s v="Norm"/>
    <s v="1Fam"/>
    <x v="1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x v="1"/>
    <s v="N"/>
    <s v="N"/>
    <x v="0"/>
    <x v="0"/>
    <n v="1"/>
    <n v="0"/>
    <n v="1"/>
    <n v="1"/>
    <n v="2"/>
    <n v="1"/>
    <s v="Gd"/>
    <n v="5"/>
    <s v="Typ"/>
    <n v="0"/>
    <s v="NA"/>
    <x v="0"/>
    <n v="2005"/>
    <s v="Fin"/>
    <n v="2"/>
    <x v="116"/>
    <s v="TA"/>
    <s v="TA"/>
    <x v="0"/>
    <x v="228"/>
    <x v="26"/>
    <n v="0"/>
    <n v="0"/>
    <n v="0"/>
    <n v="0"/>
    <s v="NA"/>
    <s v="NA"/>
    <s v="NA"/>
    <n v="0"/>
    <n v="6"/>
    <n v="2008"/>
    <s v="WD"/>
    <s v="Normal"/>
    <n v="176000"/>
  </r>
  <r>
    <x v="1021"/>
    <n v="20"/>
    <s v="RL"/>
    <n v="64"/>
    <n v="7406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x v="1"/>
    <s v="Y"/>
    <s v="N"/>
    <x v="0"/>
    <x v="0"/>
    <n v="1"/>
    <n v="0"/>
    <n v="2"/>
    <n v="0"/>
    <n v="2"/>
    <n v="1"/>
    <s v="Gd"/>
    <n v="6"/>
    <s v="Typ"/>
    <n v="0"/>
    <s v="NA"/>
    <x v="0"/>
    <n v="2006"/>
    <s v="RFn"/>
    <n v="2"/>
    <x v="295"/>
    <s v="TA"/>
    <s v="TA"/>
    <x v="0"/>
    <x v="47"/>
    <x v="22"/>
    <n v="0"/>
    <n v="0"/>
    <n v="0"/>
    <n v="0"/>
    <s v="NA"/>
    <s v="NA"/>
    <s v="NA"/>
    <n v="0"/>
    <n v="7"/>
    <n v="2006"/>
    <s v="New"/>
    <s v="Partial"/>
    <n v="194000"/>
  </r>
  <r>
    <x v="1022"/>
    <n v="50"/>
    <s v="RM"/>
    <n v="52"/>
    <n v="9439"/>
    <s v="Pave"/>
    <s v="NA"/>
    <s v="Reg"/>
    <s v="Lvl"/>
    <s v="AllPub"/>
    <s v="Inside"/>
    <s v="Gtl"/>
    <s v="OldTown"/>
    <s v="Norm"/>
    <s v="Norm"/>
    <s v="1Fam"/>
    <x v="2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x v="1"/>
    <s v="Y"/>
    <s v="N"/>
    <x v="0"/>
    <x v="0"/>
    <n v="0"/>
    <n v="0"/>
    <n v="1"/>
    <n v="0"/>
    <n v="2"/>
    <n v="1"/>
    <s v="TA"/>
    <n v="6"/>
    <s v="Typ"/>
    <n v="0"/>
    <s v="NA"/>
    <x v="1"/>
    <n v="1957"/>
    <s v="Unf"/>
    <n v="1"/>
    <x v="365"/>
    <s v="Fa"/>
    <s v="Fa"/>
    <x v="0"/>
    <x v="0"/>
    <x v="1"/>
    <n v="192"/>
    <n v="0"/>
    <n v="0"/>
    <n v="0"/>
    <s v="NA"/>
    <s v="NA"/>
    <s v="NA"/>
    <n v="0"/>
    <n v="3"/>
    <n v="2007"/>
    <s v="WD"/>
    <s v="Normal"/>
    <n v="87000"/>
  </r>
  <r>
    <x v="1023"/>
    <n v="120"/>
    <s v="RL"/>
    <n v="43"/>
    <n v="3182"/>
    <s v="Pave"/>
    <s v="NA"/>
    <s v="Reg"/>
    <s v="Lvl"/>
    <s v="AllPub"/>
    <s v="Inside"/>
    <s v="Gtl"/>
    <s v="Blmngtn"/>
    <s v="Norm"/>
    <s v="Norm"/>
    <s v="TwnhsE"/>
    <x v="1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x v="0"/>
    <s v="Y"/>
    <s v="N"/>
    <x v="0"/>
    <x v="0"/>
    <n v="0"/>
    <n v="0"/>
    <n v="2"/>
    <n v="0"/>
    <n v="2"/>
    <n v="1"/>
    <s v="Gd"/>
    <n v="7"/>
    <s v="Typ"/>
    <n v="1"/>
    <s v="Gd"/>
    <x v="0"/>
    <n v="2005"/>
    <s v="Fin"/>
    <n v="2"/>
    <x v="366"/>
    <s v="TA"/>
    <s v="TA"/>
    <x v="0"/>
    <x v="131"/>
    <x v="54"/>
    <n v="0"/>
    <n v="0"/>
    <n v="0"/>
    <n v="0"/>
    <s v="NA"/>
    <s v="NA"/>
    <s v="NA"/>
    <n v="0"/>
    <n v="5"/>
    <n v="2008"/>
    <s v="WD"/>
    <s v="Normal"/>
    <n v="191000"/>
  </r>
  <r>
    <x v="1024"/>
    <n v="20"/>
    <s v="RL"/>
    <s v="NA"/>
    <n v="15498"/>
    <s v="Pave"/>
    <s v="NA"/>
    <s v="IR1"/>
    <s v="Lvl"/>
    <s v="AllPub"/>
    <s v="Corner"/>
    <s v="Gtl"/>
    <s v="Timber"/>
    <s v="Norm"/>
    <s v="Norm"/>
    <s v="1Fam"/>
    <x v="1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x v="0"/>
    <s v="Y"/>
    <s v="Y"/>
    <x v="1"/>
    <x v="1"/>
    <n v="1"/>
    <n v="0"/>
    <n v="2"/>
    <n v="0"/>
    <n v="2"/>
    <n v="1"/>
    <s v="Gd"/>
    <n v="10"/>
    <s v="Typ"/>
    <n v="1"/>
    <s v="Gd"/>
    <x v="0"/>
    <n v="1976"/>
    <s v="Fin"/>
    <n v="2"/>
    <x v="367"/>
    <s v="TA"/>
    <s v="TA"/>
    <x v="0"/>
    <x v="0"/>
    <x v="34"/>
    <n v="174"/>
    <n v="0"/>
    <n v="0"/>
    <n v="0"/>
    <s v="NA"/>
    <s v="NA"/>
    <s v="NA"/>
    <n v="0"/>
    <n v="5"/>
    <n v="2008"/>
    <s v="COD"/>
    <s v="Abnorml"/>
    <n v="287000"/>
  </r>
  <r>
    <x v="1025"/>
    <n v="20"/>
    <s v="RL"/>
    <n v="70"/>
    <n v="7700"/>
    <s v="Pave"/>
    <s v="NA"/>
    <s v="Reg"/>
    <s v="Lvl"/>
    <s v="AllPub"/>
    <s v="Corner"/>
    <s v="Gtl"/>
    <s v="CollgCr"/>
    <s v="Norm"/>
    <s v="Norm"/>
    <s v="1Fam"/>
    <x v="1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x v="1"/>
    <s v="N"/>
    <s v="N"/>
    <x v="0"/>
    <x v="0"/>
    <n v="1"/>
    <n v="0"/>
    <n v="1"/>
    <n v="0"/>
    <n v="3"/>
    <n v="1"/>
    <s v="TA"/>
    <n v="5"/>
    <s v="Typ"/>
    <n v="0"/>
    <s v="NA"/>
    <x v="1"/>
    <n v="1980"/>
    <s v="Unf"/>
    <n v="2"/>
    <x v="62"/>
    <s v="TA"/>
    <s v="TA"/>
    <x v="0"/>
    <x v="124"/>
    <x v="1"/>
    <n v="0"/>
    <n v="0"/>
    <n v="0"/>
    <n v="0"/>
    <s v="NA"/>
    <s v="MnPrv"/>
    <s v="NA"/>
    <n v="0"/>
    <n v="3"/>
    <n v="2007"/>
    <s v="WD"/>
    <s v="Normal"/>
    <n v="112500"/>
  </r>
  <r>
    <x v="1026"/>
    <n v="20"/>
    <s v="RL"/>
    <n v="73"/>
    <n v="9300"/>
    <s v="Pave"/>
    <s v="NA"/>
    <s v="Reg"/>
    <s v="Lvl"/>
    <s v="AllPub"/>
    <s v="Inside"/>
    <s v="Gtl"/>
    <s v="NAmes"/>
    <s v="Feedr"/>
    <s v="Norm"/>
    <s v="1Fam"/>
    <x v="1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x v="1"/>
    <s v="Y"/>
    <s v="N"/>
    <x v="0"/>
    <x v="0"/>
    <n v="1"/>
    <n v="0"/>
    <n v="1"/>
    <n v="0"/>
    <n v="3"/>
    <n v="1"/>
    <s v="TA"/>
    <n v="6"/>
    <s v="Typ"/>
    <n v="2"/>
    <s v="Gd"/>
    <x v="0"/>
    <n v="1960"/>
    <s v="Unf"/>
    <n v="2"/>
    <x v="62"/>
    <s v="TA"/>
    <s v="TA"/>
    <x v="0"/>
    <x v="0"/>
    <x v="1"/>
    <n v="0"/>
    <n v="0"/>
    <n v="143"/>
    <n v="0"/>
    <s v="NA"/>
    <s v="NA"/>
    <s v="NA"/>
    <n v="0"/>
    <n v="4"/>
    <n v="2010"/>
    <s v="WD"/>
    <s v="Normal"/>
    <n v="167500"/>
  </r>
  <r>
    <x v="1027"/>
    <n v="20"/>
    <s v="RL"/>
    <n v="71"/>
    <n v="9520"/>
    <s v="Pave"/>
    <s v="NA"/>
    <s v="IR1"/>
    <s v="HLS"/>
    <s v="AllPub"/>
    <s v="Inside"/>
    <s v="Gtl"/>
    <s v="Timber"/>
    <s v="Norm"/>
    <s v="Norm"/>
    <s v="1Fam"/>
    <x v="1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x v="0"/>
    <s v="Y"/>
    <s v="Y"/>
    <x v="0"/>
    <x v="0"/>
    <n v="1"/>
    <n v="0"/>
    <n v="2"/>
    <n v="0"/>
    <n v="3"/>
    <n v="1"/>
    <s v="Gd"/>
    <n v="7"/>
    <s v="Typ"/>
    <n v="1"/>
    <s v="Gd"/>
    <x v="0"/>
    <n v="2008"/>
    <s v="RFn"/>
    <n v="3"/>
    <x v="298"/>
    <s v="TA"/>
    <s v="TA"/>
    <x v="0"/>
    <x v="2"/>
    <x v="102"/>
    <n v="0"/>
    <n v="0"/>
    <n v="0"/>
    <n v="0"/>
    <s v="NA"/>
    <s v="NA"/>
    <s v="NA"/>
    <n v="0"/>
    <n v="4"/>
    <n v="2008"/>
    <s v="New"/>
    <s v="Partial"/>
    <n v="293077"/>
  </r>
  <r>
    <x v="1028"/>
    <n v="50"/>
    <s v="RL"/>
    <n v="79"/>
    <n v="9492"/>
    <s v="Pave"/>
    <s v="NA"/>
    <s v="Reg"/>
    <s v="Lvl"/>
    <s v="AllPub"/>
    <s v="Inside"/>
    <s v="Gtl"/>
    <s v="NAmes"/>
    <s v="Artery"/>
    <s v="Norm"/>
    <s v="1Fam"/>
    <x v="2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x v="1"/>
    <s v="Y"/>
    <s v="N"/>
    <x v="0"/>
    <x v="0"/>
    <n v="1"/>
    <n v="0"/>
    <n v="1"/>
    <n v="0"/>
    <n v="3"/>
    <n v="1"/>
    <s v="TA"/>
    <n v="6"/>
    <s v="Typ"/>
    <n v="1"/>
    <s v="Gd"/>
    <x v="0"/>
    <n v="1941"/>
    <s v="Unf"/>
    <n v="1"/>
    <x v="25"/>
    <s v="TA"/>
    <s v="TA"/>
    <x v="0"/>
    <x v="0"/>
    <x v="1"/>
    <n v="0"/>
    <n v="0"/>
    <n v="0"/>
    <n v="0"/>
    <s v="NA"/>
    <s v="NA"/>
    <s v="NA"/>
    <n v="0"/>
    <n v="4"/>
    <n v="2007"/>
    <s v="WD"/>
    <s v="Normal"/>
    <n v="105000"/>
  </r>
  <r>
    <x v="1029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x v="1"/>
    <s v="Y"/>
    <s v="N"/>
    <x v="0"/>
    <x v="0"/>
    <n v="0"/>
    <n v="1"/>
    <n v="1"/>
    <n v="1"/>
    <n v="3"/>
    <n v="1"/>
    <s v="TA"/>
    <n v="7"/>
    <s v="Typ"/>
    <n v="0"/>
    <s v="NA"/>
    <x v="1"/>
    <n v="1972"/>
    <s v="Unf"/>
    <n v="1"/>
    <x v="85"/>
    <s v="TA"/>
    <s v="TA"/>
    <x v="0"/>
    <x v="0"/>
    <x v="92"/>
    <n v="0"/>
    <n v="0"/>
    <n v="0"/>
    <n v="0"/>
    <s v="NA"/>
    <s v="NA"/>
    <s v="NA"/>
    <n v="0"/>
    <n v="5"/>
    <n v="2006"/>
    <s v="WD"/>
    <s v="Normal"/>
    <n v="118000"/>
  </r>
  <r>
    <x v="1030"/>
    <n v="190"/>
    <s v="RH"/>
    <s v="NA"/>
    <n v="7082"/>
    <s v="Pave"/>
    <s v="NA"/>
    <s v="Reg"/>
    <s v="Lvl"/>
    <s v="AllPub"/>
    <s v="Inside"/>
    <s v="Gtl"/>
    <s v="SWISU"/>
    <s v="Norm"/>
    <s v="Norm"/>
    <s v="2fmCon"/>
    <x v="0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x v="0"/>
    <s v="Y"/>
    <s v="Y"/>
    <x v="1"/>
    <x v="0"/>
    <n v="0"/>
    <n v="0"/>
    <n v="2"/>
    <n v="0"/>
    <n v="5"/>
    <n v="2"/>
    <s v="TA"/>
    <n v="10"/>
    <s v="Typ"/>
    <n v="0"/>
    <s v="NA"/>
    <x v="4"/>
    <s v="NA"/>
    <s v="NA"/>
    <n v="0"/>
    <x v="34"/>
    <s v="NA"/>
    <s v="NA"/>
    <x v="1"/>
    <x v="0"/>
    <x v="1"/>
    <n v="228"/>
    <n v="0"/>
    <n v="0"/>
    <n v="0"/>
    <s v="NA"/>
    <s v="NA"/>
    <s v="NA"/>
    <n v="0"/>
    <n v="7"/>
    <n v="2006"/>
    <s v="WD"/>
    <s v="Normal"/>
    <n v="160000"/>
  </r>
  <r>
    <x v="1031"/>
    <n v="75"/>
    <s v="RL"/>
    <n v="102"/>
    <n v="15863"/>
    <s v="Pave"/>
    <s v="NA"/>
    <s v="Reg"/>
    <s v="Lvl"/>
    <s v="AllPub"/>
    <s v="Corner"/>
    <s v="Gtl"/>
    <s v="SWISU"/>
    <s v="Norm"/>
    <s v="Norm"/>
    <s v="1Fam"/>
    <x v="7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x v="0"/>
    <s v="Y"/>
    <s v="Y"/>
    <x v="1"/>
    <x v="1"/>
    <n v="1"/>
    <n v="0"/>
    <n v="2"/>
    <n v="1"/>
    <n v="5"/>
    <n v="1"/>
    <s v="TA"/>
    <n v="12"/>
    <s v="Typ"/>
    <n v="2"/>
    <s v="TA"/>
    <x v="5"/>
    <n v="1970"/>
    <s v="Fin"/>
    <n v="2"/>
    <x v="31"/>
    <s v="TA"/>
    <s v="TA"/>
    <x v="0"/>
    <x v="229"/>
    <x v="47"/>
    <n v="0"/>
    <n v="0"/>
    <n v="0"/>
    <n v="0"/>
    <s v="NA"/>
    <s v="NA"/>
    <s v="NA"/>
    <n v="0"/>
    <n v="8"/>
    <n v="2009"/>
    <s v="WD"/>
    <s v="Normal"/>
    <n v="197000"/>
  </r>
  <r>
    <x v="1032"/>
    <n v="60"/>
    <s v="RL"/>
    <s v="NA"/>
    <n v="14541"/>
    <s v="Pave"/>
    <s v="NA"/>
    <s v="IR1"/>
    <s v="Lvl"/>
    <s v="AllPub"/>
    <s v="Corner"/>
    <s v="Gtl"/>
    <s v="NoRidge"/>
    <s v="Norm"/>
    <s v="Norm"/>
    <s v="1Fam"/>
    <x v="0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x v="0"/>
    <s v="Y"/>
    <s v="Y"/>
    <x v="1"/>
    <x v="1"/>
    <n v="1"/>
    <n v="0"/>
    <n v="2"/>
    <n v="1"/>
    <n v="5"/>
    <n v="1"/>
    <s v="Gd"/>
    <n v="10"/>
    <s v="Typ"/>
    <n v="1"/>
    <s v="TA"/>
    <x v="0"/>
    <n v="1993"/>
    <s v="RFn"/>
    <n v="3"/>
    <x v="356"/>
    <s v="TA"/>
    <s v="TA"/>
    <x v="0"/>
    <x v="73"/>
    <x v="83"/>
    <n v="0"/>
    <n v="0"/>
    <n v="0"/>
    <n v="0"/>
    <s v="NA"/>
    <s v="NA"/>
    <s v="NA"/>
    <n v="0"/>
    <n v="11"/>
    <n v="2006"/>
    <s v="WD"/>
    <s v="Abnorml"/>
    <n v="310000"/>
  </r>
  <r>
    <x v="1033"/>
    <n v="20"/>
    <s v="RL"/>
    <s v="NA"/>
    <n v="8125"/>
    <s v="Pave"/>
    <s v="NA"/>
    <s v="Reg"/>
    <s v="Lvl"/>
    <s v="AllPub"/>
    <s v="Inside"/>
    <s v="Gtl"/>
    <s v="CollgCr"/>
    <s v="Norm"/>
    <s v="Norm"/>
    <s v="1Fam"/>
    <x v="1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x v="0"/>
    <s v="Y"/>
    <s v="Y"/>
    <x v="0"/>
    <x v="0"/>
    <n v="1"/>
    <n v="0"/>
    <n v="2"/>
    <n v="0"/>
    <n v="3"/>
    <n v="1"/>
    <s v="Gd"/>
    <n v="6"/>
    <s v="Typ"/>
    <n v="0"/>
    <s v="NA"/>
    <x v="0"/>
    <n v="2002"/>
    <s v="Unf"/>
    <n v="3"/>
    <x v="237"/>
    <s v="TA"/>
    <s v="TA"/>
    <x v="0"/>
    <x v="0"/>
    <x v="69"/>
    <n v="0"/>
    <n v="0"/>
    <n v="0"/>
    <n v="0"/>
    <s v="NA"/>
    <s v="NA"/>
    <s v="NA"/>
    <n v="0"/>
    <n v="2"/>
    <n v="2006"/>
    <s v="WD"/>
    <s v="Normal"/>
    <n v="230000"/>
  </r>
  <r>
    <x v="1034"/>
    <n v="30"/>
    <s v="RL"/>
    <n v="50"/>
    <n v="6305"/>
    <s v="Pave"/>
    <s v="NA"/>
    <s v="Reg"/>
    <s v="Bnk"/>
    <s v="AllPub"/>
    <s v="Inside"/>
    <s v="Gtl"/>
    <s v="Crawfor"/>
    <s v="Norm"/>
    <s v="Norm"/>
    <s v="1Fam"/>
    <x v="1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x v="1"/>
    <s v="N"/>
    <s v="N"/>
    <x v="0"/>
    <x v="0"/>
    <n v="0"/>
    <n v="0"/>
    <n v="1"/>
    <n v="0"/>
    <n v="2"/>
    <n v="1"/>
    <s v="Fa"/>
    <n v="5"/>
    <s v="Typ"/>
    <n v="1"/>
    <s v="Gd"/>
    <x v="5"/>
    <n v="1938"/>
    <s v="Unf"/>
    <n v="1"/>
    <x v="25"/>
    <s v="Fa"/>
    <s v="TA"/>
    <x v="0"/>
    <x v="0"/>
    <x v="1"/>
    <n v="0"/>
    <n v="0"/>
    <n v="0"/>
    <n v="0"/>
    <s v="NA"/>
    <s v="MnPrv"/>
    <s v="NA"/>
    <n v="0"/>
    <n v="6"/>
    <n v="2007"/>
    <s v="WD"/>
    <s v="Normal"/>
    <n v="119750"/>
  </r>
  <r>
    <x v="1035"/>
    <n v="20"/>
    <s v="RL"/>
    <s v="NA"/>
    <n v="11500"/>
    <s v="Pave"/>
    <s v="NA"/>
    <s v="IR1"/>
    <s v="Lvl"/>
    <s v="AllPub"/>
    <s v="CulDSac"/>
    <s v="Gtl"/>
    <s v="Edwards"/>
    <s v="Norm"/>
    <s v="Norm"/>
    <s v="1Fam"/>
    <x v="1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x v="1"/>
    <s v="N"/>
    <s v="N"/>
    <x v="0"/>
    <x v="0"/>
    <n v="0"/>
    <n v="0"/>
    <n v="1"/>
    <n v="0"/>
    <n v="3"/>
    <n v="1"/>
    <s v="TA"/>
    <n v="5"/>
    <s v="Typ"/>
    <n v="0"/>
    <s v="NA"/>
    <x v="1"/>
    <n v="1957"/>
    <s v="Unf"/>
    <n v="1"/>
    <x v="368"/>
    <s v="TA"/>
    <s v="TA"/>
    <x v="1"/>
    <x v="230"/>
    <x v="1"/>
    <n v="0"/>
    <n v="0"/>
    <n v="0"/>
    <n v="0"/>
    <s v="NA"/>
    <s v="NA"/>
    <s v="NA"/>
    <n v="0"/>
    <n v="1"/>
    <n v="2009"/>
    <s v="WD"/>
    <s v="Normal"/>
    <n v="84000"/>
  </r>
  <r>
    <x v="1036"/>
    <n v="20"/>
    <s v="RL"/>
    <n v="89"/>
    <n v="12898"/>
    <s v="Pave"/>
    <s v="NA"/>
    <s v="IR1"/>
    <s v="HLS"/>
    <s v="AllPub"/>
    <s v="Inside"/>
    <s v="Gtl"/>
    <s v="Timber"/>
    <s v="Norm"/>
    <s v="Norm"/>
    <s v="1Fam"/>
    <x v="1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x v="0"/>
    <s v="Y"/>
    <s v="Y"/>
    <x v="0"/>
    <x v="0"/>
    <n v="1"/>
    <n v="0"/>
    <n v="2"/>
    <n v="0"/>
    <n v="2"/>
    <n v="1"/>
    <s v="Ex"/>
    <n v="6"/>
    <s v="Typ"/>
    <n v="1"/>
    <s v="Ex"/>
    <x v="0"/>
    <n v="2008"/>
    <s v="Fin"/>
    <n v="3"/>
    <x v="369"/>
    <s v="TA"/>
    <s v="TA"/>
    <x v="0"/>
    <x v="184"/>
    <x v="1"/>
    <n v="0"/>
    <n v="0"/>
    <n v="0"/>
    <n v="0"/>
    <s v="NA"/>
    <s v="NA"/>
    <s v="NA"/>
    <n v="0"/>
    <n v="9"/>
    <n v="2009"/>
    <s v="WD"/>
    <s v="Normal"/>
    <n v="315500"/>
  </r>
  <r>
    <x v="1037"/>
    <n v="60"/>
    <s v="RL"/>
    <s v="NA"/>
    <n v="9240"/>
    <s v="Pave"/>
    <s v="NA"/>
    <s v="Reg"/>
    <s v="Lvl"/>
    <s v="AllPub"/>
    <s v="Inside"/>
    <s v="Gtl"/>
    <s v="CollgCr"/>
    <s v="Norm"/>
    <s v="Norm"/>
    <s v="1Fam"/>
    <x v="0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x v="0"/>
    <s v="Y"/>
    <s v="Y"/>
    <x v="1"/>
    <x v="1"/>
    <n v="0"/>
    <n v="0"/>
    <n v="2"/>
    <n v="1"/>
    <n v="3"/>
    <n v="1"/>
    <s v="Gd"/>
    <n v="7"/>
    <s v="Typ"/>
    <n v="1"/>
    <s v="TA"/>
    <x v="2"/>
    <n v="2001"/>
    <s v="Fin"/>
    <n v="2"/>
    <x v="370"/>
    <s v="TA"/>
    <s v="TA"/>
    <x v="0"/>
    <x v="0"/>
    <x v="50"/>
    <n v="0"/>
    <n v="0"/>
    <n v="189"/>
    <n v="0"/>
    <s v="NA"/>
    <s v="NA"/>
    <s v="NA"/>
    <n v="0"/>
    <n v="9"/>
    <n v="2008"/>
    <s v="WD"/>
    <s v="Normal"/>
    <n v="287000"/>
  </r>
  <r>
    <x v="1038"/>
    <n v="160"/>
    <s v="RM"/>
    <n v="21"/>
    <n v="1533"/>
    <s v="Pave"/>
    <s v="NA"/>
    <s v="Reg"/>
    <s v="Lvl"/>
    <s v="AllPub"/>
    <s v="Inside"/>
    <s v="Gtl"/>
    <s v="MeadowV"/>
    <s v="Norm"/>
    <s v="Norm"/>
    <s v="Twnhs"/>
    <x v="0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x v="1"/>
    <s v="Y"/>
    <s v="N"/>
    <x v="0"/>
    <x v="0"/>
    <n v="0"/>
    <n v="0"/>
    <n v="1"/>
    <n v="1"/>
    <n v="3"/>
    <n v="1"/>
    <s v="TA"/>
    <n v="6"/>
    <s v="Typ"/>
    <n v="1"/>
    <s v="T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5"/>
    <n v="2009"/>
    <s v="WD"/>
    <s v="Normal"/>
    <n v="97000"/>
  </r>
  <r>
    <x v="1039"/>
    <n v="180"/>
    <s v="RM"/>
    <n v="21"/>
    <n v="1477"/>
    <s v="Pave"/>
    <s v="NA"/>
    <s v="Reg"/>
    <s v="Lvl"/>
    <s v="AllPub"/>
    <s v="Inside"/>
    <s v="Gtl"/>
    <s v="MeadowV"/>
    <s v="Norm"/>
    <s v="Norm"/>
    <s v="TwnhsE"/>
    <x v="4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x v="1"/>
    <s v="N"/>
    <s v="N"/>
    <x v="0"/>
    <x v="0"/>
    <n v="1"/>
    <n v="0"/>
    <n v="1"/>
    <n v="0"/>
    <n v="1"/>
    <n v="1"/>
    <s v="TA"/>
    <n v="3"/>
    <s v="Typ"/>
    <n v="0"/>
    <s v="NA"/>
    <x v="0"/>
    <n v="1970"/>
    <s v="Unf"/>
    <n v="1"/>
    <x v="235"/>
    <s v="TA"/>
    <s v="TA"/>
    <x v="0"/>
    <x v="0"/>
    <x v="1"/>
    <n v="0"/>
    <n v="0"/>
    <n v="0"/>
    <n v="0"/>
    <s v="NA"/>
    <s v="NA"/>
    <s v="NA"/>
    <n v="0"/>
    <n v="4"/>
    <n v="2009"/>
    <s v="WD"/>
    <s v="Normal"/>
    <n v="80000"/>
  </r>
  <r>
    <x v="1040"/>
    <n v="20"/>
    <s v="RL"/>
    <n v="88"/>
    <n v="13125"/>
    <s v="Pave"/>
    <s v="NA"/>
    <s v="Reg"/>
    <s v="Lvl"/>
    <s v="AllPub"/>
    <s v="Corner"/>
    <s v="Gtl"/>
    <s v="Sawyer"/>
    <s v="Norm"/>
    <s v="Norm"/>
    <s v="1Fam"/>
    <x v="1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x v="0"/>
    <s v="Y"/>
    <s v="Y"/>
    <x v="0"/>
    <x v="0"/>
    <n v="1"/>
    <n v="0"/>
    <n v="2"/>
    <n v="0"/>
    <n v="3"/>
    <n v="1"/>
    <s v="TA"/>
    <n v="8"/>
    <s v="Maj1"/>
    <n v="1"/>
    <s v="TA"/>
    <x v="0"/>
    <n v="1957"/>
    <s v="RFn"/>
    <n v="2"/>
    <x v="7"/>
    <s v="TA"/>
    <s v="TA"/>
    <x v="0"/>
    <x v="0"/>
    <x v="1"/>
    <n v="0"/>
    <n v="0"/>
    <n v="0"/>
    <n v="0"/>
    <s v="NA"/>
    <s v="GdPrv"/>
    <s v="NA"/>
    <n v="0"/>
    <n v="1"/>
    <n v="2006"/>
    <s v="WD"/>
    <s v="Normal"/>
    <n v="155000"/>
  </r>
  <r>
    <x v="1041"/>
    <n v="60"/>
    <s v="RL"/>
    <s v="NA"/>
    <n v="9130"/>
    <s v="Pave"/>
    <s v="NA"/>
    <s v="Reg"/>
    <s v="Lvl"/>
    <s v="AllPub"/>
    <s v="Inside"/>
    <s v="Gtl"/>
    <s v="NWAmes"/>
    <s v="Feedr"/>
    <s v="Norm"/>
    <s v="1Fam"/>
    <x v="0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x v="0"/>
    <s v="Y"/>
    <s v="Y"/>
    <x v="0"/>
    <x v="0"/>
    <n v="0"/>
    <n v="1"/>
    <n v="1"/>
    <n v="1"/>
    <n v="4"/>
    <n v="1"/>
    <s v="Gd"/>
    <n v="7"/>
    <s v="Typ"/>
    <n v="0"/>
    <s v="NA"/>
    <x v="0"/>
    <n v="1966"/>
    <s v="Unf"/>
    <n v="2"/>
    <x v="7"/>
    <s v="TA"/>
    <s v="TA"/>
    <x v="0"/>
    <x v="0"/>
    <x v="66"/>
    <n v="0"/>
    <n v="0"/>
    <n v="0"/>
    <n v="0"/>
    <s v="NA"/>
    <s v="NA"/>
    <s v="NA"/>
    <n v="0"/>
    <n v="7"/>
    <n v="2008"/>
    <s v="WD"/>
    <s v="Normal"/>
    <n v="173000"/>
  </r>
  <r>
    <x v="1042"/>
    <n v="120"/>
    <s v="RL"/>
    <n v="34"/>
    <n v="5381"/>
    <s v="Pave"/>
    <s v="NA"/>
    <s v="IR1"/>
    <s v="Lvl"/>
    <s v="AllPub"/>
    <s v="Inside"/>
    <s v="Gtl"/>
    <s v="NridgHt"/>
    <s v="Norm"/>
    <s v="Norm"/>
    <s v="Twnhs"/>
    <x v="1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x v="1"/>
    <s v="Y"/>
    <s v="N"/>
    <x v="0"/>
    <x v="0"/>
    <n v="1"/>
    <n v="0"/>
    <n v="2"/>
    <n v="0"/>
    <n v="1"/>
    <n v="1"/>
    <s v="Gd"/>
    <n v="5"/>
    <s v="Typ"/>
    <n v="1"/>
    <s v="Gd"/>
    <x v="0"/>
    <n v="2005"/>
    <s v="RFn"/>
    <n v="2"/>
    <x v="91"/>
    <s v="TA"/>
    <s v="TA"/>
    <x v="0"/>
    <x v="231"/>
    <x v="47"/>
    <n v="0"/>
    <n v="0"/>
    <n v="0"/>
    <n v="0"/>
    <s v="NA"/>
    <s v="NA"/>
    <s v="NA"/>
    <n v="0"/>
    <n v="8"/>
    <n v="2009"/>
    <s v="WD"/>
    <s v="Normal"/>
    <n v="196000"/>
  </r>
  <r>
    <x v="1043"/>
    <n v="60"/>
    <s v="RL"/>
    <n v="86"/>
    <n v="11839"/>
    <s v="Pave"/>
    <s v="NA"/>
    <s v="Reg"/>
    <s v="Lvl"/>
    <s v="AllPub"/>
    <s v="Inside"/>
    <s v="Gtl"/>
    <s v="SawyerW"/>
    <s v="Norm"/>
    <s v="Norm"/>
    <s v="1Fam"/>
    <x v="0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x v="0"/>
    <s v="Y"/>
    <s v="Y"/>
    <x v="1"/>
    <x v="1"/>
    <n v="1"/>
    <n v="0"/>
    <n v="2"/>
    <n v="1"/>
    <n v="4"/>
    <n v="1"/>
    <s v="Gd"/>
    <n v="10"/>
    <s v="Typ"/>
    <n v="1"/>
    <s v="Ex"/>
    <x v="0"/>
    <n v="1990"/>
    <s v="Unf"/>
    <n v="2"/>
    <x v="198"/>
    <s v="TA"/>
    <s v="TA"/>
    <x v="0"/>
    <x v="2"/>
    <x v="111"/>
    <n v="0"/>
    <n v="0"/>
    <n v="0"/>
    <n v="0"/>
    <s v="NA"/>
    <s v="NA"/>
    <s v="NA"/>
    <n v="0"/>
    <n v="5"/>
    <n v="2008"/>
    <s v="WD"/>
    <s v="Normal"/>
    <n v="262280"/>
  </r>
  <r>
    <x v="1044"/>
    <n v="20"/>
    <s v="RL"/>
    <n v="80"/>
    <n v="9600"/>
    <s v="Pave"/>
    <s v="NA"/>
    <s v="Reg"/>
    <s v="Lvl"/>
    <s v="AllPub"/>
    <s v="Inside"/>
    <s v="Gtl"/>
    <s v="NWAmes"/>
    <s v="PosN"/>
    <s v="Norm"/>
    <s v="1Fam"/>
    <x v="1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x v="0"/>
    <s v="Y"/>
    <s v="Y"/>
    <x v="1"/>
    <x v="1"/>
    <n v="1"/>
    <n v="0"/>
    <n v="2"/>
    <n v="1"/>
    <n v="4"/>
    <n v="1"/>
    <s v="Gd"/>
    <n v="9"/>
    <s v="Typ"/>
    <n v="1"/>
    <s v="Gd"/>
    <x v="0"/>
    <n v="1981"/>
    <s v="Fin"/>
    <n v="2"/>
    <x v="371"/>
    <s v="TA"/>
    <s v="TA"/>
    <x v="0"/>
    <x v="232"/>
    <x v="53"/>
    <n v="0"/>
    <n v="0"/>
    <n v="0"/>
    <n v="0"/>
    <s v="NA"/>
    <s v="MnPrv"/>
    <s v="NA"/>
    <n v="0"/>
    <n v="7"/>
    <n v="2009"/>
    <s v="WD"/>
    <s v="Normal"/>
    <n v="278000"/>
  </r>
  <r>
    <x v="1045"/>
    <n v="20"/>
    <s v="RL"/>
    <s v="NA"/>
    <n v="13680"/>
    <s v="Pave"/>
    <s v="NA"/>
    <s v="IR1"/>
    <s v="Lvl"/>
    <s v="AllPub"/>
    <s v="CulDSac"/>
    <s v="Gtl"/>
    <s v="Edwards"/>
    <s v="Norm"/>
    <s v="Norm"/>
    <s v="1Fam"/>
    <x v="1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x v="0"/>
    <s v="Y"/>
    <s v="Y"/>
    <x v="0"/>
    <x v="0"/>
    <n v="0"/>
    <n v="0"/>
    <n v="2"/>
    <n v="0"/>
    <n v="4"/>
    <n v="1"/>
    <s v="TA"/>
    <n v="8"/>
    <s v="Min2"/>
    <n v="1"/>
    <s v="Gd"/>
    <x v="0"/>
    <n v="1955"/>
    <s v="Unf"/>
    <n v="2"/>
    <x v="257"/>
    <s v="TA"/>
    <s v="TA"/>
    <x v="0"/>
    <x v="0"/>
    <x v="1"/>
    <n v="0"/>
    <n v="0"/>
    <n v="0"/>
    <n v="0"/>
    <s v="NA"/>
    <s v="NA"/>
    <s v="NA"/>
    <n v="0"/>
    <n v="6"/>
    <n v="2009"/>
    <s v="WD"/>
    <s v="Normal"/>
    <n v="139600"/>
  </r>
  <r>
    <x v="1046"/>
    <n v="60"/>
    <s v="RL"/>
    <n v="85"/>
    <n v="16056"/>
    <s v="Pave"/>
    <s v="NA"/>
    <s v="IR1"/>
    <s v="Lvl"/>
    <s v="AllPub"/>
    <s v="Inside"/>
    <s v="Gtl"/>
    <s v="StoneBr"/>
    <s v="Norm"/>
    <s v="Norm"/>
    <s v="1Fam"/>
    <x v="0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x v="0"/>
    <s v="Y"/>
    <s v="Y"/>
    <x v="1"/>
    <x v="1"/>
    <n v="0"/>
    <n v="0"/>
    <n v="3"/>
    <n v="1"/>
    <n v="4"/>
    <n v="1"/>
    <s v="Ex"/>
    <n v="11"/>
    <s v="Typ"/>
    <n v="1"/>
    <s v="Gd"/>
    <x v="2"/>
    <n v="2005"/>
    <s v="Fin"/>
    <n v="3"/>
    <x v="372"/>
    <s v="TA"/>
    <s v="TA"/>
    <x v="0"/>
    <x v="233"/>
    <x v="58"/>
    <n v="0"/>
    <n v="0"/>
    <n v="0"/>
    <n v="0"/>
    <s v="NA"/>
    <s v="NA"/>
    <s v="NA"/>
    <n v="0"/>
    <n v="7"/>
    <n v="2006"/>
    <s v="New"/>
    <s v="Partial"/>
    <n v="556581"/>
  </r>
  <r>
    <x v="1047"/>
    <n v="20"/>
    <s v="RL"/>
    <n v="57"/>
    <n v="9245"/>
    <s v="Pave"/>
    <s v="NA"/>
    <s v="IR2"/>
    <s v="Lvl"/>
    <s v="AllPub"/>
    <s v="Inside"/>
    <s v="Gtl"/>
    <s v="CollgCr"/>
    <s v="Norm"/>
    <s v="Norm"/>
    <s v="1Fam"/>
    <x v="1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x v="1"/>
    <s v="N"/>
    <s v="N"/>
    <x v="0"/>
    <x v="0"/>
    <n v="0"/>
    <n v="1"/>
    <n v="1"/>
    <n v="0"/>
    <n v="3"/>
    <n v="1"/>
    <s v="TA"/>
    <n v="5"/>
    <s v="Typ"/>
    <n v="0"/>
    <s v="NA"/>
    <x v="1"/>
    <n v="1996"/>
    <s v="Unf"/>
    <n v="2"/>
    <x v="31"/>
    <s v="TA"/>
    <s v="TA"/>
    <x v="0"/>
    <x v="0"/>
    <x v="1"/>
    <n v="0"/>
    <n v="0"/>
    <n v="0"/>
    <n v="0"/>
    <s v="NA"/>
    <s v="NA"/>
    <s v="NA"/>
    <n v="0"/>
    <n v="2"/>
    <n v="2008"/>
    <s v="WD"/>
    <s v="Normal"/>
    <n v="145000"/>
  </r>
  <r>
    <x v="1048"/>
    <n v="20"/>
    <s v="RL"/>
    <n v="100"/>
    <n v="21750"/>
    <s v="Pave"/>
    <s v="NA"/>
    <s v="Reg"/>
    <s v="Lvl"/>
    <s v="AllPub"/>
    <s v="Inside"/>
    <s v="Gtl"/>
    <s v="Mitchel"/>
    <s v="Norm"/>
    <s v="Norm"/>
    <s v="1Fam"/>
    <x v="1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x v="0"/>
    <s v="Y"/>
    <s v="Y"/>
    <x v="0"/>
    <x v="0"/>
    <n v="0"/>
    <n v="0"/>
    <n v="1"/>
    <n v="0"/>
    <n v="3"/>
    <n v="1"/>
    <s v="TA"/>
    <n v="9"/>
    <s v="Min1"/>
    <n v="1"/>
    <s v="TA"/>
    <x v="0"/>
    <n v="1960"/>
    <s v="Unf"/>
    <n v="2"/>
    <x v="138"/>
    <s v="TA"/>
    <s v="TA"/>
    <x v="0"/>
    <x v="0"/>
    <x v="1"/>
    <n v="0"/>
    <n v="0"/>
    <n v="0"/>
    <n v="0"/>
    <s v="NA"/>
    <s v="GdPrv"/>
    <s v="NA"/>
    <n v="0"/>
    <n v="11"/>
    <n v="2009"/>
    <s v="WD"/>
    <s v="Normal"/>
    <n v="115000"/>
  </r>
  <r>
    <x v="1049"/>
    <n v="20"/>
    <s v="RL"/>
    <n v="60"/>
    <n v="11100"/>
    <s v="Pave"/>
    <s v="NA"/>
    <s v="Reg"/>
    <s v="Low"/>
    <s v="AllPub"/>
    <s v="Inside"/>
    <s v="Gtl"/>
    <s v="Edwards"/>
    <s v="Norm"/>
    <s v="Norm"/>
    <s v="1Fam"/>
    <x v="1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x v="1"/>
    <s v="N"/>
    <s v="N"/>
    <x v="0"/>
    <x v="0"/>
    <n v="0"/>
    <n v="0"/>
    <n v="1"/>
    <n v="0"/>
    <n v="2"/>
    <n v="1"/>
    <s v="Gd"/>
    <n v="6"/>
    <s v="Typ"/>
    <n v="0"/>
    <s v="NA"/>
    <x v="1"/>
    <n v="1946"/>
    <s v="Unf"/>
    <n v="1"/>
    <x v="36"/>
    <s v="TA"/>
    <s v="TA"/>
    <x v="0"/>
    <x v="0"/>
    <x v="1"/>
    <n v="0"/>
    <n v="0"/>
    <n v="0"/>
    <n v="0"/>
    <s v="NA"/>
    <s v="NA"/>
    <s v="NA"/>
    <n v="0"/>
    <n v="4"/>
    <n v="2010"/>
    <s v="WD"/>
    <s v="Abnorml"/>
    <n v="84900"/>
  </r>
  <r>
    <x v="1050"/>
    <n v="20"/>
    <s v="RL"/>
    <n v="73"/>
    <n v="8993"/>
    <s v="Pave"/>
    <s v="NA"/>
    <s v="IR1"/>
    <s v="Lvl"/>
    <s v="AllPub"/>
    <s v="Inside"/>
    <s v="Gtl"/>
    <s v="Gilbert"/>
    <s v="Norm"/>
    <s v="Norm"/>
    <s v="1Fam"/>
    <x v="1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x v="1"/>
    <s v="Y"/>
    <s v="N"/>
    <x v="0"/>
    <x v="0"/>
    <n v="0"/>
    <n v="0"/>
    <n v="2"/>
    <n v="0"/>
    <n v="3"/>
    <n v="1"/>
    <s v="Gd"/>
    <n v="6"/>
    <s v="Typ"/>
    <n v="0"/>
    <s v="NA"/>
    <x v="0"/>
    <n v="2007"/>
    <s v="Fin"/>
    <n v="2"/>
    <x v="330"/>
    <s v="TA"/>
    <s v="TA"/>
    <x v="0"/>
    <x v="0"/>
    <x v="84"/>
    <n v="0"/>
    <n v="0"/>
    <n v="0"/>
    <n v="0"/>
    <s v="NA"/>
    <s v="NA"/>
    <s v="NA"/>
    <n v="0"/>
    <n v="8"/>
    <n v="2007"/>
    <s v="New"/>
    <s v="Partial"/>
    <n v="176485"/>
  </r>
  <r>
    <x v="1051"/>
    <n v="20"/>
    <s v="RL"/>
    <n v="103"/>
    <n v="11175"/>
    <s v="Pave"/>
    <s v="NA"/>
    <s v="IR1"/>
    <s v="Lvl"/>
    <s v="AllPub"/>
    <s v="Corner"/>
    <s v="Gtl"/>
    <s v="CollgCr"/>
    <s v="Norm"/>
    <s v="Norm"/>
    <s v="1Fam"/>
    <x v="1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x v="1"/>
    <s v="Y"/>
    <s v="N"/>
    <x v="0"/>
    <x v="0"/>
    <n v="0"/>
    <n v="0"/>
    <n v="2"/>
    <n v="0"/>
    <n v="3"/>
    <n v="1"/>
    <s v="Gd"/>
    <n v="6"/>
    <s v="Typ"/>
    <n v="1"/>
    <s v="Gd"/>
    <x v="0"/>
    <n v="2007"/>
    <s v="Fin"/>
    <n v="2"/>
    <x v="35"/>
    <s v="TA"/>
    <s v="TA"/>
    <x v="0"/>
    <x v="0"/>
    <x v="54"/>
    <n v="0"/>
    <n v="0"/>
    <n v="0"/>
    <n v="0"/>
    <s v="NA"/>
    <s v="NA"/>
    <s v="NA"/>
    <n v="0"/>
    <n v="10"/>
    <n v="2007"/>
    <s v="New"/>
    <s v="Partial"/>
    <n v="200141"/>
  </r>
  <r>
    <x v="1052"/>
    <n v="60"/>
    <s v="RL"/>
    <n v="100"/>
    <n v="9500"/>
    <s v="Pave"/>
    <s v="NA"/>
    <s v="Reg"/>
    <s v="Lvl"/>
    <s v="AllPub"/>
    <s v="Corner"/>
    <s v="Gtl"/>
    <s v="NAmes"/>
    <s v="Artery"/>
    <s v="Norm"/>
    <s v="1Fam"/>
    <x v="0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x v="0"/>
    <s v="Y"/>
    <s v="Y"/>
    <x v="1"/>
    <x v="0"/>
    <n v="0"/>
    <n v="1"/>
    <n v="1"/>
    <n v="1"/>
    <n v="4"/>
    <n v="1"/>
    <s v="TA"/>
    <n v="9"/>
    <s v="Typ"/>
    <n v="1"/>
    <s v="TA"/>
    <x v="0"/>
    <n v="1964"/>
    <s v="RFn"/>
    <n v="2"/>
    <x v="84"/>
    <s v="TA"/>
    <s v="TA"/>
    <x v="0"/>
    <x v="0"/>
    <x v="27"/>
    <n v="0"/>
    <n v="0"/>
    <n v="0"/>
    <n v="0"/>
    <s v="NA"/>
    <s v="GdPrv"/>
    <s v="NA"/>
    <n v="0"/>
    <n v="6"/>
    <n v="2007"/>
    <s v="WD"/>
    <s v="Normal"/>
    <n v="165000"/>
  </r>
  <r>
    <x v="1053"/>
    <n v="20"/>
    <s v="RL"/>
    <n v="68"/>
    <n v="8562"/>
    <s v="Pave"/>
    <s v="NA"/>
    <s v="Reg"/>
    <s v="Lvl"/>
    <s v="AllPub"/>
    <s v="Inside"/>
    <s v="Mod"/>
    <s v="Edwards"/>
    <s v="Norm"/>
    <s v="Norm"/>
    <s v="1Fam"/>
    <x v="1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x v="0"/>
    <s v="Y"/>
    <s v="N"/>
    <x v="0"/>
    <x v="0"/>
    <n v="0"/>
    <n v="0"/>
    <n v="1"/>
    <n v="0"/>
    <n v="4"/>
    <n v="1"/>
    <s v="TA"/>
    <n v="7"/>
    <s v="Min2"/>
    <n v="1"/>
    <s v="Gd"/>
    <x v="5"/>
    <n v="1957"/>
    <s v="Unf"/>
    <n v="1"/>
    <x v="269"/>
    <s v="TA"/>
    <s v="TA"/>
    <x v="0"/>
    <x v="61"/>
    <x v="117"/>
    <n v="0"/>
    <n v="0"/>
    <n v="0"/>
    <n v="0"/>
    <s v="NA"/>
    <s v="NA"/>
    <s v="NA"/>
    <n v="0"/>
    <n v="5"/>
    <n v="2010"/>
    <s v="WD"/>
    <s v="Normal"/>
    <n v="144500"/>
  </r>
  <r>
    <x v="1054"/>
    <n v="60"/>
    <s v="RL"/>
    <n v="90"/>
    <n v="11367"/>
    <s v="Pave"/>
    <s v="NA"/>
    <s v="Reg"/>
    <s v="Lvl"/>
    <s v="AllPub"/>
    <s v="Corner"/>
    <s v="Gtl"/>
    <s v="CollgCr"/>
    <s v="Norm"/>
    <s v="Norm"/>
    <s v="1Fam"/>
    <x v="0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x v="0"/>
    <s v="Y"/>
    <s v="Y"/>
    <x v="1"/>
    <x v="0"/>
    <n v="1"/>
    <n v="0"/>
    <n v="2"/>
    <n v="1"/>
    <n v="3"/>
    <n v="1"/>
    <s v="Gd"/>
    <n v="7"/>
    <s v="Typ"/>
    <n v="1"/>
    <s v="Gd"/>
    <x v="0"/>
    <n v="2002"/>
    <s v="Fin"/>
    <n v="2"/>
    <x v="373"/>
    <s v="TA"/>
    <s v="TA"/>
    <x v="0"/>
    <x v="234"/>
    <x v="73"/>
    <n v="0"/>
    <n v="0"/>
    <n v="0"/>
    <n v="0"/>
    <s v="NA"/>
    <s v="NA"/>
    <s v="NA"/>
    <n v="0"/>
    <n v="11"/>
    <n v="2006"/>
    <s v="WD"/>
    <s v="Normal"/>
    <n v="255000"/>
  </r>
  <r>
    <x v="1055"/>
    <n v="20"/>
    <s v="RL"/>
    <n v="104"/>
    <n v="11361"/>
    <s v="Pave"/>
    <s v="NA"/>
    <s v="Reg"/>
    <s v="Lvl"/>
    <s v="AllPub"/>
    <s v="Inside"/>
    <s v="Gtl"/>
    <s v="NWAmes"/>
    <s v="Norm"/>
    <s v="Norm"/>
    <s v="1Fam"/>
    <x v="1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x v="0"/>
    <s v="Y"/>
    <s v="N"/>
    <x v="0"/>
    <x v="0"/>
    <n v="0"/>
    <n v="1"/>
    <n v="2"/>
    <n v="0"/>
    <n v="3"/>
    <n v="1"/>
    <s v="TA"/>
    <n v="7"/>
    <s v="Typ"/>
    <n v="1"/>
    <s v="TA"/>
    <x v="0"/>
    <n v="1976"/>
    <s v="Fin"/>
    <n v="2"/>
    <x v="273"/>
    <s v="TA"/>
    <s v="TA"/>
    <x v="0"/>
    <x v="0"/>
    <x v="1"/>
    <n v="0"/>
    <n v="0"/>
    <n v="189"/>
    <n v="0"/>
    <s v="NA"/>
    <s v="MnPrv"/>
    <s v="NA"/>
    <n v="0"/>
    <n v="5"/>
    <n v="2008"/>
    <s v="COD"/>
    <s v="Abnorml"/>
    <n v="180000"/>
  </r>
  <r>
    <x v="1056"/>
    <n v="120"/>
    <s v="RL"/>
    <n v="43"/>
    <n v="7052"/>
    <s v="Pave"/>
    <s v="NA"/>
    <s v="IR1"/>
    <s v="Lvl"/>
    <s v="AllPub"/>
    <s v="Inside"/>
    <s v="Gtl"/>
    <s v="NridgHt"/>
    <s v="Norm"/>
    <s v="Norm"/>
    <s v="TwnhsE"/>
    <x v="1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x v="1"/>
    <s v="Y"/>
    <s v="N"/>
    <x v="0"/>
    <x v="0"/>
    <n v="1"/>
    <n v="0"/>
    <n v="2"/>
    <n v="0"/>
    <n v="2"/>
    <n v="1"/>
    <s v="Gd"/>
    <n v="6"/>
    <s v="Typ"/>
    <n v="1"/>
    <s v="Gd"/>
    <x v="0"/>
    <n v="2005"/>
    <s v="RFn"/>
    <n v="2"/>
    <x v="7"/>
    <s v="TA"/>
    <s v="TA"/>
    <x v="0"/>
    <x v="2"/>
    <x v="38"/>
    <n v="0"/>
    <n v="0"/>
    <n v="0"/>
    <n v="0"/>
    <s v="NA"/>
    <s v="NA"/>
    <s v="NA"/>
    <n v="0"/>
    <n v="6"/>
    <n v="2006"/>
    <s v="WD"/>
    <s v="Normal"/>
    <n v="185850"/>
  </r>
  <r>
    <x v="1057"/>
    <n v="60"/>
    <s v="RL"/>
    <s v="NA"/>
    <n v="29959"/>
    <s v="Pave"/>
    <s v="NA"/>
    <s v="IR2"/>
    <s v="Lvl"/>
    <s v="AllPub"/>
    <s v="FR2"/>
    <s v="Gtl"/>
    <s v="NoRidge"/>
    <s v="Norm"/>
    <s v="Norm"/>
    <s v="1Fam"/>
    <x v="0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x v="0"/>
    <s v="Y"/>
    <s v="Y"/>
    <x v="0"/>
    <x v="0"/>
    <n v="0"/>
    <n v="0"/>
    <n v="2"/>
    <n v="1"/>
    <n v="3"/>
    <n v="1"/>
    <s v="Gd"/>
    <n v="7"/>
    <s v="Typ"/>
    <n v="1"/>
    <s v="Gd"/>
    <x v="2"/>
    <n v="1994"/>
    <s v="Fin"/>
    <n v="2"/>
    <x v="374"/>
    <s v="TA"/>
    <s v="TA"/>
    <x v="0"/>
    <x v="23"/>
    <x v="85"/>
    <n v="0"/>
    <n v="0"/>
    <n v="0"/>
    <n v="0"/>
    <s v="NA"/>
    <s v="NA"/>
    <s v="NA"/>
    <n v="0"/>
    <n v="1"/>
    <n v="2009"/>
    <s v="WD"/>
    <s v="Normal"/>
    <n v="248000"/>
  </r>
  <r>
    <x v="1058"/>
    <n v="60"/>
    <s v="RL"/>
    <n v="96"/>
    <n v="11308"/>
    <s v="Pave"/>
    <s v="NA"/>
    <s v="IR1"/>
    <s v="Lvl"/>
    <s v="AllPub"/>
    <s v="Inside"/>
    <s v="Gtl"/>
    <s v="NridgHt"/>
    <s v="Norm"/>
    <s v="Norm"/>
    <s v="1Fam"/>
    <x v="0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x v="0"/>
    <s v="Y"/>
    <s v="Y"/>
    <x v="1"/>
    <x v="1"/>
    <n v="1"/>
    <n v="0"/>
    <n v="2"/>
    <n v="1"/>
    <n v="3"/>
    <n v="1"/>
    <s v="Ex"/>
    <n v="10"/>
    <s v="Typ"/>
    <n v="1"/>
    <s v="Gd"/>
    <x v="0"/>
    <n v="2008"/>
    <s v="Fin"/>
    <n v="3"/>
    <x v="4"/>
    <s v="TA"/>
    <s v="TA"/>
    <x v="0"/>
    <x v="0"/>
    <x v="13"/>
    <n v="0"/>
    <n v="0"/>
    <n v="0"/>
    <n v="0"/>
    <s v="NA"/>
    <s v="NA"/>
    <s v="NA"/>
    <n v="0"/>
    <n v="7"/>
    <n v="2009"/>
    <s v="WD"/>
    <s v="Normal"/>
    <n v="335000"/>
  </r>
  <r>
    <x v="1059"/>
    <n v="50"/>
    <s v="RL"/>
    <s v="NA"/>
    <n v="11275"/>
    <s v="Pave"/>
    <s v="NA"/>
    <s v="IR1"/>
    <s v="HLS"/>
    <s v="AllPub"/>
    <s v="Corner"/>
    <s v="Mod"/>
    <s v="Crawfor"/>
    <s v="Norm"/>
    <s v="Norm"/>
    <s v="1Fam"/>
    <x v="2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x v="0"/>
    <s v="Y"/>
    <s v="Y"/>
    <x v="1"/>
    <x v="0"/>
    <n v="0"/>
    <n v="0"/>
    <n v="1"/>
    <n v="1"/>
    <n v="3"/>
    <n v="1"/>
    <s v="TA"/>
    <n v="7"/>
    <s v="Typ"/>
    <n v="1"/>
    <s v="Gd"/>
    <x v="1"/>
    <n v="1977"/>
    <s v="Unf"/>
    <n v="2"/>
    <x v="66"/>
    <s v="TA"/>
    <s v="Fa"/>
    <x v="0"/>
    <x v="0"/>
    <x v="1"/>
    <n v="19"/>
    <n v="0"/>
    <n v="0"/>
    <n v="0"/>
    <s v="NA"/>
    <s v="NA"/>
    <s v="NA"/>
    <n v="0"/>
    <n v="3"/>
    <n v="2007"/>
    <s v="WD"/>
    <s v="Normal"/>
    <n v="220000"/>
  </r>
  <r>
    <x v="1060"/>
    <n v="120"/>
    <s v="RL"/>
    <n v="41"/>
    <n v="4920"/>
    <s v="Pave"/>
    <s v="NA"/>
    <s v="Reg"/>
    <s v="Lvl"/>
    <s v="AllPub"/>
    <s v="Inside"/>
    <s v="Gtl"/>
    <s v="StoneBr"/>
    <s v="Norm"/>
    <s v="Norm"/>
    <s v="TwnhsE"/>
    <x v="1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x v="1"/>
    <s v="Y"/>
    <s v="N"/>
    <x v="0"/>
    <x v="0"/>
    <n v="1"/>
    <n v="0"/>
    <n v="2"/>
    <n v="0"/>
    <n v="2"/>
    <n v="1"/>
    <s v="Gd"/>
    <n v="6"/>
    <s v="Typ"/>
    <n v="0"/>
    <s v="NA"/>
    <x v="0"/>
    <n v="2001"/>
    <s v="Fin"/>
    <n v="2"/>
    <x v="375"/>
    <s v="TA"/>
    <s v="TA"/>
    <x v="0"/>
    <x v="0"/>
    <x v="1"/>
    <n v="170"/>
    <n v="0"/>
    <n v="0"/>
    <n v="0"/>
    <s v="NA"/>
    <s v="NA"/>
    <s v="NA"/>
    <n v="0"/>
    <n v="4"/>
    <n v="2010"/>
    <s v="WD"/>
    <s v="Normal"/>
    <n v="213500"/>
  </r>
  <r>
    <x v="1061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x v="1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x v="1"/>
    <s v="N"/>
    <s v="N"/>
    <x v="0"/>
    <x v="0"/>
    <n v="0"/>
    <n v="0"/>
    <n v="1"/>
    <n v="0"/>
    <n v="2"/>
    <n v="1"/>
    <s v="TA"/>
    <n v="6"/>
    <s v="Typ"/>
    <n v="0"/>
    <s v="NA"/>
    <x v="1"/>
    <n v="1994"/>
    <s v="RFn"/>
    <n v="3"/>
    <x v="376"/>
    <s v="TA"/>
    <s v="TA"/>
    <x v="0"/>
    <x v="0"/>
    <x v="54"/>
    <n v="0"/>
    <n v="0"/>
    <n v="0"/>
    <n v="0"/>
    <s v="NA"/>
    <s v="NA"/>
    <s v="Shed"/>
    <n v="560"/>
    <n v="8"/>
    <n v="2008"/>
    <s v="ConLD"/>
    <s v="Normal"/>
    <n v="81000"/>
  </r>
  <r>
    <x v="1062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x v="0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x v="0"/>
    <s v="Y"/>
    <s v="Y"/>
    <x v="1"/>
    <x v="1"/>
    <n v="0"/>
    <n v="0"/>
    <n v="2"/>
    <n v="0"/>
    <n v="5"/>
    <n v="2"/>
    <s v="TA"/>
    <n v="10"/>
    <s v="Min2"/>
    <n v="0"/>
    <s v="NA"/>
    <x v="1"/>
    <n v="1945"/>
    <s v="Unf"/>
    <n v="2"/>
    <x v="206"/>
    <s v="TA"/>
    <s v="TA"/>
    <x v="0"/>
    <x v="0"/>
    <x v="6"/>
    <n v="0"/>
    <n v="0"/>
    <n v="0"/>
    <n v="0"/>
    <s v="NA"/>
    <s v="NA"/>
    <s v="NA"/>
    <n v="0"/>
    <n v="9"/>
    <n v="2007"/>
    <s v="WD"/>
    <s v="Normal"/>
    <n v="90000"/>
  </r>
  <r>
    <x v="1063"/>
    <n v="30"/>
    <s v="RM"/>
    <n v="50"/>
    <n v="6000"/>
    <s v="Pave"/>
    <s v="NA"/>
    <s v="Reg"/>
    <s v="Lvl"/>
    <s v="AllPub"/>
    <s v="Inside"/>
    <s v="Gtl"/>
    <s v="OldTown"/>
    <s v="Artery"/>
    <s v="Norm"/>
    <s v="1Fam"/>
    <x v="1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x v="1"/>
    <s v="N"/>
    <s v="N"/>
    <x v="0"/>
    <x v="0"/>
    <n v="0"/>
    <n v="0"/>
    <n v="1"/>
    <n v="0"/>
    <n v="2"/>
    <n v="1"/>
    <s v="Gd"/>
    <n v="5"/>
    <s v="Typ"/>
    <n v="1"/>
    <s v="Gd"/>
    <x v="1"/>
    <n v="1976"/>
    <s v="Unf"/>
    <n v="2"/>
    <x v="35"/>
    <s v="TA"/>
    <s v="TA"/>
    <x v="0"/>
    <x v="41"/>
    <x v="53"/>
    <n v="0"/>
    <n v="0"/>
    <n v="0"/>
    <n v="0"/>
    <s v="NA"/>
    <s v="MnPrv"/>
    <s v="NA"/>
    <n v="0"/>
    <n v="7"/>
    <n v="2006"/>
    <s v="WD"/>
    <s v="Normal"/>
    <n v="110500"/>
  </r>
  <r>
    <x v="1064"/>
    <n v="20"/>
    <s v="RL"/>
    <s v="NA"/>
    <n v="11000"/>
    <s v="Pave"/>
    <s v="NA"/>
    <s v="IR1"/>
    <s v="Lvl"/>
    <s v="AllPub"/>
    <s v="CulDSac"/>
    <s v="Gtl"/>
    <s v="NAmes"/>
    <s v="Norm"/>
    <s v="Norm"/>
    <s v="1Fam"/>
    <x v="1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x v="1"/>
    <s v="N"/>
    <s v="N"/>
    <x v="0"/>
    <x v="0"/>
    <n v="0"/>
    <n v="0"/>
    <n v="1"/>
    <n v="1"/>
    <n v="3"/>
    <n v="1"/>
    <s v="TA"/>
    <n v="6"/>
    <s v="Typ"/>
    <n v="1"/>
    <s v="Po"/>
    <x v="0"/>
    <n v="1966"/>
    <s v="RFn"/>
    <n v="2"/>
    <x v="5"/>
    <s v="TA"/>
    <s v="TA"/>
    <x v="0"/>
    <x v="0"/>
    <x v="178"/>
    <n v="0"/>
    <n v="0"/>
    <n v="0"/>
    <n v="0"/>
    <s v="NA"/>
    <s v="MnPrv"/>
    <s v="NA"/>
    <n v="0"/>
    <n v="11"/>
    <n v="2009"/>
    <s v="WD"/>
    <s v="Normal"/>
    <n v="154000"/>
  </r>
  <r>
    <x v="1065"/>
    <n v="60"/>
    <s v="RL"/>
    <n v="80"/>
    <n v="14000"/>
    <s v="Pave"/>
    <s v="NA"/>
    <s v="Reg"/>
    <s v="Lvl"/>
    <s v="AllPub"/>
    <s v="Inside"/>
    <s v="Mod"/>
    <s v="ClearCr"/>
    <s v="Norm"/>
    <s v="Norm"/>
    <s v="1Fam"/>
    <x v="0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x v="0"/>
    <s v="Y"/>
    <s v="Y"/>
    <x v="1"/>
    <x v="1"/>
    <n v="1"/>
    <n v="0"/>
    <n v="2"/>
    <n v="1"/>
    <n v="3"/>
    <n v="1"/>
    <s v="Gd"/>
    <n v="7"/>
    <s v="Typ"/>
    <n v="0"/>
    <s v="NA"/>
    <x v="0"/>
    <n v="1996"/>
    <s v="RFn"/>
    <n v="2"/>
    <x v="351"/>
    <s v="TA"/>
    <s v="TA"/>
    <x v="0"/>
    <x v="117"/>
    <x v="102"/>
    <n v="0"/>
    <n v="0"/>
    <n v="0"/>
    <n v="0"/>
    <s v="NA"/>
    <s v="NA"/>
    <s v="NA"/>
    <n v="0"/>
    <n v="4"/>
    <n v="2010"/>
    <s v="WD"/>
    <s v="Normal"/>
    <n v="328000"/>
  </r>
  <r>
    <x v="1066"/>
    <n v="60"/>
    <s v="RL"/>
    <n v="59"/>
    <n v="7837"/>
    <s v="Pave"/>
    <s v="NA"/>
    <s v="IR1"/>
    <s v="Lvl"/>
    <s v="AllPub"/>
    <s v="Inside"/>
    <s v="Gtl"/>
    <s v="Gilbert"/>
    <s v="Norm"/>
    <s v="Norm"/>
    <s v="1Fam"/>
    <x v="0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x v="0"/>
    <s v="Y"/>
    <s v="N"/>
    <x v="0"/>
    <x v="0"/>
    <n v="0"/>
    <n v="0"/>
    <n v="2"/>
    <n v="1"/>
    <n v="3"/>
    <n v="1"/>
    <s v="TA"/>
    <n v="7"/>
    <s v="Typ"/>
    <n v="1"/>
    <s v="TA"/>
    <x v="0"/>
    <n v="1993"/>
    <s v="RFn"/>
    <n v="2"/>
    <x v="99"/>
    <s v="TA"/>
    <s v="TA"/>
    <x v="0"/>
    <x v="0"/>
    <x v="66"/>
    <n v="0"/>
    <n v="0"/>
    <n v="0"/>
    <n v="0"/>
    <s v="NA"/>
    <s v="NA"/>
    <s v="NA"/>
    <n v="0"/>
    <n v="5"/>
    <n v="2009"/>
    <s v="WD"/>
    <s v="Normal"/>
    <n v="178000"/>
  </r>
  <r>
    <x v="1067"/>
    <n v="60"/>
    <s v="RL"/>
    <n v="80"/>
    <n v="9760"/>
    <s v="Pave"/>
    <s v="NA"/>
    <s v="Reg"/>
    <s v="Lvl"/>
    <s v="AllPub"/>
    <s v="Inside"/>
    <s v="Mod"/>
    <s v="NAmes"/>
    <s v="Norm"/>
    <s v="Norm"/>
    <s v="1Fam"/>
    <x v="0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x v="0"/>
    <s v="Y"/>
    <s v="Y"/>
    <x v="0"/>
    <x v="0"/>
    <n v="1"/>
    <n v="0"/>
    <n v="1"/>
    <n v="1"/>
    <n v="4"/>
    <n v="1"/>
    <s v="TA"/>
    <n v="7"/>
    <s v="Typ"/>
    <n v="0"/>
    <s v="NA"/>
    <x v="0"/>
    <n v="1964"/>
    <s v="RFn"/>
    <n v="2"/>
    <x v="274"/>
    <s v="TA"/>
    <s v="TA"/>
    <x v="0"/>
    <x v="157"/>
    <x v="106"/>
    <n v="0"/>
    <n v="0"/>
    <n v="189"/>
    <n v="0"/>
    <s v="NA"/>
    <s v="NA"/>
    <s v="NA"/>
    <n v="0"/>
    <n v="6"/>
    <n v="2008"/>
    <s v="WD"/>
    <s v="Normal"/>
    <n v="167900"/>
  </r>
  <r>
    <x v="1068"/>
    <n v="160"/>
    <s v="RM"/>
    <n v="42"/>
    <n v="3964"/>
    <s v="Pave"/>
    <s v="NA"/>
    <s v="Reg"/>
    <s v="Lvl"/>
    <s v="AllPub"/>
    <s v="Inside"/>
    <s v="Gtl"/>
    <s v="MeadowV"/>
    <s v="Norm"/>
    <s v="Norm"/>
    <s v="TwnhsE"/>
    <x v="0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x v="0"/>
    <s v="Y"/>
    <s v="Y"/>
    <x v="1"/>
    <x v="1"/>
    <n v="1"/>
    <n v="0"/>
    <n v="2"/>
    <n v="1"/>
    <n v="5"/>
    <n v="1"/>
    <s v="TA"/>
    <n v="10"/>
    <s v="Maj1"/>
    <n v="1"/>
    <s v="Gd"/>
    <x v="0"/>
    <n v="1973"/>
    <s v="Fin"/>
    <n v="2"/>
    <x v="14"/>
    <s v="TA"/>
    <s v="TA"/>
    <x v="0"/>
    <x v="235"/>
    <x v="54"/>
    <n v="0"/>
    <n v="0"/>
    <n v="0"/>
    <n v="0"/>
    <s v="NA"/>
    <s v="GdPrv"/>
    <s v="NA"/>
    <n v="0"/>
    <n v="6"/>
    <n v="2006"/>
    <s v="WD"/>
    <s v="Normal"/>
    <n v="151400"/>
  </r>
  <r>
    <x v="1069"/>
    <n v="45"/>
    <s v="RL"/>
    <n v="60"/>
    <n v="9600"/>
    <s v="Pave"/>
    <s v="NA"/>
    <s v="Reg"/>
    <s v="Lvl"/>
    <s v="AllPub"/>
    <s v="Inside"/>
    <s v="Gtl"/>
    <s v="NAmes"/>
    <s v="Norm"/>
    <s v="Norm"/>
    <s v="1Fam"/>
    <x v="3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x v="1"/>
    <s v="N"/>
    <s v="N"/>
    <x v="0"/>
    <x v="0"/>
    <n v="0"/>
    <n v="1"/>
    <n v="1"/>
    <n v="0"/>
    <n v="2"/>
    <n v="1"/>
    <s v="Gd"/>
    <n v="4"/>
    <s v="Typ"/>
    <n v="0"/>
    <s v="NA"/>
    <x v="1"/>
    <n v="1985"/>
    <s v="Unf"/>
    <n v="2"/>
    <x v="14"/>
    <s v="TA"/>
    <s v="TA"/>
    <x v="0"/>
    <x v="0"/>
    <x v="1"/>
    <n v="0"/>
    <n v="0"/>
    <n v="0"/>
    <n v="0"/>
    <s v="NA"/>
    <s v="NA"/>
    <s v="NA"/>
    <n v="0"/>
    <n v="5"/>
    <n v="2007"/>
    <s v="WD"/>
    <s v="Normal"/>
    <n v="135000"/>
  </r>
  <r>
    <x v="1070"/>
    <n v="20"/>
    <s v="RL"/>
    <n v="72"/>
    <n v="10152"/>
    <s v="Pave"/>
    <s v="NA"/>
    <s v="Reg"/>
    <s v="Lvl"/>
    <s v="AllPub"/>
    <s v="Inside"/>
    <s v="Gtl"/>
    <s v="NAmes"/>
    <s v="Norm"/>
    <s v="Norm"/>
    <s v="1Fam"/>
    <x v="1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x v="1"/>
    <s v="N"/>
    <s v="N"/>
    <x v="0"/>
    <x v="0"/>
    <n v="1"/>
    <n v="0"/>
    <n v="1"/>
    <n v="0"/>
    <n v="3"/>
    <n v="1"/>
    <s v="TA"/>
    <n v="6"/>
    <s v="Typ"/>
    <n v="0"/>
    <s v="NA"/>
    <x v="0"/>
    <n v="1956"/>
    <s v="Unf"/>
    <n v="1"/>
    <x v="235"/>
    <s v="TA"/>
    <s v="TA"/>
    <x v="0"/>
    <x v="0"/>
    <x v="54"/>
    <n v="0"/>
    <n v="0"/>
    <n v="192"/>
    <n v="0"/>
    <s v="NA"/>
    <s v="NA"/>
    <s v="NA"/>
    <n v="0"/>
    <n v="6"/>
    <n v="2007"/>
    <s v="WD"/>
    <s v="Normal"/>
    <n v="135000"/>
  </r>
  <r>
    <x v="1071"/>
    <n v="60"/>
    <s v="RL"/>
    <n v="78"/>
    <n v="11700"/>
    <s v="Pave"/>
    <s v="NA"/>
    <s v="Reg"/>
    <s v="Lvl"/>
    <s v="AllPub"/>
    <s v="Inside"/>
    <s v="Gtl"/>
    <s v="NWAmes"/>
    <s v="RRAn"/>
    <s v="Norm"/>
    <s v="1Fam"/>
    <x v="0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x v="0"/>
    <s v="Y"/>
    <s v="N"/>
    <x v="0"/>
    <x v="0"/>
    <n v="0"/>
    <n v="0"/>
    <n v="1"/>
    <n v="1"/>
    <n v="4"/>
    <n v="1"/>
    <s v="TA"/>
    <n v="8"/>
    <s v="Typ"/>
    <n v="0"/>
    <s v="NA"/>
    <x v="0"/>
    <n v="1968"/>
    <s v="Unf"/>
    <n v="2"/>
    <x v="186"/>
    <s v="TA"/>
    <s v="TA"/>
    <x v="0"/>
    <x v="0"/>
    <x v="1"/>
    <n v="0"/>
    <n v="0"/>
    <n v="0"/>
    <n v="0"/>
    <s v="NA"/>
    <s v="NA"/>
    <s v="NA"/>
    <n v="0"/>
    <n v="5"/>
    <n v="2009"/>
    <s v="WD"/>
    <s v="Normal"/>
    <n v="154000"/>
  </r>
  <r>
    <x v="1072"/>
    <n v="50"/>
    <s v="RL"/>
    <n v="50"/>
    <n v="7585"/>
    <s v="Pave"/>
    <s v="NA"/>
    <s v="Reg"/>
    <s v="Lvl"/>
    <s v="AllPub"/>
    <s v="Inside"/>
    <s v="Gtl"/>
    <s v="Edwards"/>
    <s v="Artery"/>
    <s v="Norm"/>
    <s v="1Fam"/>
    <x v="2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x v="1"/>
    <s v="Y"/>
    <s v="N"/>
    <x v="0"/>
    <x v="0"/>
    <n v="1"/>
    <n v="1"/>
    <n v="1"/>
    <n v="0"/>
    <n v="4"/>
    <n v="1"/>
    <s v="TA"/>
    <n v="7"/>
    <s v="Typ"/>
    <n v="1"/>
    <s v="TA"/>
    <x v="1"/>
    <n v="1954"/>
    <s v="Unf"/>
    <n v="1"/>
    <x v="18"/>
    <s v="TA"/>
    <s v="TA"/>
    <x v="2"/>
    <x v="0"/>
    <x v="1"/>
    <n v="0"/>
    <n v="0"/>
    <n v="0"/>
    <n v="0"/>
    <s v="NA"/>
    <s v="NA"/>
    <s v="NA"/>
    <n v="0"/>
    <n v="8"/>
    <n v="2006"/>
    <s v="WD"/>
    <s v="Normal"/>
    <n v="91500"/>
  </r>
  <r>
    <x v="1073"/>
    <n v="60"/>
    <s v="RL"/>
    <n v="75"/>
    <n v="7950"/>
    <s v="Pave"/>
    <s v="NA"/>
    <s v="IR1"/>
    <s v="Bnk"/>
    <s v="AllPub"/>
    <s v="Corner"/>
    <s v="Gtl"/>
    <s v="Edwards"/>
    <s v="Norm"/>
    <s v="Norm"/>
    <s v="1Fam"/>
    <x v="0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x v="1"/>
    <s v="Y"/>
    <s v="N"/>
    <x v="0"/>
    <x v="0"/>
    <n v="0"/>
    <n v="0"/>
    <n v="1"/>
    <n v="1"/>
    <n v="3"/>
    <n v="1"/>
    <s v="TA"/>
    <n v="6"/>
    <s v="Typ"/>
    <n v="0"/>
    <s v="NA"/>
    <x v="0"/>
    <n v="1977"/>
    <s v="Fin"/>
    <n v="2"/>
    <x v="35"/>
    <s v="TA"/>
    <s v="TA"/>
    <x v="0"/>
    <x v="228"/>
    <x v="1"/>
    <n v="0"/>
    <n v="0"/>
    <n v="0"/>
    <n v="0"/>
    <s v="NA"/>
    <s v="MnPrv"/>
    <s v="NA"/>
    <n v="0"/>
    <n v="7"/>
    <n v="2009"/>
    <s v="WD"/>
    <s v="Normal"/>
    <n v="159500"/>
  </r>
  <r>
    <x v="1074"/>
    <n v="20"/>
    <s v="RL"/>
    <n v="74"/>
    <n v="8556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x v="1"/>
    <s v="Y"/>
    <s v="N"/>
    <x v="0"/>
    <x v="0"/>
    <n v="0"/>
    <n v="0"/>
    <n v="2"/>
    <n v="0"/>
    <n v="2"/>
    <n v="1"/>
    <s v="Gd"/>
    <n v="5"/>
    <s v="Typ"/>
    <n v="0"/>
    <s v="NA"/>
    <x v="0"/>
    <n v="2006"/>
    <s v="RFn"/>
    <n v="3"/>
    <x v="40"/>
    <s v="TA"/>
    <s v="TA"/>
    <x v="0"/>
    <x v="8"/>
    <x v="179"/>
    <n v="0"/>
    <n v="0"/>
    <n v="0"/>
    <n v="0"/>
    <s v="NA"/>
    <s v="NA"/>
    <s v="NA"/>
    <n v="0"/>
    <n v="5"/>
    <n v="2007"/>
    <s v="WD"/>
    <s v="Normal"/>
    <n v="194000"/>
  </r>
  <r>
    <x v="1075"/>
    <n v="70"/>
    <s v="RL"/>
    <n v="75"/>
    <n v="13125"/>
    <s v="Pave"/>
    <s v="NA"/>
    <s v="Reg"/>
    <s v="Lvl"/>
    <s v="AllPub"/>
    <s v="Inside"/>
    <s v="Gtl"/>
    <s v="Crawfor"/>
    <s v="Norm"/>
    <s v="Norm"/>
    <s v="1Fam"/>
    <x v="0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x v="0"/>
    <s v="Y"/>
    <s v="Y"/>
    <x v="0"/>
    <x v="0"/>
    <n v="0"/>
    <n v="0"/>
    <n v="1"/>
    <n v="1"/>
    <n v="3"/>
    <n v="1"/>
    <s v="TA"/>
    <n v="6"/>
    <s v="Typ"/>
    <n v="2"/>
    <s v="Gd"/>
    <x v="0"/>
    <n v="1940"/>
    <s v="Unf"/>
    <n v="1"/>
    <x v="25"/>
    <s v="TA"/>
    <s v="TA"/>
    <x v="0"/>
    <x v="0"/>
    <x v="1"/>
    <n v="0"/>
    <n v="0"/>
    <n v="0"/>
    <n v="0"/>
    <s v="NA"/>
    <s v="NA"/>
    <s v="NA"/>
    <n v="0"/>
    <n v="7"/>
    <n v="2007"/>
    <s v="CWD"/>
    <s v="Normal"/>
    <n v="219500"/>
  </r>
  <r>
    <x v="1076"/>
    <n v="50"/>
    <s v="RL"/>
    <n v="60"/>
    <n v="10800"/>
    <s v="Pave"/>
    <s v="Grvl"/>
    <s v="Reg"/>
    <s v="Lvl"/>
    <s v="AllPub"/>
    <s v="Inside"/>
    <s v="Gtl"/>
    <s v="OldTown"/>
    <s v="Norm"/>
    <s v="Norm"/>
    <s v="1Fam"/>
    <x v="2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x v="1"/>
    <s v="Y"/>
    <s v="N"/>
    <x v="0"/>
    <x v="0"/>
    <n v="0"/>
    <n v="1"/>
    <n v="2"/>
    <n v="0"/>
    <n v="3"/>
    <n v="1"/>
    <s v="Gd"/>
    <n v="7"/>
    <s v="Min1"/>
    <n v="1"/>
    <s v="TA"/>
    <x v="0"/>
    <n v="1950"/>
    <s v="Unf"/>
    <n v="2"/>
    <x v="197"/>
    <s v="TA"/>
    <s v="TA"/>
    <x v="0"/>
    <x v="236"/>
    <x v="9"/>
    <n v="0"/>
    <n v="0"/>
    <n v="0"/>
    <n v="0"/>
    <s v="NA"/>
    <s v="NA"/>
    <s v="Shed"/>
    <n v="500"/>
    <n v="4"/>
    <n v="2006"/>
    <s v="WD"/>
    <s v="Normal"/>
    <n v="170000"/>
  </r>
  <r>
    <x v="1077"/>
    <n v="20"/>
    <s v="RL"/>
    <s v="NA"/>
    <n v="15870"/>
    <s v="Pave"/>
    <s v="NA"/>
    <s v="IR1"/>
    <s v="Lvl"/>
    <s v="AllPub"/>
    <s v="Corner"/>
    <s v="Gtl"/>
    <s v="NAmes"/>
    <s v="Norm"/>
    <s v="Norm"/>
    <s v="1Fam"/>
    <x v="1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x v="1"/>
    <s v="N"/>
    <s v="N"/>
    <x v="0"/>
    <x v="0"/>
    <n v="1"/>
    <n v="0"/>
    <n v="1"/>
    <n v="0"/>
    <n v="3"/>
    <n v="1"/>
    <s v="TA"/>
    <n v="6"/>
    <s v="Typ"/>
    <n v="0"/>
    <s v="NA"/>
    <x v="0"/>
    <n v="1969"/>
    <s v="Fin"/>
    <n v="1"/>
    <x v="131"/>
    <s v="TA"/>
    <s v="TA"/>
    <x v="0"/>
    <x v="11"/>
    <x v="19"/>
    <n v="0"/>
    <n v="0"/>
    <n v="0"/>
    <n v="0"/>
    <s v="NA"/>
    <s v="NA"/>
    <s v="NA"/>
    <n v="0"/>
    <n v="3"/>
    <n v="2006"/>
    <s v="WD"/>
    <s v="Abnorml"/>
    <n v="138800"/>
  </r>
  <r>
    <x v="1078"/>
    <n v="120"/>
    <s v="RM"/>
    <n v="37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3"/>
    <s v="Typ"/>
    <n v="1"/>
    <s v="Gd"/>
    <x v="0"/>
    <n v="2004"/>
    <s v="RFn"/>
    <n v="2"/>
    <x v="65"/>
    <s v="TA"/>
    <s v="TA"/>
    <x v="0"/>
    <x v="8"/>
    <x v="1"/>
    <n v="0"/>
    <n v="0"/>
    <n v="0"/>
    <n v="0"/>
    <s v="NA"/>
    <s v="NA"/>
    <s v="NA"/>
    <n v="0"/>
    <n v="5"/>
    <n v="2006"/>
    <s v="WD"/>
    <s v="Normal"/>
    <n v="155900"/>
  </r>
  <r>
    <x v="1079"/>
    <n v="20"/>
    <s v="RL"/>
    <n v="65"/>
    <n v="8775"/>
    <s v="Pave"/>
    <s v="NA"/>
    <s v="Reg"/>
    <s v="Lvl"/>
    <s v="AllPub"/>
    <s v="Inside"/>
    <s v="Gtl"/>
    <s v="CollgCr"/>
    <s v="Norm"/>
    <s v="Norm"/>
    <s v="1Fam"/>
    <x v="1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x v="1"/>
    <s v="N"/>
    <s v="N"/>
    <x v="0"/>
    <x v="0"/>
    <n v="0"/>
    <n v="0"/>
    <n v="1"/>
    <n v="0"/>
    <n v="3"/>
    <n v="1"/>
    <s v="TA"/>
    <n v="5"/>
    <s v="Typ"/>
    <n v="0"/>
    <s v="NA"/>
    <x v="0"/>
    <n v="1996"/>
    <s v="Unf"/>
    <n v="1"/>
    <x v="131"/>
    <s v="TA"/>
    <s v="TA"/>
    <x v="0"/>
    <x v="0"/>
    <x v="26"/>
    <n v="0"/>
    <n v="0"/>
    <n v="0"/>
    <n v="0"/>
    <s v="NA"/>
    <s v="NA"/>
    <s v="NA"/>
    <n v="0"/>
    <n v="4"/>
    <n v="2007"/>
    <s v="WD"/>
    <s v="Normal"/>
    <n v="126000"/>
  </r>
  <r>
    <x v="1080"/>
    <n v="20"/>
    <s v="RL"/>
    <n v="80"/>
    <n v="11040"/>
    <s v="Pave"/>
    <s v="NA"/>
    <s v="Reg"/>
    <s v="Lvl"/>
    <s v="AllPub"/>
    <s v="Inside"/>
    <s v="Gtl"/>
    <s v="NWAmes"/>
    <s v="Norm"/>
    <s v="Norm"/>
    <s v="1Fam"/>
    <x v="1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x v="1"/>
    <s v="Y"/>
    <s v="N"/>
    <x v="0"/>
    <x v="0"/>
    <n v="0"/>
    <n v="1"/>
    <n v="2"/>
    <n v="0"/>
    <n v="3"/>
    <n v="1"/>
    <s v="Gd"/>
    <n v="5"/>
    <s v="Typ"/>
    <n v="0"/>
    <s v="NA"/>
    <x v="0"/>
    <n v="1971"/>
    <s v="RFn"/>
    <n v="2"/>
    <x v="43"/>
    <s v="TA"/>
    <s v="TA"/>
    <x v="0"/>
    <x v="237"/>
    <x v="1"/>
    <n v="0"/>
    <n v="216"/>
    <n v="0"/>
    <n v="0"/>
    <s v="NA"/>
    <s v="NA"/>
    <s v="NA"/>
    <n v="0"/>
    <n v="10"/>
    <n v="2008"/>
    <s v="COD"/>
    <s v="Abnorml"/>
    <n v="145000"/>
  </r>
  <r>
    <x v="1081"/>
    <n v="20"/>
    <s v="RL"/>
    <n v="75"/>
    <n v="7500"/>
    <s v="Pave"/>
    <s v="NA"/>
    <s v="Reg"/>
    <s v="Lvl"/>
    <s v="AllPub"/>
    <s v="Corner"/>
    <s v="Gtl"/>
    <s v="Sawyer"/>
    <s v="Feedr"/>
    <s v="Norm"/>
    <s v="1Fam"/>
    <x v="1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x v="1"/>
    <s v="N"/>
    <s v="N"/>
    <x v="0"/>
    <x v="0"/>
    <n v="1"/>
    <n v="0"/>
    <n v="1"/>
    <n v="1"/>
    <n v="3"/>
    <n v="1"/>
    <s v="TA"/>
    <n v="5"/>
    <s v="Typ"/>
    <n v="0"/>
    <s v="NA"/>
    <x v="0"/>
    <n v="1963"/>
    <s v="Fin"/>
    <n v="1"/>
    <x v="36"/>
    <s v="TA"/>
    <s v="TA"/>
    <x v="0"/>
    <x v="0"/>
    <x v="1"/>
    <n v="220"/>
    <n v="0"/>
    <n v="0"/>
    <n v="0"/>
    <s v="NA"/>
    <s v="MnPrv"/>
    <s v="NA"/>
    <n v="0"/>
    <n v="6"/>
    <n v="2010"/>
    <s v="WD"/>
    <s v="Normal"/>
    <n v="133000"/>
  </r>
  <r>
    <x v="1082"/>
    <n v="20"/>
    <s v="RL"/>
    <n v="70"/>
    <n v="8749"/>
    <s v="Pave"/>
    <s v="NA"/>
    <s v="Reg"/>
    <s v="Lvl"/>
    <s v="AllPub"/>
    <s v="Inside"/>
    <s v="Gtl"/>
    <s v="CollgCr"/>
    <s v="Norm"/>
    <s v="Norm"/>
    <s v="1Fam"/>
    <x v="1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x v="1"/>
    <s v="Y"/>
    <s v="N"/>
    <x v="0"/>
    <x v="0"/>
    <n v="0"/>
    <n v="0"/>
    <n v="2"/>
    <n v="0"/>
    <n v="3"/>
    <n v="1"/>
    <s v="Gd"/>
    <n v="6"/>
    <s v="Typ"/>
    <n v="1"/>
    <s v="Gd"/>
    <x v="0"/>
    <n v="2002"/>
    <s v="RFn"/>
    <n v="2"/>
    <x v="244"/>
    <s v="TA"/>
    <s v="TA"/>
    <x v="0"/>
    <x v="2"/>
    <x v="93"/>
    <n v="0"/>
    <n v="0"/>
    <n v="0"/>
    <n v="0"/>
    <s v="NA"/>
    <s v="NA"/>
    <s v="NA"/>
    <n v="0"/>
    <n v="9"/>
    <n v="2007"/>
    <s v="WD"/>
    <s v="Normal"/>
    <n v="192000"/>
  </r>
  <r>
    <x v="1083"/>
    <n v="20"/>
    <s v="RL"/>
    <n v="80"/>
    <n v="8800"/>
    <s v="Pave"/>
    <s v="NA"/>
    <s v="Reg"/>
    <s v="Lvl"/>
    <s v="AllPub"/>
    <s v="Inside"/>
    <s v="Gtl"/>
    <s v="NAmes"/>
    <s v="Norm"/>
    <s v="Norm"/>
    <s v="1Fam"/>
    <x v="1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x v="1"/>
    <s v="Y"/>
    <s v="N"/>
    <x v="0"/>
    <x v="0"/>
    <n v="1"/>
    <n v="0"/>
    <n v="1"/>
    <n v="0"/>
    <n v="3"/>
    <n v="1"/>
    <s v="TA"/>
    <n v="6"/>
    <s v="Typ"/>
    <n v="2"/>
    <s v="Gd"/>
    <x v="0"/>
    <n v="1964"/>
    <s v="RFn"/>
    <n v="1"/>
    <x v="62"/>
    <s v="TA"/>
    <s v="TA"/>
    <x v="0"/>
    <x v="0"/>
    <x v="148"/>
    <n v="0"/>
    <n v="0"/>
    <n v="0"/>
    <n v="0"/>
    <s v="NA"/>
    <s v="MnPrv"/>
    <s v="Shed"/>
    <n v="700"/>
    <n v="3"/>
    <n v="2006"/>
    <s v="WD"/>
    <s v="Normal"/>
    <n v="160000"/>
  </r>
  <r>
    <x v="1084"/>
    <n v="60"/>
    <s v="RL"/>
    <s v="NA"/>
    <n v="13031"/>
    <s v="Pave"/>
    <s v="NA"/>
    <s v="IR2"/>
    <s v="Lvl"/>
    <s v="AllPub"/>
    <s v="Corner"/>
    <s v="Gtl"/>
    <s v="Gilbert"/>
    <s v="Norm"/>
    <s v="Norm"/>
    <s v="1Fam"/>
    <x v="0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x v="1"/>
    <s v="Y"/>
    <s v="N"/>
    <x v="0"/>
    <x v="0"/>
    <n v="0"/>
    <n v="0"/>
    <n v="2"/>
    <n v="1"/>
    <n v="3"/>
    <n v="1"/>
    <s v="TA"/>
    <n v="6"/>
    <s v="Typ"/>
    <n v="1"/>
    <s v="TA"/>
    <x v="0"/>
    <n v="1995"/>
    <s v="Fin"/>
    <n v="2"/>
    <x v="318"/>
    <s v="TA"/>
    <s v="TA"/>
    <x v="0"/>
    <x v="187"/>
    <x v="102"/>
    <n v="0"/>
    <n v="0"/>
    <n v="0"/>
    <n v="0"/>
    <s v="NA"/>
    <s v="NA"/>
    <s v="NA"/>
    <n v="0"/>
    <n v="7"/>
    <n v="2006"/>
    <s v="WD"/>
    <s v="Normal"/>
    <n v="187500"/>
  </r>
  <r>
    <x v="1085"/>
    <n v="85"/>
    <s v="RL"/>
    <n v="73"/>
    <n v="9069"/>
    <s v="Pave"/>
    <s v="NA"/>
    <s v="Reg"/>
    <s v="Lvl"/>
    <s v="AllPub"/>
    <s v="Inside"/>
    <s v="Gtl"/>
    <s v="SawyerW"/>
    <s v="Norm"/>
    <s v="Norm"/>
    <s v="1Fam"/>
    <x v="4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x v="1"/>
    <s v="N"/>
    <s v="N"/>
    <x v="0"/>
    <x v="0"/>
    <n v="1"/>
    <n v="0"/>
    <n v="1"/>
    <n v="0"/>
    <n v="2"/>
    <n v="1"/>
    <s v="Gd"/>
    <n v="5"/>
    <s v="Typ"/>
    <n v="0"/>
    <s v="NA"/>
    <x v="0"/>
    <n v="1992"/>
    <s v="Unf"/>
    <n v="2"/>
    <x v="103"/>
    <s v="TA"/>
    <s v="TA"/>
    <x v="0"/>
    <x v="28"/>
    <x v="1"/>
    <n v="0"/>
    <n v="0"/>
    <n v="0"/>
    <n v="0"/>
    <s v="NA"/>
    <s v="NA"/>
    <s v="NA"/>
    <n v="0"/>
    <n v="4"/>
    <n v="2010"/>
    <s v="WD"/>
    <s v="Normal"/>
    <n v="147000"/>
  </r>
  <r>
    <x v="1086"/>
    <n v="160"/>
    <s v="RM"/>
    <s v="NA"/>
    <n v="1974"/>
    <s v="Pave"/>
    <s v="NA"/>
    <s v="Reg"/>
    <s v="Lvl"/>
    <s v="AllPub"/>
    <s v="Inside"/>
    <s v="Gtl"/>
    <s v="MeadowV"/>
    <s v="Norm"/>
    <s v="Norm"/>
    <s v="TwnhsE"/>
    <x v="0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x v="1"/>
    <s v="N"/>
    <s v="N"/>
    <x v="0"/>
    <x v="0"/>
    <n v="0"/>
    <n v="0"/>
    <n v="1"/>
    <n v="1"/>
    <n v="3"/>
    <n v="1"/>
    <s v="TA"/>
    <n v="6"/>
    <s v="Typ"/>
    <n v="0"/>
    <s v="NA"/>
    <x v="0"/>
    <n v="1973"/>
    <s v="RFn"/>
    <n v="1"/>
    <x v="235"/>
    <s v="TA"/>
    <s v="TA"/>
    <x v="0"/>
    <x v="28"/>
    <x v="63"/>
    <n v="0"/>
    <n v="0"/>
    <n v="0"/>
    <n v="0"/>
    <s v="NA"/>
    <s v="NA"/>
    <s v="NA"/>
    <n v="0"/>
    <n v="5"/>
    <n v="2010"/>
    <s v="WD"/>
    <s v="Normal"/>
    <n v="83500"/>
  </r>
  <r>
    <x v="1087"/>
    <n v="60"/>
    <s v="FV"/>
    <n v="85"/>
    <n v="10574"/>
    <s v="Pave"/>
    <s v="NA"/>
    <s v="Reg"/>
    <s v="Lvl"/>
    <s v="AllPub"/>
    <s v="Inside"/>
    <s v="Gtl"/>
    <s v="Somerst"/>
    <s v="Norm"/>
    <s v="Norm"/>
    <s v="1Fam"/>
    <x v="0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x v="0"/>
    <s v="Y"/>
    <s v="Y"/>
    <x v="1"/>
    <x v="0"/>
    <n v="0"/>
    <n v="0"/>
    <n v="2"/>
    <n v="1"/>
    <n v="3"/>
    <n v="1"/>
    <s v="Gd"/>
    <n v="9"/>
    <s v="Typ"/>
    <n v="1"/>
    <s v="Gd"/>
    <x v="0"/>
    <n v="2005"/>
    <s v="RFn"/>
    <n v="3"/>
    <x v="377"/>
    <s v="TA"/>
    <s v="TA"/>
    <x v="0"/>
    <x v="9"/>
    <x v="20"/>
    <n v="0"/>
    <n v="0"/>
    <n v="0"/>
    <n v="0"/>
    <s v="NA"/>
    <s v="NA"/>
    <s v="NA"/>
    <n v="0"/>
    <n v="5"/>
    <n v="2009"/>
    <s v="WD"/>
    <s v="Normal"/>
    <n v="252000"/>
  </r>
  <r>
    <x v="1088"/>
    <n v="160"/>
    <s v="RM"/>
    <n v="24"/>
    <n v="2522"/>
    <s v="Pave"/>
    <s v="NA"/>
    <s v="Reg"/>
    <s v="Lvl"/>
    <s v="AllPub"/>
    <s v="Inside"/>
    <s v="Gtl"/>
    <s v="Edwards"/>
    <s v="Norm"/>
    <s v="Norm"/>
    <s v="Twnhs"/>
    <x v="0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x v="0"/>
    <s v="Y"/>
    <s v="Y"/>
    <x v="0"/>
    <x v="0"/>
    <n v="0"/>
    <n v="0"/>
    <n v="2"/>
    <n v="0"/>
    <n v="3"/>
    <n v="1"/>
    <s v="Gd"/>
    <n v="7"/>
    <s v="Maj1"/>
    <n v="0"/>
    <s v="NA"/>
    <x v="1"/>
    <n v="2004"/>
    <s v="Unf"/>
    <n v="2"/>
    <x v="99"/>
    <s v="TA"/>
    <s v="TA"/>
    <x v="0"/>
    <x v="0"/>
    <x v="66"/>
    <n v="0"/>
    <n v="0"/>
    <n v="0"/>
    <n v="0"/>
    <s v="NA"/>
    <s v="NA"/>
    <s v="NA"/>
    <n v="0"/>
    <n v="4"/>
    <n v="2006"/>
    <s v="WD"/>
    <s v="Normal"/>
    <n v="137500"/>
  </r>
  <r>
    <x v="1089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x v="1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x v="1"/>
    <s v="Y"/>
    <s v="N"/>
    <x v="0"/>
    <x v="0"/>
    <n v="1"/>
    <n v="0"/>
    <n v="1"/>
    <n v="1"/>
    <n v="1"/>
    <n v="1"/>
    <s v="Gd"/>
    <n v="4"/>
    <s v="Typ"/>
    <n v="1"/>
    <s v="Gd"/>
    <x v="0"/>
    <n v="2005"/>
    <s v="Fin"/>
    <n v="2"/>
    <x v="219"/>
    <s v="TA"/>
    <s v="TA"/>
    <x v="0"/>
    <x v="0"/>
    <x v="4"/>
    <n v="0"/>
    <n v="0"/>
    <n v="0"/>
    <n v="0"/>
    <s v="NA"/>
    <s v="NA"/>
    <s v="NA"/>
    <n v="0"/>
    <n v="4"/>
    <n v="2006"/>
    <s v="WD"/>
    <s v="Normal"/>
    <n v="197000"/>
  </r>
  <r>
    <x v="1090"/>
    <n v="90"/>
    <s v="RL"/>
    <n v="60"/>
    <n v="8544"/>
    <s v="Pave"/>
    <s v="NA"/>
    <s v="Reg"/>
    <s v="Lvl"/>
    <s v="AllPub"/>
    <s v="Corner"/>
    <s v="Gtl"/>
    <s v="NAmes"/>
    <s v="Norm"/>
    <s v="Norm"/>
    <s v="Duplex"/>
    <x v="1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x v="1"/>
    <s v="N"/>
    <s v="N"/>
    <x v="0"/>
    <x v="0"/>
    <n v="0"/>
    <n v="0"/>
    <n v="2"/>
    <n v="0"/>
    <n v="2"/>
    <n v="2"/>
    <s v="TA"/>
    <n v="6"/>
    <s v="Typ"/>
    <n v="0"/>
    <s v="NA"/>
    <x v="1"/>
    <n v="1987"/>
    <s v="Unf"/>
    <n v="2"/>
    <x v="63"/>
    <s v="TA"/>
    <s v="TA"/>
    <x v="0"/>
    <x v="0"/>
    <x v="1"/>
    <n v="0"/>
    <n v="0"/>
    <n v="0"/>
    <n v="0"/>
    <s v="NA"/>
    <s v="NA"/>
    <s v="NA"/>
    <n v="0"/>
    <n v="6"/>
    <n v="2009"/>
    <s v="WD"/>
    <s v="Normal"/>
    <n v="92900"/>
  </r>
  <r>
    <x v="1091"/>
    <n v="160"/>
    <s v="FV"/>
    <n v="24"/>
    <n v="2160"/>
    <s v="Pave"/>
    <s v="Pave"/>
    <s v="Reg"/>
    <s v="Lvl"/>
    <s v="AllPub"/>
    <s v="Inside"/>
    <s v="Gtl"/>
    <s v="Somerst"/>
    <s v="Norm"/>
    <s v="Norm"/>
    <s v="Twnhs"/>
    <x v="0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x v="1"/>
    <s v="Y"/>
    <s v="N"/>
    <x v="0"/>
    <x v="0"/>
    <n v="1"/>
    <n v="0"/>
    <n v="2"/>
    <n v="1"/>
    <n v="2"/>
    <n v="1"/>
    <s v="Gd"/>
    <n v="4"/>
    <s v="Typ"/>
    <n v="0"/>
    <s v="NA"/>
    <x v="1"/>
    <n v="1999"/>
    <s v="Unf"/>
    <n v="2"/>
    <x v="64"/>
    <s v="TA"/>
    <s v="TA"/>
    <x v="0"/>
    <x v="0"/>
    <x v="61"/>
    <n v="0"/>
    <n v="0"/>
    <n v="0"/>
    <n v="0"/>
    <s v="NA"/>
    <s v="NA"/>
    <s v="NA"/>
    <n v="0"/>
    <n v="3"/>
    <n v="2008"/>
    <s v="WD"/>
    <s v="Normal"/>
    <n v="160000"/>
  </r>
  <r>
    <x v="1092"/>
    <n v="50"/>
    <s v="RL"/>
    <n v="60"/>
    <n v="8400"/>
    <s v="Pave"/>
    <s v="NA"/>
    <s v="Reg"/>
    <s v="Bnk"/>
    <s v="AllPub"/>
    <s v="Inside"/>
    <s v="Gtl"/>
    <s v="SWISU"/>
    <s v="Norm"/>
    <s v="Norm"/>
    <s v="1Fam"/>
    <x v="2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x v="0"/>
    <s v="Y"/>
    <s v="Y"/>
    <x v="0"/>
    <x v="0"/>
    <n v="0"/>
    <n v="0"/>
    <n v="2"/>
    <n v="0"/>
    <n v="4"/>
    <n v="1"/>
    <s v="TA"/>
    <n v="7"/>
    <s v="Typ"/>
    <n v="1"/>
    <s v="Gd"/>
    <x v="1"/>
    <n v="1925"/>
    <s v="Unf"/>
    <n v="2"/>
    <x v="14"/>
    <s v="TA"/>
    <s v="TA"/>
    <x v="0"/>
    <x v="204"/>
    <x v="1"/>
    <n v="128"/>
    <n v="0"/>
    <n v="0"/>
    <n v="0"/>
    <s v="NA"/>
    <s v="NA"/>
    <s v="NA"/>
    <n v="0"/>
    <n v="6"/>
    <n v="2008"/>
    <s v="WD"/>
    <s v="Normal"/>
    <n v="136500"/>
  </r>
  <r>
    <x v="1093"/>
    <n v="20"/>
    <s v="RL"/>
    <n v="71"/>
    <n v="9230"/>
    <s v="Pave"/>
    <s v="NA"/>
    <s v="Reg"/>
    <s v="Lvl"/>
    <s v="AllPub"/>
    <s v="Corner"/>
    <s v="Gtl"/>
    <s v="NAmes"/>
    <s v="Feedr"/>
    <s v="Norm"/>
    <s v="1Fam"/>
    <x v="1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x v="1"/>
    <s v="Y"/>
    <s v="N"/>
    <x v="0"/>
    <x v="0"/>
    <n v="1"/>
    <n v="0"/>
    <n v="1"/>
    <n v="1"/>
    <n v="1"/>
    <n v="1"/>
    <s v="Gd"/>
    <n v="6"/>
    <s v="Typ"/>
    <n v="0"/>
    <s v="NA"/>
    <x v="1"/>
    <n v="1977"/>
    <s v="Unf"/>
    <n v="2"/>
    <x v="151"/>
    <s v="TA"/>
    <s v="TA"/>
    <x v="0"/>
    <x v="0"/>
    <x v="26"/>
    <n v="0"/>
    <n v="0"/>
    <n v="0"/>
    <n v="0"/>
    <s v="NA"/>
    <s v="MnPrv"/>
    <s v="NA"/>
    <n v="0"/>
    <n v="10"/>
    <n v="2006"/>
    <s v="WD"/>
    <s v="Normal"/>
    <n v="146000"/>
  </r>
  <r>
    <x v="1094"/>
    <n v="20"/>
    <s v="RL"/>
    <n v="74"/>
    <n v="5868"/>
    <s v="Pave"/>
    <s v="NA"/>
    <s v="Reg"/>
    <s v="Lvl"/>
    <s v="AllPub"/>
    <s v="Inside"/>
    <s v="Gtl"/>
    <s v="NAmes"/>
    <s v="Norm"/>
    <s v="Norm"/>
    <s v="1Fam"/>
    <x v="1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x v="1"/>
    <s v="N"/>
    <s v="N"/>
    <x v="0"/>
    <x v="0"/>
    <n v="1"/>
    <n v="0"/>
    <n v="1"/>
    <n v="0"/>
    <n v="2"/>
    <n v="1"/>
    <s v="TA"/>
    <n v="4"/>
    <s v="Typ"/>
    <n v="0"/>
    <s v="NA"/>
    <x v="0"/>
    <n v="1956"/>
    <s v="Fin"/>
    <n v="1"/>
    <x v="36"/>
    <s v="TA"/>
    <s v="TA"/>
    <x v="0"/>
    <x v="0"/>
    <x v="1"/>
    <n v="80"/>
    <n v="0"/>
    <n v="160"/>
    <n v="0"/>
    <s v="NA"/>
    <s v="NA"/>
    <s v="NA"/>
    <n v="0"/>
    <n v="5"/>
    <n v="2010"/>
    <s v="WD"/>
    <s v="Normal"/>
    <n v="129000"/>
  </r>
  <r>
    <x v="1095"/>
    <n v="20"/>
    <s v="RL"/>
    <n v="78"/>
    <n v="9317"/>
    <s v="Pave"/>
    <s v="NA"/>
    <s v="IR1"/>
    <s v="Lvl"/>
    <s v="AllPub"/>
    <s v="Inside"/>
    <s v="Gtl"/>
    <s v="CollgCr"/>
    <s v="Norm"/>
    <s v="Norm"/>
    <s v="1Fam"/>
    <x v="1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x v="1"/>
    <s v="Y"/>
    <s v="N"/>
    <x v="0"/>
    <x v="0"/>
    <n v="0"/>
    <n v="0"/>
    <n v="2"/>
    <n v="0"/>
    <n v="3"/>
    <n v="1"/>
    <s v="Gd"/>
    <n v="6"/>
    <s v="Typ"/>
    <n v="1"/>
    <s v="Gd"/>
    <x v="0"/>
    <n v="2006"/>
    <s v="RFn"/>
    <n v="2"/>
    <x v="35"/>
    <s v="TA"/>
    <s v="TA"/>
    <x v="0"/>
    <x v="0"/>
    <x v="84"/>
    <n v="0"/>
    <n v="0"/>
    <n v="0"/>
    <n v="0"/>
    <s v="NA"/>
    <s v="NA"/>
    <s v="NA"/>
    <n v="0"/>
    <n v="3"/>
    <n v="2007"/>
    <s v="WD"/>
    <s v="Normal"/>
    <n v="176432"/>
  </r>
  <r>
    <x v="1096"/>
    <n v="70"/>
    <s v="RM"/>
    <n v="60"/>
    <n v="6882"/>
    <s v="Pave"/>
    <s v="NA"/>
    <s v="Reg"/>
    <s v="Lvl"/>
    <s v="AllPub"/>
    <s v="Inside"/>
    <s v="Gtl"/>
    <s v="IDOTRR"/>
    <s v="Norm"/>
    <s v="Norm"/>
    <s v="1Fam"/>
    <x v="0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x v="1"/>
    <s v="Y"/>
    <s v="N"/>
    <x v="0"/>
    <x v="0"/>
    <n v="0"/>
    <n v="0"/>
    <n v="1"/>
    <n v="1"/>
    <n v="3"/>
    <n v="1"/>
    <s v="Gd"/>
    <n v="7"/>
    <s v="Typ"/>
    <n v="0"/>
    <s v="NA"/>
    <x v="4"/>
    <s v="NA"/>
    <s v="NA"/>
    <n v="0"/>
    <x v="34"/>
    <s v="NA"/>
    <s v="NA"/>
    <x v="0"/>
    <x v="229"/>
    <x v="1"/>
    <n v="115"/>
    <n v="0"/>
    <n v="0"/>
    <n v="0"/>
    <s v="NA"/>
    <s v="NA"/>
    <s v="NA"/>
    <n v="0"/>
    <n v="3"/>
    <n v="2007"/>
    <s v="WD"/>
    <s v="Normal"/>
    <n v="127000"/>
  </r>
  <r>
    <x v="1097"/>
    <n v="120"/>
    <s v="RL"/>
    <s v="NA"/>
    <n v="3696"/>
    <s v="Pave"/>
    <s v="NA"/>
    <s v="Reg"/>
    <s v="Lvl"/>
    <s v="AllPub"/>
    <s v="Inside"/>
    <s v="Gtl"/>
    <s v="StoneBr"/>
    <s v="Norm"/>
    <s v="Norm"/>
    <s v="TwnhsE"/>
    <x v="1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x v="1"/>
    <s v="N"/>
    <s v="N"/>
    <x v="0"/>
    <x v="0"/>
    <n v="0"/>
    <n v="0"/>
    <n v="1"/>
    <n v="1"/>
    <n v="2"/>
    <n v="1"/>
    <s v="Gd"/>
    <n v="5"/>
    <s v="Typ"/>
    <n v="0"/>
    <s v="NA"/>
    <x v="0"/>
    <n v="1987"/>
    <s v="RFn"/>
    <n v="2"/>
    <x v="62"/>
    <s v="TA"/>
    <s v="TA"/>
    <x v="0"/>
    <x v="0"/>
    <x v="77"/>
    <n v="137"/>
    <n v="0"/>
    <n v="0"/>
    <n v="0"/>
    <s v="NA"/>
    <s v="NA"/>
    <s v="NA"/>
    <n v="0"/>
    <n v="10"/>
    <n v="2007"/>
    <s v="WD"/>
    <s v="Normal"/>
    <n v="170000"/>
  </r>
  <r>
    <x v="1098"/>
    <n v="50"/>
    <s v="RM"/>
    <n v="50"/>
    <n v="6000"/>
    <s v="Pave"/>
    <s v="NA"/>
    <s v="Reg"/>
    <s v="Lvl"/>
    <s v="AllPub"/>
    <s v="Inside"/>
    <s v="Gtl"/>
    <s v="BrkSide"/>
    <s v="Norm"/>
    <s v="Norm"/>
    <s v="1Fam"/>
    <x v="2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x v="1"/>
    <s v="Y"/>
    <s v="N"/>
    <x v="0"/>
    <x v="0"/>
    <n v="0"/>
    <n v="0"/>
    <n v="1"/>
    <n v="0"/>
    <n v="3"/>
    <n v="1"/>
    <s v="TA"/>
    <n v="6"/>
    <s v="Typ"/>
    <n v="0"/>
    <s v="NA"/>
    <x v="1"/>
    <n v="1936"/>
    <s v="Unf"/>
    <n v="1"/>
    <x v="25"/>
    <s v="TA"/>
    <s v="TA"/>
    <x v="0"/>
    <x v="0"/>
    <x v="1"/>
    <n v="0"/>
    <n v="0"/>
    <n v="0"/>
    <n v="0"/>
    <s v="NA"/>
    <s v="NA"/>
    <s v="NA"/>
    <n v="0"/>
    <n v="7"/>
    <n v="2009"/>
    <s v="WD"/>
    <s v="Normal"/>
    <n v="128000"/>
  </r>
  <r>
    <x v="1099"/>
    <n v="20"/>
    <s v="RL"/>
    <n v="82"/>
    <n v="11880"/>
    <s v="Pave"/>
    <s v="NA"/>
    <s v="IR1"/>
    <s v="Lvl"/>
    <s v="AllPub"/>
    <s v="Inside"/>
    <s v="Gtl"/>
    <s v="NWAmes"/>
    <s v="RRAn"/>
    <s v="Norm"/>
    <s v="1Fam"/>
    <x v="1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x v="0"/>
    <s v="Y"/>
    <s v="Y"/>
    <x v="0"/>
    <x v="0"/>
    <n v="0"/>
    <n v="0"/>
    <n v="2"/>
    <n v="0"/>
    <n v="3"/>
    <n v="1"/>
    <s v="TA"/>
    <n v="7"/>
    <s v="Typ"/>
    <n v="1"/>
    <s v="TA"/>
    <x v="0"/>
    <n v="1978"/>
    <s v="RFn"/>
    <n v="2"/>
    <x v="273"/>
    <s v="TA"/>
    <s v="TA"/>
    <x v="0"/>
    <x v="0"/>
    <x v="1"/>
    <n v="0"/>
    <n v="0"/>
    <n v="0"/>
    <n v="0"/>
    <s v="NA"/>
    <s v="NA"/>
    <s v="NA"/>
    <n v="0"/>
    <n v="4"/>
    <n v="2009"/>
    <s v="COD"/>
    <s v="Abnorml"/>
    <n v="157000"/>
  </r>
  <r>
    <x v="1100"/>
    <n v="30"/>
    <s v="RL"/>
    <n v="60"/>
    <n v="8400"/>
    <s v="Pave"/>
    <s v="NA"/>
    <s v="Reg"/>
    <s v="Bnk"/>
    <s v="AllPub"/>
    <s v="Inside"/>
    <s v="Gtl"/>
    <s v="SWISU"/>
    <s v="Norm"/>
    <s v="Norm"/>
    <s v="1Fam"/>
    <x v="1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x v="1"/>
    <s v="N"/>
    <s v="N"/>
    <x v="0"/>
    <x v="0"/>
    <n v="0"/>
    <n v="0"/>
    <n v="1"/>
    <n v="0"/>
    <n v="1"/>
    <n v="1"/>
    <s v="Fa"/>
    <n v="3"/>
    <s v="Typ"/>
    <n v="0"/>
    <s v="NA"/>
    <x v="1"/>
    <n v="1930"/>
    <s v="Unf"/>
    <n v="1"/>
    <x v="33"/>
    <s v="TA"/>
    <s v="TA"/>
    <x v="1"/>
    <x v="0"/>
    <x v="1"/>
    <n v="0"/>
    <n v="0"/>
    <n v="0"/>
    <n v="0"/>
    <s v="NA"/>
    <s v="NA"/>
    <s v="NA"/>
    <n v="0"/>
    <n v="1"/>
    <n v="2009"/>
    <s v="WD"/>
    <s v="Normal"/>
    <n v="60000"/>
  </r>
  <r>
    <x v="1101"/>
    <n v="20"/>
    <s v="RL"/>
    <n v="61"/>
    <n v="9758"/>
    <s v="Pave"/>
    <s v="NA"/>
    <s v="IR1"/>
    <s v="Lvl"/>
    <s v="AllPub"/>
    <s v="Inside"/>
    <s v="Gtl"/>
    <s v="NAmes"/>
    <s v="Norm"/>
    <s v="Norm"/>
    <s v="1Fam"/>
    <x v="1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x v="1"/>
    <s v="N"/>
    <s v="N"/>
    <x v="0"/>
    <x v="0"/>
    <n v="0"/>
    <n v="0"/>
    <n v="1"/>
    <n v="0"/>
    <n v="3"/>
    <n v="1"/>
    <s v="TA"/>
    <n v="5"/>
    <s v="Typ"/>
    <n v="0"/>
    <s v="NA"/>
    <x v="1"/>
    <n v="1981"/>
    <s v="Unf"/>
    <n v="1"/>
    <x v="18"/>
    <s v="TA"/>
    <s v="TA"/>
    <x v="0"/>
    <x v="0"/>
    <x v="1"/>
    <n v="0"/>
    <n v="0"/>
    <n v="0"/>
    <n v="0"/>
    <s v="NA"/>
    <s v="NA"/>
    <s v="NA"/>
    <n v="0"/>
    <n v="7"/>
    <n v="2007"/>
    <s v="WD"/>
    <s v="Normal"/>
    <n v="119500"/>
  </r>
  <r>
    <x v="1102"/>
    <n v="20"/>
    <s v="RL"/>
    <n v="70"/>
    <n v="7000"/>
    <s v="Pave"/>
    <s v="NA"/>
    <s v="Reg"/>
    <s v="Lvl"/>
    <s v="AllPub"/>
    <s v="Inside"/>
    <s v="Gtl"/>
    <s v="NAmes"/>
    <s v="Norm"/>
    <s v="Norm"/>
    <s v="1Fam"/>
    <x v="1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x v="1"/>
    <s v="N"/>
    <s v="N"/>
    <x v="0"/>
    <x v="0"/>
    <n v="0"/>
    <n v="0"/>
    <n v="1"/>
    <n v="0"/>
    <n v="2"/>
    <n v="1"/>
    <s v="TA"/>
    <n v="6"/>
    <s v="Typ"/>
    <n v="0"/>
    <s v="NA"/>
    <x v="0"/>
    <n v="1960"/>
    <s v="RFn"/>
    <n v="1"/>
    <x v="378"/>
    <s v="TA"/>
    <s v="TA"/>
    <x v="0"/>
    <x v="0"/>
    <x v="78"/>
    <n v="0"/>
    <n v="0"/>
    <n v="0"/>
    <n v="0"/>
    <s v="NA"/>
    <s v="MnWw"/>
    <s v="NA"/>
    <n v="0"/>
    <n v="4"/>
    <n v="2007"/>
    <s v="WD"/>
    <s v="Family"/>
    <n v="135000"/>
  </r>
  <r>
    <x v="1103"/>
    <n v="20"/>
    <s v="RL"/>
    <n v="79"/>
    <n v="8910"/>
    <s v="Pave"/>
    <s v="NA"/>
    <s v="Reg"/>
    <s v="Lvl"/>
    <s v="AllPub"/>
    <s v="Corner"/>
    <s v="Gtl"/>
    <s v="NAmes"/>
    <s v="Norm"/>
    <s v="Norm"/>
    <s v="1Fam"/>
    <x v="1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x v="1"/>
    <s v="N"/>
    <s v="N"/>
    <x v="0"/>
    <x v="0"/>
    <n v="0"/>
    <n v="1"/>
    <n v="1"/>
    <n v="0"/>
    <n v="3"/>
    <n v="1"/>
    <s v="TA"/>
    <n v="6"/>
    <s v="Typ"/>
    <n v="1"/>
    <s v="Fa"/>
    <x v="2"/>
    <n v="1954"/>
    <s v="Fin"/>
    <n v="2"/>
    <x v="169"/>
    <s v="TA"/>
    <s v="TA"/>
    <x v="0"/>
    <x v="0"/>
    <x v="1"/>
    <n v="192"/>
    <n v="0"/>
    <n v="0"/>
    <n v="0"/>
    <s v="NA"/>
    <s v="NA"/>
    <s v="NA"/>
    <n v="0"/>
    <n v="7"/>
    <n v="2006"/>
    <s v="WD"/>
    <s v="Normal"/>
    <n v="159500"/>
  </r>
  <r>
    <x v="1104"/>
    <n v="160"/>
    <s v="RM"/>
    <n v="24"/>
    <n v="2016"/>
    <s v="Pave"/>
    <s v="NA"/>
    <s v="Reg"/>
    <s v="Lvl"/>
    <s v="AllPub"/>
    <s v="Inside"/>
    <s v="Gtl"/>
    <s v="BrDale"/>
    <s v="Norm"/>
    <s v="Norm"/>
    <s v="TwnhsE"/>
    <x v="0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x v="1"/>
    <s v="Y"/>
    <s v="N"/>
    <x v="0"/>
    <x v="0"/>
    <n v="0"/>
    <n v="0"/>
    <n v="2"/>
    <n v="1"/>
    <n v="3"/>
    <n v="1"/>
    <s v="TA"/>
    <n v="6"/>
    <s v="Typ"/>
    <n v="0"/>
    <s v="NA"/>
    <x v="1"/>
    <n v="1970"/>
    <s v="Unf"/>
    <n v="2"/>
    <x v="35"/>
    <s v="TA"/>
    <s v="TA"/>
    <x v="0"/>
    <x v="0"/>
    <x v="1"/>
    <n v="0"/>
    <n v="0"/>
    <n v="0"/>
    <n v="0"/>
    <s v="NA"/>
    <s v="NA"/>
    <s v="NA"/>
    <n v="0"/>
    <n v="4"/>
    <n v="2007"/>
    <s v="WD"/>
    <s v="Normal"/>
    <n v="106000"/>
  </r>
  <r>
    <x v="1105"/>
    <n v="60"/>
    <s v="RL"/>
    <n v="98"/>
    <n v="12256"/>
    <s v="Pave"/>
    <s v="NA"/>
    <s v="IR1"/>
    <s v="Lvl"/>
    <s v="AllPub"/>
    <s v="Corner"/>
    <s v="Gtl"/>
    <s v="NoRidge"/>
    <s v="Norm"/>
    <s v="Norm"/>
    <s v="1Fam"/>
    <x v="0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x v="0"/>
    <s v="Y"/>
    <s v="Y"/>
    <x v="1"/>
    <x v="1"/>
    <n v="1"/>
    <n v="0"/>
    <n v="2"/>
    <n v="1"/>
    <n v="3"/>
    <n v="1"/>
    <s v="Gd"/>
    <n v="9"/>
    <s v="Typ"/>
    <n v="2"/>
    <s v="TA"/>
    <x v="0"/>
    <n v="1994"/>
    <s v="RFn"/>
    <n v="2"/>
    <x v="379"/>
    <s v="TA"/>
    <s v="TA"/>
    <x v="0"/>
    <x v="230"/>
    <x v="19"/>
    <n v="0"/>
    <n v="0"/>
    <n v="0"/>
    <n v="0"/>
    <s v="NA"/>
    <s v="NA"/>
    <s v="NA"/>
    <n v="0"/>
    <n v="4"/>
    <n v="2010"/>
    <s v="WD"/>
    <s v="Normal"/>
    <n v="325000"/>
  </r>
  <r>
    <x v="1106"/>
    <n v="20"/>
    <s v="RL"/>
    <n v="114"/>
    <n v="10357"/>
    <s v="Pave"/>
    <s v="NA"/>
    <s v="IR1"/>
    <s v="Lvl"/>
    <s v="AllPub"/>
    <s v="Corner"/>
    <s v="Gtl"/>
    <s v="SawyerW"/>
    <s v="Feedr"/>
    <s v="Norm"/>
    <s v="1Fam"/>
    <x v="1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x v="1"/>
    <s v="Y"/>
    <s v="N"/>
    <x v="0"/>
    <x v="0"/>
    <n v="1"/>
    <n v="0"/>
    <n v="2"/>
    <n v="0"/>
    <n v="3"/>
    <n v="1"/>
    <s v="Gd"/>
    <n v="6"/>
    <s v="Typ"/>
    <n v="1"/>
    <s v="TA"/>
    <x v="0"/>
    <n v="1990"/>
    <s v="Fin"/>
    <n v="2"/>
    <x v="380"/>
    <s v="TA"/>
    <s v="TA"/>
    <x v="0"/>
    <x v="0"/>
    <x v="180"/>
    <n v="0"/>
    <n v="0"/>
    <n v="0"/>
    <n v="0"/>
    <s v="NA"/>
    <s v="NA"/>
    <s v="NA"/>
    <n v="0"/>
    <n v="5"/>
    <n v="2007"/>
    <s v="WD"/>
    <s v="Normal"/>
    <n v="179900"/>
  </r>
  <r>
    <x v="1107"/>
    <n v="60"/>
    <s v="RL"/>
    <n v="168"/>
    <n v="23257"/>
    <s v="Pave"/>
    <s v="NA"/>
    <s v="IR3"/>
    <s v="HLS"/>
    <s v="AllPub"/>
    <s v="CulDSac"/>
    <s v="Gtl"/>
    <s v="Gilbert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x v="0"/>
    <s v="Y"/>
    <s v="Y"/>
    <x v="1"/>
    <x v="0"/>
    <n v="0"/>
    <n v="0"/>
    <n v="2"/>
    <n v="1"/>
    <n v="3"/>
    <n v="1"/>
    <s v="Gd"/>
    <n v="9"/>
    <s v="Typ"/>
    <n v="1"/>
    <s v="Gd"/>
    <x v="2"/>
    <n v="2006"/>
    <s v="RFn"/>
    <n v="2"/>
    <x v="223"/>
    <s v="TA"/>
    <s v="TA"/>
    <x v="0"/>
    <x v="0"/>
    <x v="126"/>
    <n v="0"/>
    <n v="0"/>
    <n v="0"/>
    <n v="0"/>
    <s v="NA"/>
    <s v="NA"/>
    <s v="NA"/>
    <n v="0"/>
    <n v="9"/>
    <n v="2006"/>
    <s v="New"/>
    <s v="Partial"/>
    <n v="274725"/>
  </r>
  <r>
    <x v="1108"/>
    <n v="60"/>
    <s v="RL"/>
    <s v="NA"/>
    <n v="8063"/>
    <s v="Pave"/>
    <s v="NA"/>
    <s v="Reg"/>
    <s v="Lvl"/>
    <s v="AllPub"/>
    <s v="Inside"/>
    <s v="Gtl"/>
    <s v="Gilbert"/>
    <s v="Norm"/>
    <s v="Norm"/>
    <s v="1Fam"/>
    <x v="0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x v="0"/>
    <s v="Y"/>
    <s v="Y"/>
    <x v="0"/>
    <x v="0"/>
    <n v="0"/>
    <n v="0"/>
    <n v="2"/>
    <n v="1"/>
    <n v="3"/>
    <n v="1"/>
    <s v="TA"/>
    <n v="7"/>
    <s v="Typ"/>
    <n v="1"/>
    <s v="TA"/>
    <x v="0"/>
    <n v="2000"/>
    <s v="RFn"/>
    <n v="2"/>
    <x v="143"/>
    <s v="TA"/>
    <s v="TA"/>
    <x v="0"/>
    <x v="13"/>
    <x v="61"/>
    <n v="0"/>
    <n v="0"/>
    <n v="0"/>
    <n v="0"/>
    <s v="NA"/>
    <s v="NA"/>
    <s v="NA"/>
    <n v="0"/>
    <n v="11"/>
    <n v="2007"/>
    <s v="WD"/>
    <s v="Abnorml"/>
    <n v="181000"/>
  </r>
  <r>
    <x v="1109"/>
    <n v="20"/>
    <s v="RL"/>
    <n v="107"/>
    <n v="11362"/>
    <s v="Pave"/>
    <s v="NA"/>
    <s v="IR1"/>
    <s v="Lvl"/>
    <s v="AllPub"/>
    <s v="Inside"/>
    <s v="Gtl"/>
    <s v="NridgHt"/>
    <s v="Norm"/>
    <s v="Norm"/>
    <s v="1Fam"/>
    <x v="1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x v="0"/>
    <s v="Y"/>
    <s v="Y"/>
    <x v="0"/>
    <x v="0"/>
    <n v="1"/>
    <n v="0"/>
    <n v="2"/>
    <n v="0"/>
    <n v="3"/>
    <n v="1"/>
    <s v="Gd"/>
    <n v="7"/>
    <s v="Typ"/>
    <n v="1"/>
    <s v="Gd"/>
    <x v="0"/>
    <n v="2004"/>
    <s v="Fin"/>
    <n v="3"/>
    <x v="381"/>
    <s v="TA"/>
    <s v="TA"/>
    <x v="0"/>
    <x v="118"/>
    <x v="181"/>
    <n v="0"/>
    <n v="0"/>
    <n v="0"/>
    <n v="0"/>
    <s v="NA"/>
    <s v="NA"/>
    <s v="NA"/>
    <n v="0"/>
    <n v="3"/>
    <n v="2009"/>
    <s v="WD"/>
    <s v="Normal"/>
    <n v="280000"/>
  </r>
  <r>
    <x v="1110"/>
    <n v="60"/>
    <s v="RL"/>
    <s v="NA"/>
    <n v="8000"/>
    <s v="Pave"/>
    <s v="NA"/>
    <s v="Reg"/>
    <s v="Lvl"/>
    <s v="AllPub"/>
    <s v="Inside"/>
    <s v="Gtl"/>
    <s v="Gilbert"/>
    <s v="Norm"/>
    <s v="Norm"/>
    <s v="1Fam"/>
    <x v="0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x v="0"/>
    <s v="Y"/>
    <s v="Y"/>
    <x v="0"/>
    <x v="0"/>
    <n v="1"/>
    <n v="0"/>
    <n v="2"/>
    <n v="1"/>
    <n v="3"/>
    <n v="1"/>
    <s v="TA"/>
    <n v="8"/>
    <s v="Typ"/>
    <n v="1"/>
    <s v="TA"/>
    <x v="0"/>
    <n v="1995"/>
    <s v="Fin"/>
    <n v="2"/>
    <x v="133"/>
    <s v="TA"/>
    <s v="TA"/>
    <x v="0"/>
    <x v="42"/>
    <x v="4"/>
    <n v="0"/>
    <n v="0"/>
    <n v="0"/>
    <n v="0"/>
    <s v="NA"/>
    <s v="NA"/>
    <s v="NA"/>
    <n v="0"/>
    <n v="6"/>
    <n v="2008"/>
    <s v="WD"/>
    <s v="Normal"/>
    <n v="188000"/>
  </r>
  <r>
    <x v="1111"/>
    <n v="60"/>
    <s v="RL"/>
    <n v="80"/>
    <n v="10480"/>
    <s v="Pave"/>
    <s v="NA"/>
    <s v="Reg"/>
    <s v="Lvl"/>
    <s v="AllPub"/>
    <s v="Inside"/>
    <s v="Gtl"/>
    <s v="NWAmes"/>
    <s v="Norm"/>
    <s v="Norm"/>
    <s v="1Fam"/>
    <x v="0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x v="0"/>
    <s v="Y"/>
    <s v="Y"/>
    <x v="1"/>
    <x v="0"/>
    <n v="0"/>
    <n v="0"/>
    <n v="2"/>
    <n v="1"/>
    <n v="4"/>
    <n v="1"/>
    <s v="TA"/>
    <n v="8"/>
    <s v="Typ"/>
    <n v="1"/>
    <s v="Gd"/>
    <x v="0"/>
    <n v="1976"/>
    <s v="RFn"/>
    <n v="2"/>
    <x v="344"/>
    <s v="TA"/>
    <s v="TA"/>
    <x v="0"/>
    <x v="0"/>
    <x v="165"/>
    <n v="0"/>
    <n v="0"/>
    <n v="0"/>
    <n v="0"/>
    <s v="NA"/>
    <s v="NA"/>
    <s v="NA"/>
    <n v="0"/>
    <n v="9"/>
    <n v="2008"/>
    <s v="WD"/>
    <s v="Normal"/>
    <n v="205000"/>
  </r>
  <r>
    <x v="1112"/>
    <n v="20"/>
    <s v="RL"/>
    <n v="73"/>
    <n v="7100"/>
    <s v="Pave"/>
    <s v="NA"/>
    <s v="IR1"/>
    <s v="Lvl"/>
    <s v="AllPub"/>
    <s v="Corner"/>
    <s v="Gtl"/>
    <s v="NAmes"/>
    <s v="Norm"/>
    <s v="Norm"/>
    <s v="1Fam"/>
    <x v="1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x v="1"/>
    <s v="N"/>
    <s v="N"/>
    <x v="0"/>
    <x v="0"/>
    <n v="1"/>
    <n v="0"/>
    <n v="1"/>
    <n v="0"/>
    <n v="2"/>
    <n v="1"/>
    <s v="TA"/>
    <n v="5"/>
    <s v="Typ"/>
    <n v="0"/>
    <s v="NA"/>
    <x v="1"/>
    <n v="1957"/>
    <s v="Unf"/>
    <n v="1"/>
    <x v="36"/>
    <s v="TA"/>
    <s v="TA"/>
    <x v="0"/>
    <x v="0"/>
    <x v="1"/>
    <n v="0"/>
    <n v="0"/>
    <n v="0"/>
    <n v="0"/>
    <s v="NA"/>
    <s v="NA"/>
    <s v="NA"/>
    <n v="0"/>
    <n v="7"/>
    <n v="2006"/>
    <s v="WD"/>
    <s v="Normal"/>
    <n v="129900"/>
  </r>
  <r>
    <x v="1113"/>
    <n v="20"/>
    <s v="RL"/>
    <n v="66"/>
    <n v="8923"/>
    <s v="Pave"/>
    <s v="NA"/>
    <s v="Reg"/>
    <s v="Lvl"/>
    <s v="AllPub"/>
    <s v="Inside"/>
    <s v="Gtl"/>
    <s v="NAmes"/>
    <s v="Norm"/>
    <s v="Norm"/>
    <s v="1Fam"/>
    <x v="1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x v="1"/>
    <s v="N"/>
    <s v="N"/>
    <x v="0"/>
    <x v="0"/>
    <n v="1"/>
    <n v="0"/>
    <n v="1"/>
    <n v="0"/>
    <n v="2"/>
    <n v="1"/>
    <s v="Gd"/>
    <n v="6"/>
    <s v="Typ"/>
    <n v="0"/>
    <s v="NA"/>
    <x v="0"/>
    <n v="1953"/>
    <s v="Unf"/>
    <n v="1"/>
    <x v="25"/>
    <s v="TA"/>
    <s v="TA"/>
    <x v="0"/>
    <x v="0"/>
    <x v="153"/>
    <n v="0"/>
    <n v="0"/>
    <n v="0"/>
    <n v="0"/>
    <s v="NA"/>
    <s v="NA"/>
    <s v="NA"/>
    <n v="0"/>
    <n v="5"/>
    <n v="2007"/>
    <s v="WD"/>
    <s v="Normal"/>
    <n v="134500"/>
  </r>
  <r>
    <x v="1114"/>
    <n v="20"/>
    <s v="RL"/>
    <n v="90"/>
    <n v="5400"/>
    <s v="Pave"/>
    <s v="NA"/>
    <s v="Reg"/>
    <s v="Lvl"/>
    <s v="AllPub"/>
    <s v="Inside"/>
    <s v="Gtl"/>
    <s v="OldTown"/>
    <s v="Norm"/>
    <s v="Norm"/>
    <s v="1Fam"/>
    <x v="1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x v="1"/>
    <s v="N"/>
    <s v="N"/>
    <x v="0"/>
    <x v="0"/>
    <n v="0"/>
    <n v="0"/>
    <n v="1"/>
    <n v="0"/>
    <n v="2"/>
    <n v="1"/>
    <s v="Gd"/>
    <n v="4"/>
    <s v="Typ"/>
    <n v="0"/>
    <s v="NA"/>
    <x v="1"/>
    <n v="1955"/>
    <s v="Unf"/>
    <n v="1"/>
    <x v="286"/>
    <s v="TA"/>
    <s v="TA"/>
    <x v="0"/>
    <x v="0"/>
    <x v="1"/>
    <n v="0"/>
    <n v="0"/>
    <n v="0"/>
    <n v="0"/>
    <s v="NA"/>
    <s v="MnPrv"/>
    <s v="NA"/>
    <n v="0"/>
    <n v="8"/>
    <n v="2006"/>
    <s v="WD"/>
    <s v="Normal"/>
    <n v="117000"/>
  </r>
  <r>
    <x v="1115"/>
    <n v="20"/>
    <s v="RL"/>
    <n v="93"/>
    <n v="12085"/>
    <s v="Pave"/>
    <s v="NA"/>
    <s v="Reg"/>
    <s v="Lvl"/>
    <s v="AllPub"/>
    <s v="Inside"/>
    <s v="Gtl"/>
    <s v="NridgHt"/>
    <s v="Norm"/>
    <s v="Norm"/>
    <s v="1Fam"/>
    <x v="1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x v="0"/>
    <s v="Y"/>
    <s v="Y"/>
    <x v="0"/>
    <x v="0"/>
    <n v="1"/>
    <n v="0"/>
    <n v="2"/>
    <n v="0"/>
    <n v="3"/>
    <n v="1"/>
    <s v="Ex"/>
    <n v="7"/>
    <s v="Typ"/>
    <n v="1"/>
    <s v="Gd"/>
    <x v="0"/>
    <n v="2007"/>
    <s v="RFn"/>
    <n v="3"/>
    <x v="382"/>
    <s v="TA"/>
    <s v="TA"/>
    <x v="0"/>
    <x v="0"/>
    <x v="1"/>
    <n v="0"/>
    <n v="0"/>
    <n v="0"/>
    <n v="0"/>
    <s v="NA"/>
    <s v="NA"/>
    <s v="NA"/>
    <n v="0"/>
    <n v="11"/>
    <n v="2007"/>
    <s v="New"/>
    <s v="Partial"/>
    <n v="318000"/>
  </r>
  <r>
    <x v="1116"/>
    <n v="80"/>
    <s v="RL"/>
    <s v="NA"/>
    <n v="7750"/>
    <s v="Pave"/>
    <s v="NA"/>
    <s v="Reg"/>
    <s v="Lvl"/>
    <s v="AllPub"/>
    <s v="Inside"/>
    <s v="Gtl"/>
    <s v="Gilbert"/>
    <s v="Norm"/>
    <s v="Norm"/>
    <s v="1Fam"/>
    <x v="5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x v="1"/>
    <s v="Y"/>
    <s v="N"/>
    <x v="0"/>
    <x v="0"/>
    <n v="1"/>
    <n v="0"/>
    <n v="2"/>
    <n v="1"/>
    <n v="3"/>
    <n v="1"/>
    <s v="Gd"/>
    <n v="7"/>
    <s v="Typ"/>
    <n v="1"/>
    <s v="TA"/>
    <x v="2"/>
    <n v="2002"/>
    <s v="Fin"/>
    <n v="2"/>
    <x v="244"/>
    <s v="TA"/>
    <s v="TA"/>
    <x v="0"/>
    <x v="28"/>
    <x v="1"/>
    <n v="0"/>
    <n v="0"/>
    <n v="0"/>
    <n v="0"/>
    <s v="NA"/>
    <s v="NA"/>
    <s v="NA"/>
    <n v="0"/>
    <n v="3"/>
    <n v="2009"/>
    <s v="WD"/>
    <s v="Normal"/>
    <n v="184100"/>
  </r>
  <r>
    <x v="1117"/>
    <n v="20"/>
    <s v="RL"/>
    <n v="57"/>
    <n v="9764"/>
    <s v="Pave"/>
    <s v="NA"/>
    <s v="IR1"/>
    <s v="Lvl"/>
    <s v="AllPub"/>
    <s v="FR2"/>
    <s v="Gtl"/>
    <s v="Sawyer"/>
    <s v="Feedr"/>
    <s v="Norm"/>
    <s v="1Fam"/>
    <x v="1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x v="1"/>
    <s v="N"/>
    <s v="N"/>
    <x v="0"/>
    <x v="0"/>
    <n v="1"/>
    <n v="0"/>
    <n v="1"/>
    <n v="0"/>
    <n v="3"/>
    <n v="1"/>
    <s v="Gd"/>
    <n v="5"/>
    <s v="Typ"/>
    <n v="0"/>
    <s v="NA"/>
    <x v="0"/>
    <n v="1967"/>
    <s v="RFn"/>
    <n v="2"/>
    <x v="79"/>
    <s v="TA"/>
    <s v="TA"/>
    <x v="0"/>
    <x v="0"/>
    <x v="1"/>
    <n v="0"/>
    <n v="0"/>
    <n v="0"/>
    <n v="0"/>
    <s v="NA"/>
    <s v="NA"/>
    <s v="NA"/>
    <n v="0"/>
    <n v="5"/>
    <n v="2008"/>
    <s v="WD"/>
    <s v="Normal"/>
    <n v="130000"/>
  </r>
  <r>
    <x v="1118"/>
    <n v="80"/>
    <s v="RL"/>
    <n v="85"/>
    <n v="13825"/>
    <s v="Pave"/>
    <s v="NA"/>
    <s v="Reg"/>
    <s v="Lvl"/>
    <s v="AllPub"/>
    <s v="Inside"/>
    <s v="Gtl"/>
    <s v="Sawyer"/>
    <s v="Norm"/>
    <s v="Norm"/>
    <s v="1Fam"/>
    <x v="5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x v="0"/>
    <s v="Y"/>
    <s v="Y"/>
    <x v="0"/>
    <x v="0"/>
    <n v="0"/>
    <n v="1"/>
    <n v="1"/>
    <n v="0"/>
    <n v="3"/>
    <n v="1"/>
    <s v="TA"/>
    <n v="6"/>
    <s v="Min2"/>
    <n v="0"/>
    <s v="NA"/>
    <x v="2"/>
    <n v="1958"/>
    <s v="RFn"/>
    <n v="1"/>
    <x v="38"/>
    <s v="TA"/>
    <s v="TA"/>
    <x v="0"/>
    <x v="62"/>
    <x v="82"/>
    <n v="0"/>
    <n v="0"/>
    <n v="0"/>
    <n v="0"/>
    <s v="NA"/>
    <s v="NA"/>
    <s v="NA"/>
    <n v="0"/>
    <n v="12"/>
    <n v="2008"/>
    <s v="WD"/>
    <s v="Normal"/>
    <n v="140000"/>
  </r>
  <r>
    <x v="1119"/>
    <n v="20"/>
    <s v="RL"/>
    <n v="70"/>
    <n v="7560"/>
    <s v="Pave"/>
    <s v="NA"/>
    <s v="Reg"/>
    <s v="Lvl"/>
    <s v="AllPub"/>
    <s v="Inside"/>
    <s v="Gtl"/>
    <s v="NAmes"/>
    <s v="Norm"/>
    <s v="Norm"/>
    <s v="1Fam"/>
    <x v="1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x v="1"/>
    <s v="N"/>
    <s v="N"/>
    <x v="0"/>
    <x v="0"/>
    <n v="0"/>
    <n v="0"/>
    <n v="1"/>
    <n v="0"/>
    <n v="3"/>
    <n v="1"/>
    <s v="TA"/>
    <n v="6"/>
    <s v="Typ"/>
    <n v="0"/>
    <s v="NA"/>
    <x v="0"/>
    <n v="1959"/>
    <s v="RFn"/>
    <n v="1"/>
    <x v="235"/>
    <s v="TA"/>
    <s v="TA"/>
    <x v="0"/>
    <x v="8"/>
    <x v="1"/>
    <n v="252"/>
    <n v="0"/>
    <n v="0"/>
    <n v="0"/>
    <s v="NA"/>
    <s v="GdWo"/>
    <s v="NA"/>
    <n v="0"/>
    <n v="7"/>
    <n v="2006"/>
    <s v="WD"/>
    <s v="Normal"/>
    <n v="133700"/>
  </r>
  <r>
    <x v="1120"/>
    <n v="30"/>
    <s v="RM"/>
    <n v="59"/>
    <n v="8263"/>
    <s v="Pave"/>
    <s v="NA"/>
    <s v="Reg"/>
    <s v="Bnk"/>
    <s v="AllPub"/>
    <s v="Inside"/>
    <s v="Mod"/>
    <s v="IDOTRR"/>
    <s v="Norm"/>
    <s v="Norm"/>
    <s v="1Fam"/>
    <x v="1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x v="1"/>
    <s v="N"/>
    <s v="N"/>
    <x v="0"/>
    <x v="0"/>
    <n v="0"/>
    <n v="0"/>
    <n v="1"/>
    <n v="0"/>
    <n v="2"/>
    <n v="1"/>
    <s v="TA"/>
    <n v="6"/>
    <s v="Typ"/>
    <n v="1"/>
    <s v="Gd"/>
    <x v="1"/>
    <n v="1920"/>
    <s v="Unf"/>
    <n v="1"/>
    <x v="36"/>
    <s v="TA"/>
    <s v="TA"/>
    <x v="0"/>
    <x v="0"/>
    <x v="84"/>
    <n v="112"/>
    <n v="0"/>
    <n v="0"/>
    <n v="0"/>
    <s v="NA"/>
    <s v="MnPrv"/>
    <s v="NA"/>
    <n v="0"/>
    <n v="5"/>
    <n v="2007"/>
    <s v="WD"/>
    <s v="Normal"/>
    <n v="118400"/>
  </r>
  <r>
    <x v="1121"/>
    <n v="20"/>
    <s v="RL"/>
    <n v="84"/>
    <n v="10084"/>
    <s v="Pave"/>
    <s v="NA"/>
    <s v="Reg"/>
    <s v="Lvl"/>
    <s v="AllPub"/>
    <s v="Inside"/>
    <s v="Gtl"/>
    <s v="CollgCr"/>
    <s v="Norm"/>
    <s v="Norm"/>
    <s v="1Fam"/>
    <x v="1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x v="0"/>
    <s v="Y"/>
    <s v="N"/>
    <x v="0"/>
    <x v="0"/>
    <n v="0"/>
    <n v="0"/>
    <n v="2"/>
    <n v="0"/>
    <n v="3"/>
    <n v="1"/>
    <s v="Gd"/>
    <n v="7"/>
    <s v="Typ"/>
    <n v="0"/>
    <s v="NA"/>
    <x v="0"/>
    <n v="2005"/>
    <s v="RFn"/>
    <n v="3"/>
    <x v="383"/>
    <s v="TA"/>
    <s v="TA"/>
    <x v="0"/>
    <x v="32"/>
    <x v="54"/>
    <n v="0"/>
    <n v="0"/>
    <n v="0"/>
    <n v="0"/>
    <s v="NA"/>
    <s v="NA"/>
    <s v="NA"/>
    <n v="0"/>
    <n v="7"/>
    <n v="2006"/>
    <s v="New"/>
    <s v="Partial"/>
    <n v="212900"/>
  </r>
  <r>
    <x v="1122"/>
    <n v="20"/>
    <s v="RL"/>
    <s v="NA"/>
    <n v="8926"/>
    <s v="Pave"/>
    <s v="NA"/>
    <s v="IR1"/>
    <s v="Lvl"/>
    <s v="AllPub"/>
    <s v="Corner"/>
    <s v="Gtl"/>
    <s v="Edwards"/>
    <s v="Norm"/>
    <s v="Norm"/>
    <s v="1Fam"/>
    <x v="1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x v="1"/>
    <s v="N"/>
    <s v="N"/>
    <x v="0"/>
    <x v="0"/>
    <n v="0"/>
    <n v="0"/>
    <n v="1"/>
    <n v="0"/>
    <n v="3"/>
    <n v="1"/>
    <s v="TA"/>
    <n v="5"/>
    <s v="Typ"/>
    <n v="0"/>
    <s v="NA"/>
    <x v="5"/>
    <n v="1956"/>
    <s v="Unf"/>
    <n v="1"/>
    <x v="47"/>
    <s v="TA"/>
    <s v="TA"/>
    <x v="0"/>
    <x v="111"/>
    <x v="1"/>
    <n v="0"/>
    <n v="0"/>
    <n v="160"/>
    <n v="0"/>
    <s v="NA"/>
    <s v="MnPrv"/>
    <s v="NA"/>
    <n v="0"/>
    <n v="10"/>
    <n v="2009"/>
    <s v="COD"/>
    <s v="Abnorml"/>
    <n v="112000"/>
  </r>
  <r>
    <x v="1123"/>
    <n v="20"/>
    <s v="RL"/>
    <n v="50"/>
    <n v="9405"/>
    <s v="Pave"/>
    <s v="NA"/>
    <s v="Reg"/>
    <s v="Lvl"/>
    <s v="AllPub"/>
    <s v="Inside"/>
    <s v="Gtl"/>
    <s v="Edwards"/>
    <s v="Norm"/>
    <s v="Norm"/>
    <s v="1Fam"/>
    <x v="1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x v="1"/>
    <s v="N"/>
    <s v="N"/>
    <x v="0"/>
    <x v="0"/>
    <n v="0"/>
    <n v="1"/>
    <n v="1"/>
    <n v="0"/>
    <n v="2"/>
    <n v="1"/>
    <s v="TA"/>
    <n v="4"/>
    <s v="Typ"/>
    <n v="0"/>
    <s v="NA"/>
    <x v="4"/>
    <s v="NA"/>
    <s v="NA"/>
    <n v="0"/>
    <x v="34"/>
    <s v="NA"/>
    <s v="NA"/>
    <x v="0"/>
    <x v="0"/>
    <x v="182"/>
    <n v="0"/>
    <n v="0"/>
    <n v="0"/>
    <n v="0"/>
    <s v="NA"/>
    <s v="NA"/>
    <s v="NA"/>
    <n v="0"/>
    <n v="6"/>
    <n v="2009"/>
    <s v="WD"/>
    <s v="Normal"/>
    <n v="118000"/>
  </r>
  <r>
    <x v="1124"/>
    <n v="80"/>
    <s v="RL"/>
    <s v="NA"/>
    <n v="9125"/>
    <s v="Pave"/>
    <s v="NA"/>
    <s v="IR1"/>
    <s v="Lvl"/>
    <s v="AllPub"/>
    <s v="Inside"/>
    <s v="Gtl"/>
    <s v="Gilbert"/>
    <s v="Norm"/>
    <s v="Norm"/>
    <s v="1Fam"/>
    <x v="5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x v="1"/>
    <s v="Y"/>
    <s v="N"/>
    <x v="0"/>
    <x v="0"/>
    <n v="0"/>
    <n v="0"/>
    <n v="2"/>
    <n v="1"/>
    <n v="3"/>
    <n v="1"/>
    <s v="Gd"/>
    <n v="7"/>
    <s v="Typ"/>
    <n v="1"/>
    <s v="TA"/>
    <x v="0"/>
    <n v="1992"/>
    <s v="Fin"/>
    <n v="2"/>
    <x v="242"/>
    <s v="TA"/>
    <s v="TA"/>
    <x v="0"/>
    <x v="13"/>
    <x v="62"/>
    <n v="0"/>
    <n v="0"/>
    <n v="0"/>
    <n v="0"/>
    <s v="NA"/>
    <s v="NA"/>
    <s v="NA"/>
    <n v="0"/>
    <n v="7"/>
    <n v="2007"/>
    <s v="WD"/>
    <s v="Normal"/>
    <n v="163900"/>
  </r>
  <r>
    <x v="1125"/>
    <n v="20"/>
    <s v="RL"/>
    <n v="60"/>
    <n v="10434"/>
    <s v="Pave"/>
    <s v="NA"/>
    <s v="Reg"/>
    <s v="Lvl"/>
    <s v="AllPub"/>
    <s v="Inside"/>
    <s v="Gtl"/>
    <s v="NAmes"/>
    <s v="Norm"/>
    <s v="Norm"/>
    <s v="1Fam"/>
    <x v="1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x v="1"/>
    <s v="N"/>
    <s v="N"/>
    <x v="0"/>
    <x v="0"/>
    <n v="0"/>
    <n v="0"/>
    <n v="1"/>
    <n v="0"/>
    <n v="2"/>
    <n v="1"/>
    <s v="Fa"/>
    <n v="5"/>
    <s v="Typ"/>
    <n v="1"/>
    <s v="TA"/>
    <x v="1"/>
    <n v="1977"/>
    <s v="Unf"/>
    <n v="2"/>
    <x v="31"/>
    <s v="Fa"/>
    <s v="Fa"/>
    <x v="0"/>
    <x v="0"/>
    <x v="1"/>
    <n v="0"/>
    <n v="0"/>
    <n v="0"/>
    <n v="0"/>
    <s v="NA"/>
    <s v="NA"/>
    <s v="NA"/>
    <n v="0"/>
    <n v="11"/>
    <n v="2009"/>
    <s v="WD"/>
    <s v="Normal"/>
    <n v="115000"/>
  </r>
  <r>
    <x v="1126"/>
    <n v="120"/>
    <s v="RL"/>
    <n v="53"/>
    <n v="3684"/>
    <s v="Pave"/>
    <s v="NA"/>
    <s v="Reg"/>
    <s v="Lvl"/>
    <s v="AllPub"/>
    <s v="Inside"/>
    <s v="Gtl"/>
    <s v="Blmngtn"/>
    <s v="Norm"/>
    <s v="Norm"/>
    <s v="TwnhsE"/>
    <x v="1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x v="0"/>
    <s v="Y"/>
    <s v="N"/>
    <x v="0"/>
    <x v="0"/>
    <n v="0"/>
    <n v="0"/>
    <n v="2"/>
    <n v="0"/>
    <n v="2"/>
    <n v="1"/>
    <s v="Gd"/>
    <n v="7"/>
    <s v="Typ"/>
    <n v="1"/>
    <s v="TA"/>
    <x v="0"/>
    <n v="2007"/>
    <s v="Fin"/>
    <n v="3"/>
    <x v="95"/>
    <s v="TA"/>
    <s v="TA"/>
    <x v="0"/>
    <x v="76"/>
    <x v="54"/>
    <n v="0"/>
    <n v="0"/>
    <n v="0"/>
    <n v="0"/>
    <s v="NA"/>
    <s v="NA"/>
    <s v="NA"/>
    <n v="0"/>
    <n v="6"/>
    <n v="2009"/>
    <s v="WD"/>
    <s v="Normal"/>
    <n v="174000"/>
  </r>
  <r>
    <x v="1127"/>
    <n v="20"/>
    <s v="RL"/>
    <n v="182"/>
    <n v="14572"/>
    <s v="Pave"/>
    <s v="NA"/>
    <s v="IR3"/>
    <s v="Lvl"/>
    <s v="AllPub"/>
    <s v="Corner"/>
    <s v="Gtl"/>
    <s v="Gilbert"/>
    <s v="Norm"/>
    <s v="Norm"/>
    <s v="1Fam"/>
    <x v="1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x v="0"/>
    <s v="Y"/>
    <s v="N"/>
    <x v="0"/>
    <x v="0"/>
    <n v="1"/>
    <n v="0"/>
    <n v="2"/>
    <n v="0"/>
    <n v="3"/>
    <n v="1"/>
    <s v="Gd"/>
    <n v="7"/>
    <s v="Typ"/>
    <n v="1"/>
    <s v="Gd"/>
    <x v="0"/>
    <n v="2004"/>
    <s v="Fin"/>
    <n v="3"/>
    <x v="311"/>
    <s v="TA"/>
    <s v="TA"/>
    <x v="0"/>
    <x v="32"/>
    <x v="38"/>
    <n v="0"/>
    <n v="0"/>
    <n v="0"/>
    <n v="0"/>
    <s v="NA"/>
    <s v="NA"/>
    <s v="NA"/>
    <n v="0"/>
    <n v="11"/>
    <n v="2007"/>
    <s v="WD"/>
    <s v="Family"/>
    <n v="259000"/>
  </r>
  <r>
    <x v="1128"/>
    <n v="60"/>
    <s v="RL"/>
    <n v="59"/>
    <n v="11796"/>
    <s v="Pave"/>
    <s v="NA"/>
    <s v="IR1"/>
    <s v="Lvl"/>
    <s v="AllPub"/>
    <s v="Inside"/>
    <s v="Gtl"/>
    <s v="Gilbert"/>
    <s v="Norm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x v="0"/>
    <s v="Y"/>
    <s v="Y"/>
    <x v="1"/>
    <x v="0"/>
    <n v="0"/>
    <n v="0"/>
    <n v="2"/>
    <n v="1"/>
    <n v="4"/>
    <n v="1"/>
    <s v="Gd"/>
    <n v="8"/>
    <s v="Typ"/>
    <n v="1"/>
    <s v="Gd"/>
    <x v="2"/>
    <n v="2004"/>
    <s v="Fin"/>
    <n v="2"/>
    <x v="100"/>
    <s v="TA"/>
    <s v="TA"/>
    <x v="0"/>
    <x v="13"/>
    <x v="61"/>
    <n v="0"/>
    <n v="0"/>
    <n v="0"/>
    <n v="0"/>
    <s v="NA"/>
    <s v="NA"/>
    <s v="NA"/>
    <n v="0"/>
    <n v="7"/>
    <n v="2007"/>
    <s v="WD"/>
    <s v="Normal"/>
    <n v="215000"/>
  </r>
  <r>
    <x v="1129"/>
    <n v="90"/>
    <s v="RM"/>
    <n v="60"/>
    <n v="7200"/>
    <s v="Pave"/>
    <s v="Grvl"/>
    <s v="Reg"/>
    <s v="Lvl"/>
    <s v="AllPub"/>
    <s v="Inside"/>
    <s v="Gtl"/>
    <s v="OldTown"/>
    <s v="Norm"/>
    <s v="Norm"/>
    <s v="Duplex"/>
    <x v="4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x v="1"/>
    <s v="N"/>
    <s v="N"/>
    <x v="0"/>
    <x v="0"/>
    <n v="1"/>
    <n v="0"/>
    <n v="1"/>
    <n v="0"/>
    <n v="2"/>
    <n v="1"/>
    <s v="TA"/>
    <n v="4"/>
    <s v="Typ"/>
    <n v="0"/>
    <s v="NA"/>
    <x v="1"/>
    <n v="1980"/>
    <s v="Unf"/>
    <n v="2"/>
    <x v="31"/>
    <s v="TA"/>
    <s v="TA"/>
    <x v="0"/>
    <x v="17"/>
    <x v="1"/>
    <n v="0"/>
    <n v="0"/>
    <n v="0"/>
    <n v="0"/>
    <s v="NA"/>
    <s v="NA"/>
    <s v="NA"/>
    <n v="0"/>
    <n v="8"/>
    <n v="2007"/>
    <s v="WD"/>
    <s v="Normal"/>
    <n v="140000"/>
  </r>
  <r>
    <x v="1130"/>
    <n v="50"/>
    <s v="RL"/>
    <n v="65"/>
    <n v="7804"/>
    <s v="Pave"/>
    <s v="NA"/>
    <s v="Reg"/>
    <s v="Lvl"/>
    <s v="AllPub"/>
    <s v="Inside"/>
    <s v="Gtl"/>
    <s v="SWISU"/>
    <s v="Norm"/>
    <s v="Norm"/>
    <s v="1Fam"/>
    <x v="2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x v="0"/>
    <s v="Y"/>
    <s v="Y"/>
    <x v="1"/>
    <x v="0"/>
    <n v="1"/>
    <n v="0"/>
    <n v="2"/>
    <n v="0"/>
    <n v="4"/>
    <n v="1"/>
    <s v="Gd"/>
    <n v="7"/>
    <s v="Min2"/>
    <n v="2"/>
    <s v="TA"/>
    <x v="1"/>
    <n v="1981"/>
    <s v="Unf"/>
    <n v="2"/>
    <x v="14"/>
    <s v="TA"/>
    <s v="TA"/>
    <x v="0"/>
    <x v="238"/>
    <x v="102"/>
    <n v="0"/>
    <n v="0"/>
    <n v="0"/>
    <n v="0"/>
    <s v="NA"/>
    <s v="MnPrv"/>
    <s v="NA"/>
    <n v="0"/>
    <n v="12"/>
    <n v="2009"/>
    <s v="WD"/>
    <s v="Normal"/>
    <n v="135000"/>
  </r>
  <r>
    <x v="1131"/>
    <n v="20"/>
    <s v="RL"/>
    <n v="63"/>
    <n v="10712"/>
    <s v="Pave"/>
    <s v="NA"/>
    <s v="Reg"/>
    <s v="Lvl"/>
    <s v="AllPub"/>
    <s v="Inside"/>
    <s v="Gtl"/>
    <s v="Mitchel"/>
    <s v="Norm"/>
    <s v="Norm"/>
    <s v="1Fam"/>
    <x v="1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x v="1"/>
    <s v="N"/>
    <s v="N"/>
    <x v="0"/>
    <x v="0"/>
    <n v="0"/>
    <n v="0"/>
    <n v="1"/>
    <n v="0"/>
    <n v="3"/>
    <n v="1"/>
    <s v="TA"/>
    <n v="5"/>
    <s v="Typ"/>
    <n v="0"/>
    <s v="NA"/>
    <x v="4"/>
    <s v="NA"/>
    <s v="NA"/>
    <n v="0"/>
    <x v="34"/>
    <s v="NA"/>
    <s v="NA"/>
    <x v="0"/>
    <x v="0"/>
    <x v="92"/>
    <n v="0"/>
    <n v="0"/>
    <n v="0"/>
    <n v="0"/>
    <s v="NA"/>
    <s v="MnPrv"/>
    <s v="NA"/>
    <n v="0"/>
    <n v="9"/>
    <n v="2007"/>
    <s v="Oth"/>
    <s v="Abnorml"/>
    <n v="93500"/>
  </r>
  <r>
    <x v="1132"/>
    <n v="70"/>
    <s v="RM"/>
    <n v="90"/>
    <n v="9900"/>
    <s v="Pave"/>
    <s v="NA"/>
    <s v="Reg"/>
    <s v="Lvl"/>
    <s v="AllPub"/>
    <s v="Inside"/>
    <s v="Gtl"/>
    <s v="OldTown"/>
    <s v="Norm"/>
    <s v="Norm"/>
    <s v="1Fam"/>
    <x v="0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x v="0"/>
    <s v="Y"/>
    <s v="Y"/>
    <x v="1"/>
    <x v="1"/>
    <n v="0"/>
    <n v="0"/>
    <n v="2"/>
    <n v="0"/>
    <n v="5"/>
    <n v="1"/>
    <s v="Fa"/>
    <n v="8"/>
    <s v="Typ"/>
    <n v="0"/>
    <s v="NA"/>
    <x v="1"/>
    <n v="1930"/>
    <s v="Unf"/>
    <n v="1"/>
    <x v="9"/>
    <s v="Fa"/>
    <s v="TA"/>
    <x v="1"/>
    <x v="0"/>
    <x v="61"/>
    <n v="0"/>
    <n v="0"/>
    <n v="0"/>
    <n v="0"/>
    <s v="NA"/>
    <s v="NA"/>
    <s v="NA"/>
    <n v="0"/>
    <n v="5"/>
    <n v="2007"/>
    <s v="WD"/>
    <s v="Normal"/>
    <n v="117500"/>
  </r>
  <r>
    <x v="1133"/>
    <n v="60"/>
    <s v="RL"/>
    <n v="80"/>
    <n v="9828"/>
    <s v="Pave"/>
    <s v="NA"/>
    <s v="IR1"/>
    <s v="Lvl"/>
    <s v="AllPub"/>
    <s v="Inside"/>
    <s v="Gtl"/>
    <s v="SawyerW"/>
    <s v="Norm"/>
    <s v="Norm"/>
    <s v="1Fam"/>
    <x v="0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x v="0"/>
    <s v="Y"/>
    <s v="Y"/>
    <x v="1"/>
    <x v="0"/>
    <n v="0"/>
    <n v="0"/>
    <n v="2"/>
    <n v="1"/>
    <n v="3"/>
    <n v="1"/>
    <s v="Gd"/>
    <n v="8"/>
    <s v="Typ"/>
    <n v="1"/>
    <s v="TA"/>
    <x v="0"/>
    <n v="1995"/>
    <s v="RFn"/>
    <n v="2"/>
    <x v="384"/>
    <s v="TA"/>
    <s v="TA"/>
    <x v="0"/>
    <x v="0"/>
    <x v="130"/>
    <n v="0"/>
    <n v="0"/>
    <n v="0"/>
    <n v="0"/>
    <s v="NA"/>
    <s v="NA"/>
    <s v="NA"/>
    <n v="0"/>
    <n v="6"/>
    <n v="2009"/>
    <s v="WD"/>
    <s v="Normal"/>
    <n v="239500"/>
  </r>
  <r>
    <x v="1134"/>
    <n v="60"/>
    <s v="RL"/>
    <n v="57"/>
    <n v="8773"/>
    <s v="Pave"/>
    <s v="NA"/>
    <s v="IR1"/>
    <s v="HLS"/>
    <s v="AllPub"/>
    <s v="Inside"/>
    <s v="Gtl"/>
    <s v="Gilbert"/>
    <s v="Norm"/>
    <s v="Norm"/>
    <s v="1Fam"/>
    <x v="0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x v="0"/>
    <s v="Y"/>
    <s v="Y"/>
    <x v="0"/>
    <x v="0"/>
    <n v="0"/>
    <n v="0"/>
    <n v="2"/>
    <n v="1"/>
    <n v="3"/>
    <n v="1"/>
    <s v="TA"/>
    <n v="7"/>
    <s v="Typ"/>
    <n v="1"/>
    <s v="TA"/>
    <x v="0"/>
    <n v="1997"/>
    <s v="Fin"/>
    <n v="2"/>
    <x v="1"/>
    <s v="TA"/>
    <s v="TA"/>
    <x v="0"/>
    <x v="13"/>
    <x v="24"/>
    <n v="0"/>
    <n v="0"/>
    <n v="0"/>
    <n v="0"/>
    <s v="NA"/>
    <s v="NA"/>
    <s v="NA"/>
    <n v="0"/>
    <n v="8"/>
    <n v="2007"/>
    <s v="WD"/>
    <s v="Normal"/>
    <n v="169000"/>
  </r>
  <r>
    <x v="1135"/>
    <n v="30"/>
    <s v="RM"/>
    <n v="60"/>
    <n v="6180"/>
    <s v="Pave"/>
    <s v="NA"/>
    <s v="Reg"/>
    <s v="Lvl"/>
    <s v="AllPub"/>
    <s v="Corner"/>
    <s v="Gtl"/>
    <s v="BrkSide"/>
    <s v="Norm"/>
    <s v="Norm"/>
    <s v="1Fam"/>
    <x v="1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x v="1"/>
    <s v="N"/>
    <s v="N"/>
    <x v="0"/>
    <x v="0"/>
    <n v="0"/>
    <n v="0"/>
    <n v="1"/>
    <n v="0"/>
    <n v="2"/>
    <n v="1"/>
    <s v="TA"/>
    <n v="5"/>
    <s v="Typ"/>
    <n v="1"/>
    <s v="Gd"/>
    <x v="1"/>
    <n v="1926"/>
    <s v="Unf"/>
    <n v="1"/>
    <x v="80"/>
    <s v="TA"/>
    <s v="TA"/>
    <x v="0"/>
    <x v="0"/>
    <x v="106"/>
    <n v="0"/>
    <n v="0"/>
    <n v="0"/>
    <n v="0"/>
    <s v="NA"/>
    <s v="NA"/>
    <s v="NA"/>
    <n v="0"/>
    <n v="5"/>
    <n v="2007"/>
    <s v="WD"/>
    <s v="Normal"/>
    <n v="102000"/>
  </r>
  <r>
    <x v="1136"/>
    <n v="50"/>
    <s v="RL"/>
    <n v="80"/>
    <n v="9600"/>
    <s v="Pave"/>
    <s v="NA"/>
    <s v="Reg"/>
    <s v="Lvl"/>
    <s v="AllPub"/>
    <s v="Inside"/>
    <s v="Gtl"/>
    <s v="NAmes"/>
    <s v="Norm"/>
    <s v="Norm"/>
    <s v="1Fam"/>
    <x v="2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x v="1"/>
    <s v="Y"/>
    <s v="N"/>
    <x v="0"/>
    <x v="0"/>
    <n v="0"/>
    <n v="0"/>
    <n v="1"/>
    <n v="0"/>
    <n v="3"/>
    <n v="1"/>
    <s v="TA"/>
    <n v="6"/>
    <s v="Typ"/>
    <n v="0"/>
    <s v="NA"/>
    <x v="0"/>
    <n v="1950"/>
    <s v="Unf"/>
    <n v="1"/>
    <x v="47"/>
    <s v="TA"/>
    <s v="TA"/>
    <x v="0"/>
    <x v="0"/>
    <x v="1"/>
    <n v="96"/>
    <n v="0"/>
    <n v="0"/>
    <n v="0"/>
    <s v="NA"/>
    <s v="NA"/>
    <s v="NA"/>
    <n v="0"/>
    <n v="4"/>
    <n v="2008"/>
    <s v="WD"/>
    <s v="Abnorml"/>
    <n v="119000"/>
  </r>
  <r>
    <x v="1137"/>
    <n v="50"/>
    <s v="RL"/>
    <n v="54"/>
    <n v="6342"/>
    <s v="Pave"/>
    <s v="NA"/>
    <s v="Reg"/>
    <s v="Lvl"/>
    <s v="AllPub"/>
    <s v="Inside"/>
    <s v="Gtl"/>
    <s v="Sawyer"/>
    <s v="Feedr"/>
    <s v="Norm"/>
    <s v="1Fam"/>
    <x v="2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x v="1"/>
    <s v="N"/>
    <s v="N"/>
    <x v="0"/>
    <x v="0"/>
    <n v="0"/>
    <n v="0"/>
    <n v="1"/>
    <n v="0"/>
    <n v="2"/>
    <n v="1"/>
    <s v="TA"/>
    <n v="6"/>
    <s v="Typ"/>
    <n v="0"/>
    <s v="NA"/>
    <x v="4"/>
    <s v="NA"/>
    <s v="NA"/>
    <n v="0"/>
    <x v="34"/>
    <s v="NA"/>
    <s v="NA"/>
    <x v="1"/>
    <x v="0"/>
    <x v="1"/>
    <n v="176"/>
    <n v="0"/>
    <n v="0"/>
    <n v="0"/>
    <s v="NA"/>
    <s v="NA"/>
    <s v="NA"/>
    <n v="0"/>
    <n v="5"/>
    <n v="2010"/>
    <s v="WD"/>
    <s v="Normal"/>
    <n v="94000"/>
  </r>
  <r>
    <x v="1138"/>
    <n v="20"/>
    <s v="RL"/>
    <s v="NA"/>
    <n v="9819"/>
    <s v="Pave"/>
    <s v="NA"/>
    <s v="IR1"/>
    <s v="Lvl"/>
    <s v="AllPub"/>
    <s v="Inside"/>
    <s v="Mod"/>
    <s v="Mitchel"/>
    <s v="Norm"/>
    <s v="Norm"/>
    <s v="1Fam"/>
    <x v="1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x v="0"/>
    <s v="Y"/>
    <s v="N"/>
    <x v="0"/>
    <x v="0"/>
    <n v="1"/>
    <n v="0"/>
    <n v="2"/>
    <n v="0"/>
    <n v="2"/>
    <n v="1"/>
    <s v="Gd"/>
    <n v="5"/>
    <s v="Typ"/>
    <n v="2"/>
    <s v="TA"/>
    <x v="0"/>
    <n v="1977"/>
    <s v="RFn"/>
    <n v="2"/>
    <x v="385"/>
    <s v="TA"/>
    <s v="TA"/>
    <x v="0"/>
    <x v="121"/>
    <x v="19"/>
    <n v="0"/>
    <n v="0"/>
    <n v="0"/>
    <n v="0"/>
    <s v="NA"/>
    <s v="NA"/>
    <s v="NA"/>
    <n v="0"/>
    <n v="5"/>
    <n v="2009"/>
    <s v="WD"/>
    <s v="Normal"/>
    <n v="196000"/>
  </r>
  <r>
    <x v="1139"/>
    <n v="30"/>
    <s v="RL"/>
    <n v="98"/>
    <n v="8731"/>
    <s v="Pave"/>
    <s v="NA"/>
    <s v="IR1"/>
    <s v="Lvl"/>
    <s v="AllPub"/>
    <s v="Inside"/>
    <s v="Gtl"/>
    <s v="BrkSide"/>
    <s v="Norm"/>
    <s v="Norm"/>
    <s v="1Fam"/>
    <x v="1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x v="1"/>
    <s v="N"/>
    <s v="N"/>
    <x v="0"/>
    <x v="0"/>
    <n v="0"/>
    <n v="0"/>
    <n v="1"/>
    <n v="0"/>
    <n v="3"/>
    <n v="1"/>
    <s v="TA"/>
    <n v="6"/>
    <s v="Maj1"/>
    <n v="1"/>
    <s v="Gd"/>
    <x v="1"/>
    <n v="1972"/>
    <s v="Unf"/>
    <n v="2"/>
    <x v="102"/>
    <s v="TA"/>
    <s v="TA"/>
    <x v="0"/>
    <x v="0"/>
    <x v="1"/>
    <n v="216"/>
    <n v="0"/>
    <n v="126"/>
    <n v="0"/>
    <s v="NA"/>
    <s v="NA"/>
    <s v="NA"/>
    <n v="0"/>
    <n v="5"/>
    <n v="2007"/>
    <s v="WD"/>
    <s v="Normal"/>
    <n v="144000"/>
  </r>
  <r>
    <x v="1140"/>
    <n v="20"/>
    <s v="RL"/>
    <n v="60"/>
    <n v="7350"/>
    <s v="Pave"/>
    <s v="NA"/>
    <s v="Reg"/>
    <s v="Lvl"/>
    <s v="AllPub"/>
    <s v="Corner"/>
    <s v="Gtl"/>
    <s v="NAmes"/>
    <s v="Norm"/>
    <s v="Norm"/>
    <s v="1Fam"/>
    <x v="1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x v="1"/>
    <s v="N"/>
    <s v="N"/>
    <x v="0"/>
    <x v="0"/>
    <n v="1"/>
    <n v="0"/>
    <n v="1"/>
    <n v="0"/>
    <n v="2"/>
    <n v="1"/>
    <s v="TA"/>
    <n v="4"/>
    <s v="Typ"/>
    <n v="0"/>
    <s v="NA"/>
    <x v="1"/>
    <n v="1988"/>
    <s v="Unf"/>
    <n v="2"/>
    <x v="13"/>
    <s v="TA"/>
    <s v="TA"/>
    <x v="0"/>
    <x v="0"/>
    <x v="1"/>
    <n v="0"/>
    <n v="0"/>
    <n v="0"/>
    <n v="0"/>
    <s v="NA"/>
    <s v="NA"/>
    <s v="NA"/>
    <n v="0"/>
    <n v="6"/>
    <n v="2008"/>
    <s v="COD"/>
    <s v="Abnorml"/>
    <n v="139000"/>
  </r>
  <r>
    <x v="1141"/>
    <n v="60"/>
    <s v="RL"/>
    <s v="NA"/>
    <n v="10304"/>
    <s v="Pave"/>
    <s v="NA"/>
    <s v="IR1"/>
    <s v="Lvl"/>
    <s v="AllPub"/>
    <s v="CulDSac"/>
    <s v="Gtl"/>
    <s v="NWAmes"/>
    <s v="PosN"/>
    <s v="Norm"/>
    <s v="1Fam"/>
    <x v="0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x v="0"/>
    <s v="Y"/>
    <s v="Y"/>
    <x v="0"/>
    <x v="0"/>
    <n v="1"/>
    <n v="0"/>
    <n v="2"/>
    <n v="1"/>
    <n v="4"/>
    <n v="1"/>
    <s v="Gd"/>
    <n v="9"/>
    <s v="Typ"/>
    <n v="1"/>
    <s v="TA"/>
    <x v="0"/>
    <n v="1976"/>
    <s v="Unf"/>
    <n v="2"/>
    <x v="7"/>
    <s v="TA"/>
    <s v="TA"/>
    <x v="0"/>
    <x v="239"/>
    <x v="63"/>
    <n v="0"/>
    <n v="0"/>
    <n v="0"/>
    <n v="0"/>
    <s v="NA"/>
    <s v="NA"/>
    <s v="NA"/>
    <n v="0"/>
    <n v="10"/>
    <n v="2009"/>
    <s v="WD"/>
    <s v="Normal"/>
    <n v="197500"/>
  </r>
  <r>
    <x v="1142"/>
    <n v="60"/>
    <s v="RL"/>
    <n v="77"/>
    <n v="9965"/>
    <s v="Pave"/>
    <s v="NA"/>
    <s v="Reg"/>
    <s v="Lvl"/>
    <s v="AllPub"/>
    <s v="Inside"/>
    <s v="Gtl"/>
    <s v="CollgCr"/>
    <s v="Norm"/>
    <s v="Norm"/>
    <s v="1Fam"/>
    <x v="0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x v="0"/>
    <s v="Y"/>
    <s v="Y"/>
    <x v="1"/>
    <x v="1"/>
    <n v="1"/>
    <n v="0"/>
    <n v="3"/>
    <n v="0"/>
    <n v="4"/>
    <n v="1"/>
    <s v="Gd"/>
    <n v="11"/>
    <s v="Typ"/>
    <n v="1"/>
    <s v="TA"/>
    <x v="2"/>
    <n v="2006"/>
    <s v="RFn"/>
    <n v="3"/>
    <x v="386"/>
    <s v="TA"/>
    <s v="TA"/>
    <x v="0"/>
    <x v="118"/>
    <x v="103"/>
    <n v="0"/>
    <n v="0"/>
    <n v="0"/>
    <n v="0"/>
    <s v="NA"/>
    <s v="NA"/>
    <s v="NA"/>
    <n v="0"/>
    <n v="4"/>
    <n v="2007"/>
    <s v="New"/>
    <s v="Partial"/>
    <n v="424870"/>
  </r>
  <r>
    <x v="1143"/>
    <n v="20"/>
    <s v="RL"/>
    <s v="NA"/>
    <n v="9000"/>
    <s v="Pave"/>
    <s v="NA"/>
    <s v="Reg"/>
    <s v="Lvl"/>
    <s v="AllPub"/>
    <s v="Inside"/>
    <s v="Gtl"/>
    <s v="Sawyer"/>
    <s v="Norm"/>
    <s v="Norm"/>
    <s v="1Fam"/>
    <x v="1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x v="1"/>
    <s v="N"/>
    <s v="N"/>
    <x v="0"/>
    <x v="0"/>
    <n v="0"/>
    <n v="0"/>
    <n v="1"/>
    <n v="0"/>
    <n v="3"/>
    <n v="1"/>
    <s v="TA"/>
    <n v="5"/>
    <s v="Typ"/>
    <n v="0"/>
    <s v="NA"/>
    <x v="4"/>
    <s v="NA"/>
    <s v="NA"/>
    <n v="0"/>
    <x v="34"/>
    <s v="NA"/>
    <s v="NA"/>
    <x v="0"/>
    <x v="0"/>
    <x v="55"/>
    <n v="0"/>
    <n v="0"/>
    <n v="0"/>
    <n v="0"/>
    <s v="NA"/>
    <s v="NA"/>
    <s v="NA"/>
    <n v="0"/>
    <n v="7"/>
    <n v="2008"/>
    <s v="WD"/>
    <s v="Normal"/>
    <n v="80000"/>
  </r>
  <r>
    <x v="1144"/>
    <n v="190"/>
    <s v="RL"/>
    <n v="60"/>
    <n v="12180"/>
    <s v="Pave"/>
    <s v="NA"/>
    <s v="Reg"/>
    <s v="Lvl"/>
    <s v="AllPub"/>
    <s v="Inside"/>
    <s v="Gtl"/>
    <s v="Edwards"/>
    <s v="Norm"/>
    <s v="Norm"/>
    <s v="2fmCon"/>
    <x v="2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x v="1"/>
    <s v="N"/>
    <s v="N"/>
    <x v="0"/>
    <x v="0"/>
    <n v="1"/>
    <n v="0"/>
    <n v="1"/>
    <n v="0"/>
    <n v="2"/>
    <n v="1"/>
    <s v="Fa"/>
    <n v="5"/>
    <s v="Typ"/>
    <n v="0"/>
    <s v="NA"/>
    <x v="1"/>
    <n v="1941"/>
    <s v="Unf"/>
    <n v="1"/>
    <x v="18"/>
    <s v="TA"/>
    <s v="TA"/>
    <x v="0"/>
    <x v="0"/>
    <x v="1"/>
    <n v="0"/>
    <n v="0"/>
    <n v="0"/>
    <n v="0"/>
    <s v="NA"/>
    <s v="MnPrv"/>
    <s v="NA"/>
    <n v="0"/>
    <n v="7"/>
    <n v="2010"/>
    <s v="WD"/>
    <s v="Normal"/>
    <n v="80000"/>
  </r>
  <r>
    <x v="1145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x v="0"/>
    <s v="Y"/>
    <s v="N"/>
    <x v="0"/>
    <x v="0"/>
    <n v="0"/>
    <n v="0"/>
    <n v="1"/>
    <n v="0"/>
    <n v="3"/>
    <n v="1"/>
    <s v="TA"/>
    <n v="8"/>
    <s v="Typ"/>
    <n v="1"/>
    <s v="Gd"/>
    <x v="1"/>
    <n v="1928"/>
    <s v="Unf"/>
    <n v="1"/>
    <x v="387"/>
    <s v="TA"/>
    <s v="TA"/>
    <x v="0"/>
    <x v="0"/>
    <x v="1"/>
    <n v="0"/>
    <n v="0"/>
    <n v="0"/>
    <n v="0"/>
    <s v="NA"/>
    <s v="NA"/>
    <s v="NA"/>
    <n v="0"/>
    <n v="8"/>
    <n v="2006"/>
    <s v="WD"/>
    <s v="Family"/>
    <n v="149000"/>
  </r>
  <r>
    <x v="1146"/>
    <n v="20"/>
    <s v="RL"/>
    <s v="NA"/>
    <n v="11200"/>
    <s v="Pave"/>
    <s v="NA"/>
    <s v="Reg"/>
    <s v="Lvl"/>
    <s v="AllPub"/>
    <s v="Inside"/>
    <s v="Gtl"/>
    <s v="SawyerW"/>
    <s v="Norm"/>
    <s v="Norm"/>
    <s v="1Fam"/>
    <x v="1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x v="1"/>
    <s v="Y"/>
    <s v="N"/>
    <x v="0"/>
    <x v="0"/>
    <n v="1"/>
    <n v="0"/>
    <n v="2"/>
    <n v="0"/>
    <n v="3"/>
    <n v="1"/>
    <s v="Gd"/>
    <n v="5"/>
    <s v="Typ"/>
    <n v="1"/>
    <s v="TA"/>
    <x v="0"/>
    <n v="1985"/>
    <s v="Unf"/>
    <n v="2"/>
    <x v="243"/>
    <s v="TA"/>
    <s v="TA"/>
    <x v="0"/>
    <x v="180"/>
    <x v="80"/>
    <n v="0"/>
    <n v="0"/>
    <n v="0"/>
    <n v="0"/>
    <s v="NA"/>
    <s v="NA"/>
    <s v="NA"/>
    <n v="0"/>
    <n v="5"/>
    <n v="2006"/>
    <s v="WD"/>
    <s v="Normal"/>
    <n v="180000"/>
  </r>
  <r>
    <x v="1147"/>
    <n v="70"/>
    <s v="RL"/>
    <n v="75"/>
    <n v="12000"/>
    <s v="Pave"/>
    <s v="NA"/>
    <s v="Reg"/>
    <s v="Bnk"/>
    <s v="AllPub"/>
    <s v="Inside"/>
    <s v="Gtl"/>
    <s v="Crawfor"/>
    <s v="Norm"/>
    <s v="Norm"/>
    <s v="1Fam"/>
    <x v="0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x v="0"/>
    <s v="Y"/>
    <s v="N"/>
    <x v="0"/>
    <x v="0"/>
    <n v="0"/>
    <n v="0"/>
    <n v="1"/>
    <n v="1"/>
    <n v="3"/>
    <n v="1"/>
    <s v="Fa"/>
    <n v="7"/>
    <s v="Typ"/>
    <n v="1"/>
    <s v="Gd"/>
    <x v="0"/>
    <n v="1941"/>
    <s v="Unf"/>
    <n v="1"/>
    <x v="388"/>
    <s v="TA"/>
    <s v="TA"/>
    <x v="0"/>
    <x v="0"/>
    <x v="1"/>
    <n v="0"/>
    <n v="0"/>
    <n v="0"/>
    <n v="0"/>
    <s v="NA"/>
    <s v="NA"/>
    <s v="NA"/>
    <n v="0"/>
    <n v="7"/>
    <n v="2009"/>
    <s v="WD"/>
    <s v="Normal"/>
    <n v="174500"/>
  </r>
  <r>
    <x v="1148"/>
    <n v="50"/>
    <s v="RM"/>
    <s v="NA"/>
    <n v="5700"/>
    <s v="Pave"/>
    <s v="NA"/>
    <s v="Reg"/>
    <s v="Lvl"/>
    <s v="AllPub"/>
    <s v="Inside"/>
    <s v="Gtl"/>
    <s v="OldTown"/>
    <s v="Norm"/>
    <s v="Norm"/>
    <s v="1Fam"/>
    <x v="2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x v="1"/>
    <s v="N"/>
    <s v="N"/>
    <x v="0"/>
    <x v="0"/>
    <n v="0"/>
    <n v="0"/>
    <n v="1"/>
    <n v="0"/>
    <n v="2"/>
    <n v="1"/>
    <s v="TA"/>
    <n v="5"/>
    <s v="Typ"/>
    <n v="1"/>
    <s v="Gd"/>
    <x v="1"/>
    <n v="1982"/>
    <s v="Unf"/>
    <n v="1"/>
    <x v="47"/>
    <s v="TA"/>
    <s v="TA"/>
    <x v="0"/>
    <x v="0"/>
    <x v="1"/>
    <n v="176"/>
    <n v="0"/>
    <n v="0"/>
    <n v="0"/>
    <s v="NA"/>
    <s v="NA"/>
    <s v="NA"/>
    <n v="0"/>
    <n v="8"/>
    <n v="2008"/>
    <s v="WD"/>
    <s v="Normal"/>
    <n v="116900"/>
  </r>
  <r>
    <x v="1149"/>
    <n v="70"/>
    <s v="RM"/>
    <n v="50"/>
    <n v="9000"/>
    <s v="Pave"/>
    <s v="NA"/>
    <s v="Reg"/>
    <s v="Lvl"/>
    <s v="AllPub"/>
    <s v="Inside"/>
    <s v="Gtl"/>
    <s v="OldTown"/>
    <s v="Artery"/>
    <s v="Norm"/>
    <s v="1Fam"/>
    <x v="0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x v="1"/>
    <s v="Y"/>
    <s v="N"/>
    <x v="0"/>
    <x v="0"/>
    <n v="0"/>
    <n v="1"/>
    <n v="1"/>
    <n v="0"/>
    <n v="3"/>
    <n v="1"/>
    <s v="TA"/>
    <n v="7"/>
    <s v="Typ"/>
    <n v="0"/>
    <s v="NA"/>
    <x v="1"/>
    <n v="1930"/>
    <s v="Unf"/>
    <n v="2"/>
    <x v="389"/>
    <s v="TA"/>
    <s v="TA"/>
    <x v="0"/>
    <x v="0"/>
    <x v="1"/>
    <n v="0"/>
    <n v="0"/>
    <n v="0"/>
    <n v="0"/>
    <s v="NA"/>
    <s v="NA"/>
    <s v="NA"/>
    <n v="0"/>
    <n v="7"/>
    <n v="2009"/>
    <s v="WD"/>
    <s v="Normal"/>
    <n v="143000"/>
  </r>
  <r>
    <x v="1150"/>
    <n v="20"/>
    <s v="RL"/>
    <n v="57"/>
    <n v="8280"/>
    <s v="Pave"/>
    <s v="NA"/>
    <s v="IR1"/>
    <s v="Lvl"/>
    <s v="AllPub"/>
    <s v="Inside"/>
    <s v="Gtl"/>
    <s v="NAmes"/>
    <s v="Norm"/>
    <s v="Norm"/>
    <s v="1Fam"/>
    <x v="1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x v="1"/>
    <s v="N"/>
    <s v="N"/>
    <x v="0"/>
    <x v="0"/>
    <n v="0"/>
    <n v="0"/>
    <n v="1"/>
    <n v="0"/>
    <n v="2"/>
    <n v="1"/>
    <s v="Gd"/>
    <n v="4"/>
    <s v="Typ"/>
    <n v="1"/>
    <s v="Gd"/>
    <x v="0"/>
    <n v="1950"/>
    <s v="Unf"/>
    <n v="1"/>
    <x v="390"/>
    <s v="TA"/>
    <s v="TA"/>
    <x v="0"/>
    <x v="0"/>
    <x v="1"/>
    <n v="214"/>
    <n v="0"/>
    <n v="0"/>
    <n v="0"/>
    <s v="NA"/>
    <s v="GdPrv"/>
    <s v="NA"/>
    <n v="0"/>
    <n v="11"/>
    <n v="2007"/>
    <s v="WD"/>
    <s v="Normal"/>
    <n v="124000"/>
  </r>
  <r>
    <x v="1151"/>
    <n v="20"/>
    <s v="RL"/>
    <n v="134"/>
    <n v="17755"/>
    <s v="Pave"/>
    <s v="NA"/>
    <s v="Reg"/>
    <s v="Lvl"/>
    <s v="AllPub"/>
    <s v="Inside"/>
    <s v="Gtl"/>
    <s v="Edwards"/>
    <s v="Norm"/>
    <s v="Norm"/>
    <s v="1Fam"/>
    <x v="1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x v="1"/>
    <s v="Y"/>
    <s v="N"/>
    <x v="0"/>
    <x v="0"/>
    <n v="0"/>
    <n v="0"/>
    <n v="1"/>
    <n v="1"/>
    <n v="3"/>
    <n v="1"/>
    <s v="Fa"/>
    <n v="6"/>
    <s v="Typ"/>
    <n v="2"/>
    <s v="Gd"/>
    <x v="0"/>
    <n v="1959"/>
    <s v="Fin"/>
    <n v="2"/>
    <x v="43"/>
    <s v="TA"/>
    <s v="TA"/>
    <x v="0"/>
    <x v="0"/>
    <x v="90"/>
    <n v="0"/>
    <n v="0"/>
    <n v="100"/>
    <n v="0"/>
    <s v="NA"/>
    <s v="NA"/>
    <s v="NA"/>
    <n v="0"/>
    <n v="11"/>
    <n v="2006"/>
    <s v="WD"/>
    <s v="Normal"/>
    <n v="149900"/>
  </r>
  <r>
    <x v="1152"/>
    <n v="20"/>
    <s v="RL"/>
    <n v="90"/>
    <n v="14115"/>
    <s v="Pave"/>
    <s v="NA"/>
    <s v="IR1"/>
    <s v="Lvl"/>
    <s v="AllPub"/>
    <s v="Inside"/>
    <s v="Gtl"/>
    <s v="Crawfor"/>
    <s v="Norm"/>
    <s v="Norm"/>
    <s v="1Fam"/>
    <x v="1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x v="0"/>
    <s v="Y"/>
    <s v="Y"/>
    <x v="0"/>
    <x v="0"/>
    <n v="0"/>
    <n v="0"/>
    <n v="1"/>
    <n v="0"/>
    <n v="2"/>
    <n v="1"/>
    <s v="Ex"/>
    <n v="6"/>
    <s v="Typ"/>
    <n v="1"/>
    <s v="Gd"/>
    <x v="0"/>
    <n v="1956"/>
    <s v="Fin"/>
    <n v="2"/>
    <x v="96"/>
    <s v="TA"/>
    <s v="TA"/>
    <x v="0"/>
    <x v="0"/>
    <x v="1"/>
    <n v="280"/>
    <n v="0"/>
    <n v="0"/>
    <n v="0"/>
    <s v="NA"/>
    <s v="NA"/>
    <s v="NA"/>
    <n v="0"/>
    <n v="7"/>
    <n v="2006"/>
    <s v="WD"/>
    <s v="Abnorml"/>
    <n v="230000"/>
  </r>
  <r>
    <x v="1153"/>
    <n v="30"/>
    <s v="RM"/>
    <s v="NA"/>
    <n v="5890"/>
    <s v="Pave"/>
    <s v="NA"/>
    <s v="Reg"/>
    <s v="Lvl"/>
    <s v="AllPub"/>
    <s v="Corner"/>
    <s v="Gtl"/>
    <s v="IDOTRR"/>
    <s v="Norm"/>
    <s v="Norm"/>
    <s v="1Fam"/>
    <x v="1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x v="1"/>
    <s v="N"/>
    <s v="N"/>
    <x v="0"/>
    <x v="0"/>
    <n v="0"/>
    <n v="0"/>
    <n v="1"/>
    <n v="0"/>
    <n v="2"/>
    <n v="1"/>
    <s v="TA"/>
    <n v="5"/>
    <s v="Typ"/>
    <n v="0"/>
    <s v="NA"/>
    <x v="1"/>
    <n v="2002"/>
    <s v="Unf"/>
    <n v="1"/>
    <x v="66"/>
    <s v="TA"/>
    <s v="TA"/>
    <x v="0"/>
    <x v="0"/>
    <x v="1"/>
    <n v="96"/>
    <n v="0"/>
    <n v="0"/>
    <n v="0"/>
    <s v="NA"/>
    <s v="NA"/>
    <s v="NA"/>
    <n v="0"/>
    <n v="6"/>
    <n v="2008"/>
    <s v="WD"/>
    <s v="Normal"/>
    <n v="120500"/>
  </r>
  <r>
    <x v="1154"/>
    <n v="60"/>
    <s v="RL"/>
    <s v="NA"/>
    <n v="13700"/>
    <s v="Pave"/>
    <s v="NA"/>
    <s v="IR1"/>
    <s v="Lvl"/>
    <s v="AllPub"/>
    <s v="Inside"/>
    <s v="Gtl"/>
    <s v="NAmes"/>
    <s v="Norm"/>
    <s v="Norm"/>
    <s v="1Fam"/>
    <x v="0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x v="0"/>
    <s v="Y"/>
    <s v="Y"/>
    <x v="0"/>
    <x v="0"/>
    <n v="0"/>
    <n v="0"/>
    <n v="1"/>
    <n v="2"/>
    <n v="4"/>
    <n v="1"/>
    <s v="Gd"/>
    <n v="8"/>
    <s v="Typ"/>
    <n v="2"/>
    <s v="Gd"/>
    <x v="0"/>
    <n v="1965"/>
    <s v="Unf"/>
    <n v="2"/>
    <x v="153"/>
    <s v="TA"/>
    <s v="TA"/>
    <x v="0"/>
    <x v="69"/>
    <x v="4"/>
    <n v="0"/>
    <n v="0"/>
    <n v="273"/>
    <n v="0"/>
    <s v="NA"/>
    <s v="GdPrv"/>
    <s v="NA"/>
    <n v="0"/>
    <n v="5"/>
    <n v="2008"/>
    <s v="WD"/>
    <s v="Normal"/>
    <n v="201800"/>
  </r>
  <r>
    <x v="1155"/>
    <n v="20"/>
    <s v="RL"/>
    <n v="90"/>
    <n v="10768"/>
    <s v="Pave"/>
    <s v="NA"/>
    <s v="IR1"/>
    <s v="Lvl"/>
    <s v="AllPub"/>
    <s v="Corner"/>
    <s v="Gtl"/>
    <s v="Veenker"/>
    <s v="Norm"/>
    <s v="Norm"/>
    <s v="1Fam"/>
    <x v="1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x v="1"/>
    <s v="Y"/>
    <s v="N"/>
    <x v="0"/>
    <x v="0"/>
    <n v="1"/>
    <n v="0"/>
    <n v="2"/>
    <n v="0"/>
    <n v="3"/>
    <n v="1"/>
    <s v="Gd"/>
    <n v="6"/>
    <s v="Typ"/>
    <n v="1"/>
    <s v="Fa"/>
    <x v="0"/>
    <n v="1976"/>
    <s v="RFn"/>
    <n v="2"/>
    <x v="43"/>
    <s v="TA"/>
    <s v="TA"/>
    <x v="0"/>
    <x v="0"/>
    <x v="9"/>
    <n v="0"/>
    <n v="0"/>
    <n v="180"/>
    <n v="0"/>
    <s v="NA"/>
    <s v="NA"/>
    <s v="NA"/>
    <n v="0"/>
    <n v="7"/>
    <n v="2007"/>
    <s v="WD"/>
    <s v="Normal"/>
    <n v="218000"/>
  </r>
  <r>
    <x v="1156"/>
    <n v="80"/>
    <s v="RL"/>
    <n v="85"/>
    <n v="9350"/>
    <s v="Pave"/>
    <s v="NA"/>
    <s v="Reg"/>
    <s v="Lvl"/>
    <s v="AllPub"/>
    <s v="Inside"/>
    <s v="Gtl"/>
    <s v="NAmes"/>
    <s v="Norm"/>
    <s v="Norm"/>
    <s v="1Fam"/>
    <x v="5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x v="1"/>
    <s v="Y"/>
    <s v="N"/>
    <x v="0"/>
    <x v="0"/>
    <n v="0"/>
    <n v="1"/>
    <n v="2"/>
    <n v="0"/>
    <n v="3"/>
    <n v="1"/>
    <s v="Gd"/>
    <n v="6"/>
    <s v="Typ"/>
    <n v="1"/>
    <s v="Gd"/>
    <x v="0"/>
    <n v="1965"/>
    <s v="RFn"/>
    <n v="2"/>
    <x v="241"/>
    <s v="TA"/>
    <s v="TA"/>
    <x v="0"/>
    <x v="0"/>
    <x v="183"/>
    <n v="0"/>
    <n v="96"/>
    <n v="0"/>
    <n v="0"/>
    <s v="NA"/>
    <s v="MnPrv"/>
    <s v="NA"/>
    <n v="0"/>
    <n v="10"/>
    <n v="2008"/>
    <s v="WD"/>
    <s v="Normal"/>
    <n v="179900"/>
  </r>
  <r>
    <x v="1157"/>
    <n v="120"/>
    <s v="RL"/>
    <n v="34"/>
    <n v="5001"/>
    <s v="Pave"/>
    <s v="NA"/>
    <s v="IR1"/>
    <s v="Lvl"/>
    <s v="AllPub"/>
    <s v="Inside"/>
    <s v="Gtl"/>
    <s v="NridgHt"/>
    <s v="Norm"/>
    <s v="Norm"/>
    <s v="Twnhs"/>
    <x v="1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x v="1"/>
    <s v="Y"/>
    <s v="N"/>
    <x v="0"/>
    <x v="0"/>
    <n v="1"/>
    <n v="0"/>
    <n v="2"/>
    <n v="0"/>
    <n v="2"/>
    <n v="1"/>
    <s v="Gd"/>
    <n v="6"/>
    <s v="Typ"/>
    <n v="1"/>
    <s v="Gd"/>
    <x v="0"/>
    <n v="2008"/>
    <s v="RFn"/>
    <n v="2"/>
    <x v="164"/>
    <s v="TA"/>
    <s v="TA"/>
    <x v="0"/>
    <x v="92"/>
    <x v="71"/>
    <n v="0"/>
    <n v="0"/>
    <n v="0"/>
    <n v="0"/>
    <s v="NA"/>
    <s v="NA"/>
    <s v="NA"/>
    <n v="0"/>
    <n v="7"/>
    <n v="2009"/>
    <s v="WD"/>
    <s v="Normal"/>
    <n v="230000"/>
  </r>
  <r>
    <x v="1158"/>
    <n v="20"/>
    <s v="RL"/>
    <n v="92"/>
    <n v="11932"/>
    <s v="Pave"/>
    <s v="NA"/>
    <s v="Reg"/>
    <s v="Lvl"/>
    <s v="AllPub"/>
    <s v="FR2"/>
    <s v="Gtl"/>
    <s v="Somerst"/>
    <s v="Feedr"/>
    <s v="Norm"/>
    <s v="1Fam"/>
    <x v="1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x v="0"/>
    <s v="Y"/>
    <s v="N"/>
    <x v="0"/>
    <x v="0"/>
    <n v="0"/>
    <n v="0"/>
    <n v="2"/>
    <n v="0"/>
    <n v="3"/>
    <n v="1"/>
    <s v="Gd"/>
    <n v="7"/>
    <s v="Typ"/>
    <n v="0"/>
    <s v="NA"/>
    <x v="0"/>
    <n v="2008"/>
    <s v="RFn"/>
    <n v="3"/>
    <x v="391"/>
    <s v="TA"/>
    <s v="TA"/>
    <x v="0"/>
    <x v="0"/>
    <x v="55"/>
    <n v="0"/>
    <n v="0"/>
    <n v="0"/>
    <n v="0"/>
    <s v="NA"/>
    <s v="NA"/>
    <s v="NA"/>
    <n v="0"/>
    <n v="6"/>
    <n v="2008"/>
    <s v="ConLD"/>
    <s v="Partial"/>
    <n v="235128"/>
  </r>
  <r>
    <x v="1159"/>
    <n v="60"/>
    <s v="RL"/>
    <n v="76"/>
    <n v="9120"/>
    <s v="Pave"/>
    <s v="NA"/>
    <s v="Reg"/>
    <s v="Lvl"/>
    <s v="AllPub"/>
    <s v="Inside"/>
    <s v="Gtl"/>
    <s v="NWAmes"/>
    <s v="Norm"/>
    <s v="Norm"/>
    <s v="1Fam"/>
    <x v="0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x v="0"/>
    <s v="Y"/>
    <s v="Y"/>
    <x v="0"/>
    <x v="0"/>
    <n v="0"/>
    <n v="0"/>
    <n v="2"/>
    <n v="1"/>
    <n v="4"/>
    <n v="1"/>
    <s v="Gd"/>
    <n v="8"/>
    <s v="Typ"/>
    <n v="1"/>
    <s v="TA"/>
    <x v="0"/>
    <n v="1974"/>
    <s v="RFn"/>
    <n v="2"/>
    <x v="84"/>
    <s v="Gd"/>
    <s v="TA"/>
    <x v="0"/>
    <x v="0"/>
    <x v="165"/>
    <n v="0"/>
    <n v="0"/>
    <n v="0"/>
    <n v="0"/>
    <s v="NA"/>
    <s v="NA"/>
    <s v="NA"/>
    <n v="0"/>
    <n v="7"/>
    <n v="2008"/>
    <s v="WD"/>
    <s v="Normal"/>
    <n v="185000"/>
  </r>
  <r>
    <x v="1160"/>
    <n v="160"/>
    <s v="RL"/>
    <n v="24"/>
    <n v="2280"/>
    <s v="Pave"/>
    <s v="NA"/>
    <s v="Reg"/>
    <s v="Lvl"/>
    <s v="AllPub"/>
    <s v="Inside"/>
    <s v="Gtl"/>
    <s v="NPkVill"/>
    <s v="Norm"/>
    <s v="Norm"/>
    <s v="Twnhs"/>
    <x v="0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x v="1"/>
    <s v="Y"/>
    <s v="N"/>
    <x v="0"/>
    <x v="0"/>
    <n v="0"/>
    <n v="0"/>
    <n v="2"/>
    <n v="1"/>
    <n v="3"/>
    <n v="1"/>
    <s v="TA"/>
    <n v="7"/>
    <s v="Typ"/>
    <n v="1"/>
    <s v="TA"/>
    <x v="0"/>
    <n v="1978"/>
    <s v="Unf"/>
    <n v="2"/>
    <x v="35"/>
    <s v="TA"/>
    <s v="TA"/>
    <x v="0"/>
    <x v="203"/>
    <x v="1"/>
    <n v="0"/>
    <n v="0"/>
    <n v="0"/>
    <n v="0"/>
    <s v="NA"/>
    <s v="NA"/>
    <s v="NA"/>
    <n v="0"/>
    <n v="7"/>
    <n v="2010"/>
    <s v="WD"/>
    <s v="Normal"/>
    <n v="146000"/>
  </r>
  <r>
    <x v="1161"/>
    <n v="20"/>
    <s v="RL"/>
    <s v="NA"/>
    <n v="14778"/>
    <s v="Pave"/>
    <s v="NA"/>
    <s v="IR1"/>
    <s v="Low"/>
    <s v="AllPub"/>
    <s v="CulDSac"/>
    <s v="Gtl"/>
    <s v="Crawfor"/>
    <s v="PosN"/>
    <s v="Norm"/>
    <s v="1Fam"/>
    <x v="1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x v="0"/>
    <s v="Y"/>
    <s v="Y"/>
    <x v="0"/>
    <x v="0"/>
    <n v="1"/>
    <n v="0"/>
    <n v="1"/>
    <n v="0"/>
    <n v="3"/>
    <n v="1"/>
    <s v="Gd"/>
    <n v="7"/>
    <s v="Typ"/>
    <n v="1"/>
    <s v="Gd"/>
    <x v="1"/>
    <n v="1993"/>
    <s v="Unf"/>
    <n v="2"/>
    <x v="155"/>
    <s v="TA"/>
    <s v="TA"/>
    <x v="0"/>
    <x v="71"/>
    <x v="1"/>
    <n v="0"/>
    <n v="216"/>
    <n v="0"/>
    <n v="0"/>
    <s v="NA"/>
    <s v="NA"/>
    <s v="NA"/>
    <n v="0"/>
    <n v="11"/>
    <n v="2008"/>
    <s v="WD"/>
    <s v="Normal"/>
    <n v="224000"/>
  </r>
  <r>
    <x v="1162"/>
    <n v="20"/>
    <s v="RL"/>
    <n v="109"/>
    <n v="8724"/>
    <s v="Pave"/>
    <s v="NA"/>
    <s v="Reg"/>
    <s v="Lvl"/>
    <s v="AllPub"/>
    <s v="Inside"/>
    <s v="Gtl"/>
    <s v="Sawyer"/>
    <s v="Norm"/>
    <s v="Norm"/>
    <s v="1Fam"/>
    <x v="1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x v="1"/>
    <s v="N"/>
    <s v="N"/>
    <x v="0"/>
    <x v="0"/>
    <n v="0"/>
    <n v="0"/>
    <n v="1"/>
    <n v="0"/>
    <n v="3"/>
    <n v="1"/>
    <s v="TA"/>
    <n v="5"/>
    <s v="Typ"/>
    <n v="1"/>
    <s v="Po"/>
    <x v="0"/>
    <n v="1968"/>
    <s v="Fin"/>
    <n v="2"/>
    <x v="79"/>
    <s v="TA"/>
    <s v="TA"/>
    <x v="0"/>
    <x v="0"/>
    <x v="1"/>
    <n v="0"/>
    <n v="0"/>
    <n v="0"/>
    <n v="0"/>
    <s v="NA"/>
    <s v="NA"/>
    <s v="NA"/>
    <n v="0"/>
    <n v="5"/>
    <n v="2007"/>
    <s v="WD"/>
    <s v="Normal"/>
    <n v="129000"/>
  </r>
  <r>
    <x v="1163"/>
    <n v="90"/>
    <s v="RL"/>
    <n v="60"/>
    <n v="12900"/>
    <s v="Pave"/>
    <s v="NA"/>
    <s v="Reg"/>
    <s v="Lvl"/>
    <s v="AllPub"/>
    <s v="Inside"/>
    <s v="Gtl"/>
    <s v="Sawyer"/>
    <s v="Feedr"/>
    <s v="Norm"/>
    <s v="Duplex"/>
    <x v="4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x v="1"/>
    <s v="Y"/>
    <s v="N"/>
    <x v="0"/>
    <x v="0"/>
    <n v="2"/>
    <n v="0"/>
    <n v="0"/>
    <n v="2"/>
    <n v="0"/>
    <n v="2"/>
    <s v="TA"/>
    <n v="6"/>
    <s v="Typ"/>
    <n v="0"/>
    <s v="NA"/>
    <x v="3"/>
    <n v="1969"/>
    <s v="Unf"/>
    <n v="2"/>
    <x v="63"/>
    <s v="Fa"/>
    <s v="TA"/>
    <x v="0"/>
    <x v="28"/>
    <x v="1"/>
    <n v="0"/>
    <n v="0"/>
    <n v="0"/>
    <n v="0"/>
    <s v="NA"/>
    <s v="NA"/>
    <s v="NA"/>
    <n v="0"/>
    <n v="1"/>
    <n v="2008"/>
    <s v="WD"/>
    <s v="Alloca"/>
    <n v="108959"/>
  </r>
  <r>
    <x v="1164"/>
    <n v="80"/>
    <s v="RL"/>
    <s v="NA"/>
    <n v="16157"/>
    <s v="Pave"/>
    <s v="NA"/>
    <s v="IR1"/>
    <s v="Lvl"/>
    <s v="AllPub"/>
    <s v="FR2"/>
    <s v="Gtl"/>
    <s v="Veenker"/>
    <s v="Feedr"/>
    <s v="Norm"/>
    <s v="1Fam"/>
    <x v="5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x v="1"/>
    <s v="Y"/>
    <s v="N"/>
    <x v="0"/>
    <x v="0"/>
    <n v="1"/>
    <n v="0"/>
    <n v="1"/>
    <n v="1"/>
    <n v="2"/>
    <n v="1"/>
    <s v="Gd"/>
    <n v="5"/>
    <s v="Typ"/>
    <n v="1"/>
    <s v="TA"/>
    <x v="0"/>
    <n v="1978"/>
    <s v="Unf"/>
    <n v="2"/>
    <x v="171"/>
    <s v="TA"/>
    <s v="TA"/>
    <x v="0"/>
    <x v="23"/>
    <x v="184"/>
    <n v="0"/>
    <n v="0"/>
    <n v="0"/>
    <n v="0"/>
    <s v="NA"/>
    <s v="NA"/>
    <s v="NA"/>
    <n v="0"/>
    <n v="6"/>
    <n v="2007"/>
    <s v="WD"/>
    <s v="Normal"/>
    <n v="194000"/>
  </r>
  <r>
    <x v="1165"/>
    <n v="20"/>
    <s v="RL"/>
    <n v="79"/>
    <n v="9541"/>
    <s v="Pave"/>
    <s v="NA"/>
    <s v="IR1"/>
    <s v="Lvl"/>
    <s v="AllPub"/>
    <s v="Inside"/>
    <s v="Gtl"/>
    <s v="NridgHt"/>
    <s v="Norm"/>
    <s v="Norm"/>
    <s v="1Fam"/>
    <x v="1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x v="0"/>
    <s v="Y"/>
    <s v="N"/>
    <x v="0"/>
    <x v="0"/>
    <n v="0"/>
    <n v="0"/>
    <n v="2"/>
    <n v="0"/>
    <n v="3"/>
    <n v="1"/>
    <s v="Gd"/>
    <n v="7"/>
    <s v="Typ"/>
    <n v="0"/>
    <s v="NA"/>
    <x v="0"/>
    <n v="2009"/>
    <s v="RFn"/>
    <n v="2"/>
    <x v="130"/>
    <s v="TA"/>
    <s v="TA"/>
    <x v="0"/>
    <x v="0"/>
    <x v="67"/>
    <n v="0"/>
    <n v="0"/>
    <n v="0"/>
    <n v="0"/>
    <s v="NA"/>
    <s v="NA"/>
    <s v="NA"/>
    <n v="0"/>
    <n v="9"/>
    <n v="2009"/>
    <s v="New"/>
    <s v="Partial"/>
    <n v="233170"/>
  </r>
  <r>
    <x v="1166"/>
    <n v="20"/>
    <s v="RL"/>
    <n v="64"/>
    <n v="10475"/>
    <s v="Pave"/>
    <s v="NA"/>
    <s v="IR1"/>
    <s v="Lvl"/>
    <s v="AllPub"/>
    <s v="Corner"/>
    <s v="Gtl"/>
    <s v="CollgCr"/>
    <s v="Norm"/>
    <s v="Norm"/>
    <s v="1Fam"/>
    <x v="1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x v="0"/>
    <s v="Y"/>
    <s v="Y"/>
    <x v="0"/>
    <x v="0"/>
    <n v="0"/>
    <n v="0"/>
    <n v="2"/>
    <n v="0"/>
    <n v="3"/>
    <n v="1"/>
    <s v="Gd"/>
    <n v="7"/>
    <s v="Typ"/>
    <n v="0"/>
    <s v="NA"/>
    <x v="0"/>
    <n v="2008"/>
    <s v="RFn"/>
    <n v="3"/>
    <x v="325"/>
    <s v="TA"/>
    <s v="TA"/>
    <x v="0"/>
    <x v="9"/>
    <x v="10"/>
    <n v="0"/>
    <n v="0"/>
    <n v="0"/>
    <n v="0"/>
    <s v="NA"/>
    <s v="NA"/>
    <s v="NA"/>
    <n v="0"/>
    <n v="2"/>
    <n v="2010"/>
    <s v="WD"/>
    <s v="Normal"/>
    <n v="245350"/>
  </r>
  <r>
    <x v="1167"/>
    <n v="60"/>
    <s v="RL"/>
    <n v="58"/>
    <n v="10852"/>
    <s v="Pave"/>
    <s v="NA"/>
    <s v="IR1"/>
    <s v="Lvl"/>
    <s v="AllPub"/>
    <s v="Inside"/>
    <s v="Gtl"/>
    <s v="Gilbert"/>
    <s v="RRAn"/>
    <s v="Norm"/>
    <s v="1Fam"/>
    <x v="0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x v="0"/>
    <s v="Y"/>
    <s v="Y"/>
    <x v="0"/>
    <x v="0"/>
    <n v="1"/>
    <n v="0"/>
    <n v="2"/>
    <n v="1"/>
    <n v="3"/>
    <n v="1"/>
    <s v="TA"/>
    <n v="7"/>
    <s v="Typ"/>
    <n v="1"/>
    <s v="TA"/>
    <x v="0"/>
    <n v="2000"/>
    <s v="Fin"/>
    <n v="2"/>
    <x v="69"/>
    <s v="TA"/>
    <s v="TA"/>
    <x v="0"/>
    <x v="0"/>
    <x v="24"/>
    <n v="0"/>
    <n v="0"/>
    <n v="0"/>
    <n v="0"/>
    <s v="NA"/>
    <s v="NA"/>
    <s v="NA"/>
    <n v="0"/>
    <n v="2"/>
    <n v="2006"/>
    <s v="WD"/>
    <s v="Normal"/>
    <n v="173000"/>
  </r>
  <r>
    <x v="1168"/>
    <n v="70"/>
    <s v="RL"/>
    <n v="120"/>
    <n v="13728"/>
    <s v="Pave"/>
    <s v="NA"/>
    <s v="Reg"/>
    <s v="Lvl"/>
    <s v="AllPub"/>
    <s v="Corner"/>
    <s v="Gtl"/>
    <s v="Edwards"/>
    <s v="Norm"/>
    <s v="Norm"/>
    <s v="1Fam"/>
    <x v="0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x v="0"/>
    <s v="Y"/>
    <s v="Y"/>
    <x v="1"/>
    <x v="1"/>
    <n v="0"/>
    <n v="0"/>
    <n v="2"/>
    <n v="0"/>
    <n v="4"/>
    <n v="1"/>
    <s v="Gd"/>
    <n v="7"/>
    <s v="Typ"/>
    <n v="2"/>
    <s v="TA"/>
    <x v="5"/>
    <n v="1935"/>
    <s v="Unf"/>
    <n v="2"/>
    <x v="84"/>
    <s v="TA"/>
    <s v="TA"/>
    <x v="0"/>
    <x v="0"/>
    <x v="1"/>
    <n v="0"/>
    <n v="0"/>
    <n v="90"/>
    <n v="0"/>
    <s v="NA"/>
    <s v="NA"/>
    <s v="NA"/>
    <n v="0"/>
    <n v="7"/>
    <n v="2008"/>
    <s v="WD"/>
    <s v="Normal"/>
    <n v="235000"/>
  </r>
  <r>
    <x v="1169"/>
    <n v="60"/>
    <s v="RL"/>
    <n v="118"/>
    <n v="35760"/>
    <s v="Pave"/>
    <s v="NA"/>
    <s v="IR1"/>
    <s v="Lvl"/>
    <s v="AllPub"/>
    <s v="CulDSac"/>
    <s v="Gtl"/>
    <s v="NoRidge"/>
    <s v="Norm"/>
    <s v="Norm"/>
    <s v="1Fam"/>
    <x v="0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x v="0"/>
    <s v="Y"/>
    <s v="Y"/>
    <x v="1"/>
    <x v="1"/>
    <n v="1"/>
    <n v="0"/>
    <n v="3"/>
    <n v="1"/>
    <n v="4"/>
    <n v="1"/>
    <s v="Gd"/>
    <n v="10"/>
    <s v="Typ"/>
    <n v="1"/>
    <s v="TA"/>
    <x v="0"/>
    <n v="1995"/>
    <s v="Fin"/>
    <n v="3"/>
    <x v="392"/>
    <s v="TA"/>
    <s v="TA"/>
    <x v="0"/>
    <x v="240"/>
    <x v="107"/>
    <n v="0"/>
    <n v="0"/>
    <n v="0"/>
    <n v="0"/>
    <s v="NA"/>
    <s v="NA"/>
    <s v="NA"/>
    <n v="0"/>
    <n v="7"/>
    <n v="2006"/>
    <s v="WD"/>
    <s v="Normal"/>
    <n v="625000"/>
  </r>
  <r>
    <x v="1170"/>
    <n v="80"/>
    <s v="RL"/>
    <n v="76"/>
    <n v="9880"/>
    <s v="Pave"/>
    <s v="NA"/>
    <s v="Reg"/>
    <s v="Lvl"/>
    <s v="AllPub"/>
    <s v="Inside"/>
    <s v="Gtl"/>
    <s v="Mitchel"/>
    <s v="Norm"/>
    <s v="Norm"/>
    <s v="1Fam"/>
    <x v="5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x v="1"/>
    <s v="N"/>
    <s v="N"/>
    <x v="0"/>
    <x v="0"/>
    <n v="1"/>
    <n v="0"/>
    <n v="1"/>
    <n v="0"/>
    <n v="3"/>
    <n v="1"/>
    <s v="TA"/>
    <n v="6"/>
    <s v="Typ"/>
    <n v="1"/>
    <s v="Po"/>
    <x v="0"/>
    <n v="1977"/>
    <s v="Fin"/>
    <n v="1"/>
    <x v="393"/>
    <s v="TA"/>
    <s v="TA"/>
    <x v="0"/>
    <x v="18"/>
    <x v="1"/>
    <n v="0"/>
    <n v="0"/>
    <n v="0"/>
    <n v="576"/>
    <s v="Gd"/>
    <s v="GdPrv"/>
    <s v="NA"/>
    <n v="0"/>
    <n v="7"/>
    <n v="2008"/>
    <s v="WD"/>
    <s v="Normal"/>
    <n v="171000"/>
  </r>
  <r>
    <x v="1171"/>
    <n v="20"/>
    <s v="RL"/>
    <n v="76"/>
    <n v="9120"/>
    <s v="Pave"/>
    <s v="NA"/>
    <s v="Reg"/>
    <s v="Lvl"/>
    <s v="AllPub"/>
    <s v="Inside"/>
    <s v="Gtl"/>
    <s v="NAmes"/>
    <s v="Norm"/>
    <s v="Norm"/>
    <s v="1Fam"/>
    <x v="1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x v="1"/>
    <s v="Y"/>
    <s v="N"/>
    <x v="0"/>
    <x v="0"/>
    <n v="1"/>
    <n v="0"/>
    <n v="1"/>
    <n v="0"/>
    <n v="3"/>
    <n v="1"/>
    <s v="TA"/>
    <n v="6"/>
    <s v="Typ"/>
    <n v="1"/>
    <s v="TA"/>
    <x v="0"/>
    <n v="1958"/>
    <s v="RFn"/>
    <n v="2"/>
    <x v="324"/>
    <s v="TA"/>
    <s v="TA"/>
    <x v="0"/>
    <x v="0"/>
    <x v="1"/>
    <n v="0"/>
    <n v="0"/>
    <n v="288"/>
    <n v="0"/>
    <s v="NA"/>
    <s v="NA"/>
    <s v="Shed"/>
    <n v="1400"/>
    <n v="11"/>
    <n v="2008"/>
    <s v="WD"/>
    <s v="Normal"/>
    <n v="163000"/>
  </r>
  <r>
    <x v="1172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x v="0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x v="1"/>
    <s v="Y"/>
    <s v="N"/>
    <x v="0"/>
    <x v="0"/>
    <n v="0"/>
    <n v="0"/>
    <n v="2"/>
    <n v="1"/>
    <n v="2"/>
    <n v="1"/>
    <s v="Gd"/>
    <n v="5"/>
    <s v="Typ"/>
    <n v="0"/>
    <s v="NA"/>
    <x v="1"/>
    <n v="2006"/>
    <s v="Fin"/>
    <n v="2"/>
    <x v="105"/>
    <s v="TA"/>
    <s v="TA"/>
    <x v="0"/>
    <x v="0"/>
    <x v="22"/>
    <n v="0"/>
    <n v="0"/>
    <n v="0"/>
    <n v="0"/>
    <s v="NA"/>
    <s v="NA"/>
    <s v="NA"/>
    <n v="0"/>
    <n v="3"/>
    <n v="2008"/>
    <s v="WD"/>
    <s v="Normal"/>
    <n v="171900"/>
  </r>
  <r>
    <x v="1173"/>
    <n v="50"/>
    <s v="RL"/>
    <n v="138"/>
    <n v="18030"/>
    <s v="Pave"/>
    <s v="NA"/>
    <s v="IR1"/>
    <s v="Bnk"/>
    <s v="AllPub"/>
    <s v="Inside"/>
    <s v="Gtl"/>
    <s v="ClearCr"/>
    <s v="Norm"/>
    <s v="Norm"/>
    <s v="1Fam"/>
    <x v="2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x v="0"/>
    <s v="Y"/>
    <s v="Y"/>
    <x v="1"/>
    <x v="1"/>
    <n v="0"/>
    <n v="0"/>
    <n v="3"/>
    <n v="0"/>
    <n v="3"/>
    <n v="1"/>
    <s v="Ex"/>
    <n v="12"/>
    <s v="Maj1"/>
    <n v="1"/>
    <s v="Gd"/>
    <x v="4"/>
    <s v="NA"/>
    <s v="NA"/>
    <n v="0"/>
    <x v="34"/>
    <s v="NA"/>
    <s v="NA"/>
    <x v="0"/>
    <x v="104"/>
    <x v="1"/>
    <n v="0"/>
    <n v="0"/>
    <n v="0"/>
    <n v="0"/>
    <s v="NA"/>
    <s v="MnPrv"/>
    <s v="NA"/>
    <n v="0"/>
    <n v="3"/>
    <n v="2007"/>
    <s v="WD"/>
    <s v="Normal"/>
    <n v="200500"/>
  </r>
  <r>
    <x v="1174"/>
    <n v="70"/>
    <s v="RL"/>
    <n v="80"/>
    <n v="16560"/>
    <s v="Pave"/>
    <s v="NA"/>
    <s v="IR1"/>
    <s v="Lvl"/>
    <s v="AllPub"/>
    <s v="Inside"/>
    <s v="Gtl"/>
    <s v="Crawfor"/>
    <s v="Norm"/>
    <s v="Norm"/>
    <s v="1Fam"/>
    <x v="0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x v="0"/>
    <s v="Y"/>
    <s v="Y"/>
    <x v="1"/>
    <x v="1"/>
    <n v="0"/>
    <n v="0"/>
    <n v="2"/>
    <n v="1"/>
    <n v="4"/>
    <n v="1"/>
    <s v="TA"/>
    <n v="9"/>
    <s v="Typ"/>
    <n v="1"/>
    <s v="Gd"/>
    <x v="1"/>
    <n v="1932"/>
    <s v="Unf"/>
    <n v="2"/>
    <x v="53"/>
    <s v="TA"/>
    <s v="TA"/>
    <x v="0"/>
    <x v="0"/>
    <x v="1"/>
    <n v="0"/>
    <n v="0"/>
    <n v="0"/>
    <n v="0"/>
    <s v="NA"/>
    <s v="NA"/>
    <s v="NA"/>
    <n v="0"/>
    <n v="7"/>
    <n v="2006"/>
    <s v="WD"/>
    <s v="Normal"/>
    <n v="239000"/>
  </r>
  <r>
    <x v="1175"/>
    <n v="50"/>
    <s v="RL"/>
    <n v="85"/>
    <n v="10678"/>
    <s v="Pave"/>
    <s v="NA"/>
    <s v="Reg"/>
    <s v="Lvl"/>
    <s v="AllPub"/>
    <s v="Inside"/>
    <s v="Gtl"/>
    <s v="NoRidge"/>
    <s v="Norm"/>
    <s v="Norm"/>
    <s v="1Fam"/>
    <x v="2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x v="0"/>
    <s v="Y"/>
    <s v="Y"/>
    <x v="1"/>
    <x v="1"/>
    <n v="0"/>
    <n v="0"/>
    <n v="2"/>
    <n v="1"/>
    <n v="4"/>
    <n v="1"/>
    <s v="Gd"/>
    <n v="9"/>
    <s v="Typ"/>
    <n v="1"/>
    <s v="TA"/>
    <x v="0"/>
    <n v="1992"/>
    <s v="Fin"/>
    <n v="2"/>
    <x v="296"/>
    <s v="TA"/>
    <s v="TA"/>
    <x v="0"/>
    <x v="0"/>
    <x v="10"/>
    <n v="0"/>
    <n v="0"/>
    <n v="0"/>
    <n v="0"/>
    <s v="NA"/>
    <s v="NA"/>
    <s v="NA"/>
    <n v="0"/>
    <n v="4"/>
    <n v="2007"/>
    <s v="WD"/>
    <s v="Normal"/>
    <n v="285000"/>
  </r>
  <r>
    <x v="1176"/>
    <n v="20"/>
    <s v="RL"/>
    <n v="37"/>
    <n v="6951"/>
    <s v="Pave"/>
    <s v="NA"/>
    <s v="IR1"/>
    <s v="Lvl"/>
    <s v="AllPub"/>
    <s v="CulDSac"/>
    <s v="Gtl"/>
    <s v="Mitchel"/>
    <s v="Norm"/>
    <s v="Norm"/>
    <s v="1Fam"/>
    <x v="1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x v="1"/>
    <s v="N"/>
    <s v="N"/>
    <x v="0"/>
    <x v="0"/>
    <n v="1"/>
    <n v="0"/>
    <n v="1"/>
    <n v="0"/>
    <n v="3"/>
    <n v="1"/>
    <s v="TA"/>
    <n v="5"/>
    <s v="Typ"/>
    <n v="0"/>
    <s v="NA"/>
    <x v="0"/>
    <n v="1984"/>
    <s v="Unf"/>
    <n v="1"/>
    <x v="85"/>
    <s v="TA"/>
    <s v="TA"/>
    <x v="0"/>
    <x v="241"/>
    <x v="1"/>
    <n v="0"/>
    <n v="0"/>
    <n v="0"/>
    <n v="0"/>
    <s v="NA"/>
    <s v="MnPrv"/>
    <s v="NA"/>
    <n v="0"/>
    <n v="10"/>
    <n v="2008"/>
    <s v="WD"/>
    <s v="Normal"/>
    <n v="119500"/>
  </r>
  <r>
    <x v="1177"/>
    <n v="50"/>
    <s v="RM"/>
    <s v="NA"/>
    <n v="3950"/>
    <s v="Pave"/>
    <s v="Grvl"/>
    <s v="Reg"/>
    <s v="Bnk"/>
    <s v="AllPub"/>
    <s v="Inside"/>
    <s v="Gtl"/>
    <s v="OldTown"/>
    <s v="Artery"/>
    <s v="Norm"/>
    <s v="1Fam"/>
    <x v="2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x v="1"/>
    <s v="Y"/>
    <s v="N"/>
    <x v="0"/>
    <x v="0"/>
    <n v="0"/>
    <n v="0"/>
    <n v="1"/>
    <n v="0"/>
    <n v="3"/>
    <n v="1"/>
    <s v="TA"/>
    <n v="5"/>
    <s v="Typ"/>
    <n v="0"/>
    <s v="NA"/>
    <x v="1"/>
    <n v="1926"/>
    <s v="Unf"/>
    <n v="1"/>
    <x v="132"/>
    <s v="TA"/>
    <s v="TA"/>
    <x v="1"/>
    <x v="0"/>
    <x v="1"/>
    <n v="116"/>
    <n v="0"/>
    <n v="0"/>
    <n v="0"/>
    <s v="NA"/>
    <s v="NA"/>
    <s v="NA"/>
    <n v="0"/>
    <n v="12"/>
    <n v="2009"/>
    <s v="WD"/>
    <s v="Normal"/>
    <n v="115000"/>
  </r>
  <r>
    <x v="1178"/>
    <n v="50"/>
    <s v="RL"/>
    <n v="54"/>
    <n v="7681"/>
    <s v="Pave"/>
    <s v="NA"/>
    <s v="IR1"/>
    <s v="Lvl"/>
    <s v="AllPub"/>
    <s v="FR2"/>
    <s v="Gtl"/>
    <s v="Crawfor"/>
    <s v="Norm"/>
    <s v="Norm"/>
    <s v="1Fam"/>
    <x v="2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x v="1"/>
    <s v="Y"/>
    <s v="N"/>
    <x v="0"/>
    <x v="0"/>
    <n v="0"/>
    <n v="0"/>
    <n v="1"/>
    <n v="1"/>
    <n v="3"/>
    <n v="1"/>
    <s v="TA"/>
    <n v="7"/>
    <s v="Typ"/>
    <n v="1"/>
    <s v="Gd"/>
    <x v="1"/>
    <n v="1921"/>
    <s v="Unf"/>
    <n v="1"/>
    <x v="394"/>
    <s v="Fa"/>
    <s v="TA"/>
    <x v="0"/>
    <x v="2"/>
    <x v="1"/>
    <n v="102"/>
    <n v="0"/>
    <n v="0"/>
    <n v="0"/>
    <s v="NA"/>
    <s v="NA"/>
    <s v="NA"/>
    <n v="0"/>
    <n v="7"/>
    <n v="2009"/>
    <s v="WD"/>
    <s v="Normal"/>
    <n v="154900"/>
  </r>
  <r>
    <x v="1179"/>
    <n v="20"/>
    <s v="RL"/>
    <n v="77"/>
    <n v="8335"/>
    <s v="Pave"/>
    <s v="NA"/>
    <s v="Reg"/>
    <s v="Lvl"/>
    <s v="AllPub"/>
    <s v="Corner"/>
    <s v="Gtl"/>
    <s v="Edwards"/>
    <s v="Norm"/>
    <s v="Norm"/>
    <s v="1Fam"/>
    <x v="1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x v="1"/>
    <s v="N"/>
    <s v="N"/>
    <x v="0"/>
    <x v="0"/>
    <n v="0"/>
    <n v="0"/>
    <n v="1"/>
    <n v="0"/>
    <n v="3"/>
    <n v="1"/>
    <s v="TA"/>
    <n v="5"/>
    <s v="Min2"/>
    <n v="1"/>
    <s v="Gd"/>
    <x v="4"/>
    <s v="NA"/>
    <s v="NA"/>
    <n v="0"/>
    <x v="34"/>
    <s v="NA"/>
    <s v="NA"/>
    <x v="1"/>
    <x v="0"/>
    <x v="38"/>
    <n v="190"/>
    <n v="0"/>
    <n v="0"/>
    <n v="0"/>
    <s v="NA"/>
    <s v="NA"/>
    <s v="NA"/>
    <n v="0"/>
    <n v="4"/>
    <n v="2006"/>
    <s v="WD"/>
    <s v="Normal"/>
    <n v="93000"/>
  </r>
  <r>
    <x v="1180"/>
    <n v="60"/>
    <s v="RL"/>
    <s v="NA"/>
    <n v="11170"/>
    <s v="Pave"/>
    <s v="NA"/>
    <s v="IR2"/>
    <s v="Lvl"/>
    <s v="AllPub"/>
    <s v="Corner"/>
    <s v="Gtl"/>
    <s v="Timber"/>
    <s v="Norm"/>
    <s v="Norm"/>
    <s v="1Fam"/>
    <x v="0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x v="0"/>
    <s v="Y"/>
    <s v="Y"/>
    <x v="1"/>
    <x v="1"/>
    <n v="0"/>
    <n v="0"/>
    <n v="2"/>
    <n v="1"/>
    <n v="4"/>
    <n v="1"/>
    <s v="TA"/>
    <n v="8"/>
    <s v="Typ"/>
    <n v="0"/>
    <s v="NA"/>
    <x v="0"/>
    <n v="1990"/>
    <s v="Fin"/>
    <n v="2"/>
    <x v="395"/>
    <s v="TA"/>
    <s v="TA"/>
    <x v="0"/>
    <x v="0"/>
    <x v="1"/>
    <n v="0"/>
    <n v="0"/>
    <n v="0"/>
    <n v="0"/>
    <s v="NA"/>
    <s v="GdPrv"/>
    <s v="NA"/>
    <n v="0"/>
    <n v="4"/>
    <n v="2006"/>
    <s v="WD"/>
    <s v="Normal"/>
    <n v="250000"/>
  </r>
  <r>
    <x v="1181"/>
    <n v="120"/>
    <s v="RM"/>
    <n v="64"/>
    <n v="5587"/>
    <s v="Pave"/>
    <s v="NA"/>
    <s v="IR1"/>
    <s v="HLS"/>
    <s v="AllPub"/>
    <s v="Inside"/>
    <s v="Mod"/>
    <s v="Crawfor"/>
    <s v="Norm"/>
    <s v="Norm"/>
    <s v="TwnhsE"/>
    <x v="1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x v="0"/>
    <s v="Y"/>
    <s v="Y"/>
    <x v="0"/>
    <x v="0"/>
    <n v="1"/>
    <n v="1"/>
    <n v="2"/>
    <n v="0"/>
    <n v="2"/>
    <n v="1"/>
    <s v="Gd"/>
    <n v="5"/>
    <s v="Typ"/>
    <n v="1"/>
    <s v="Gd"/>
    <x v="0"/>
    <n v="2008"/>
    <s v="Fin"/>
    <n v="2"/>
    <x v="396"/>
    <s v="TA"/>
    <s v="TA"/>
    <x v="0"/>
    <x v="242"/>
    <x v="112"/>
    <n v="0"/>
    <n v="153"/>
    <n v="0"/>
    <n v="0"/>
    <s v="NA"/>
    <s v="NA"/>
    <s v="NA"/>
    <n v="0"/>
    <n v="11"/>
    <n v="2008"/>
    <s v="New"/>
    <s v="Partial"/>
    <n v="392500"/>
  </r>
  <r>
    <x v="1182"/>
    <n v="60"/>
    <s v="RL"/>
    <n v="160"/>
    <n v="15623"/>
    <s v="Pave"/>
    <s v="NA"/>
    <s v="IR1"/>
    <s v="Lvl"/>
    <s v="AllPub"/>
    <s v="Corner"/>
    <s v="Gtl"/>
    <s v="NoRidge"/>
    <s v="Norm"/>
    <s v="Norm"/>
    <s v="1Fam"/>
    <x v="0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x v="0"/>
    <s v="Y"/>
    <s v="Y"/>
    <x v="1"/>
    <x v="1"/>
    <n v="1"/>
    <n v="0"/>
    <n v="3"/>
    <n v="1"/>
    <n v="4"/>
    <n v="1"/>
    <s v="Ex"/>
    <n v="10"/>
    <s v="Typ"/>
    <n v="2"/>
    <s v="TA"/>
    <x v="0"/>
    <n v="1996"/>
    <s v="Fin"/>
    <n v="3"/>
    <x v="397"/>
    <s v="TA"/>
    <s v="TA"/>
    <x v="0"/>
    <x v="12"/>
    <x v="117"/>
    <n v="0"/>
    <n v="0"/>
    <n v="0"/>
    <n v="555"/>
    <s v="Ex"/>
    <s v="MnPrv"/>
    <s v="NA"/>
    <n v="0"/>
    <n v="7"/>
    <n v="2007"/>
    <s v="WD"/>
    <s v="Abnorml"/>
    <n v="745000"/>
  </r>
  <r>
    <x v="1183"/>
    <n v="30"/>
    <s v="RL"/>
    <n v="60"/>
    <n v="10800"/>
    <s v="Pave"/>
    <s v="Grvl"/>
    <s v="Reg"/>
    <s v="Lvl"/>
    <s v="AllPub"/>
    <s v="Inside"/>
    <s v="Gtl"/>
    <s v="OldTown"/>
    <s v="Norm"/>
    <s v="Norm"/>
    <s v="1Fam"/>
    <x v="1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x v="1"/>
    <s v="N"/>
    <s v="N"/>
    <x v="0"/>
    <x v="0"/>
    <n v="1"/>
    <n v="0"/>
    <n v="1"/>
    <n v="0"/>
    <n v="2"/>
    <n v="1"/>
    <s v="TA"/>
    <n v="5"/>
    <s v="Typ"/>
    <n v="1"/>
    <s v="Gd"/>
    <x v="1"/>
    <n v="1970"/>
    <s v="Unf"/>
    <n v="2"/>
    <x v="97"/>
    <s v="TA"/>
    <s v="TA"/>
    <x v="0"/>
    <x v="243"/>
    <x v="1"/>
    <n v="0"/>
    <n v="0"/>
    <n v="0"/>
    <n v="0"/>
    <s v="NA"/>
    <s v="NA"/>
    <s v="NA"/>
    <n v="0"/>
    <n v="6"/>
    <n v="2006"/>
    <s v="WD"/>
    <s v="Normal"/>
    <n v="120000"/>
  </r>
  <r>
    <x v="1184"/>
    <n v="20"/>
    <s v="RL"/>
    <n v="50"/>
    <n v="35133"/>
    <s v="Grvl"/>
    <s v="NA"/>
    <s v="Reg"/>
    <s v="Lvl"/>
    <s v="AllPub"/>
    <s v="Inside"/>
    <s v="Mod"/>
    <s v="Timber"/>
    <s v="Norm"/>
    <s v="Norm"/>
    <s v="1Fam"/>
    <x v="1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x v="0"/>
    <s v="Y"/>
    <s v="N"/>
    <x v="0"/>
    <x v="0"/>
    <n v="1"/>
    <n v="0"/>
    <n v="1"/>
    <n v="1"/>
    <n v="3"/>
    <n v="1"/>
    <s v="TA"/>
    <n v="5"/>
    <s v="Typ"/>
    <n v="2"/>
    <s v="TA"/>
    <x v="6"/>
    <n v="1963"/>
    <s v="RFn"/>
    <n v="3"/>
    <x v="398"/>
    <s v="TA"/>
    <s v="TA"/>
    <x v="0"/>
    <x v="0"/>
    <x v="185"/>
    <n v="0"/>
    <n v="0"/>
    <n v="263"/>
    <n v="0"/>
    <s v="NA"/>
    <s v="NA"/>
    <s v="NA"/>
    <n v="0"/>
    <n v="5"/>
    <n v="2007"/>
    <s v="WD"/>
    <s v="Normal"/>
    <n v="186700"/>
  </r>
  <r>
    <x v="1185"/>
    <n v="50"/>
    <s v="RL"/>
    <n v="60"/>
    <n v="9738"/>
    <s v="Pave"/>
    <s v="NA"/>
    <s v="Reg"/>
    <s v="Lvl"/>
    <s v="AllPub"/>
    <s v="Inside"/>
    <s v="Gtl"/>
    <s v="Edwards"/>
    <s v="Norm"/>
    <s v="Norm"/>
    <s v="1Fam"/>
    <x v="2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x v="1"/>
    <s v="Y"/>
    <s v="N"/>
    <x v="0"/>
    <x v="0"/>
    <n v="1"/>
    <n v="0"/>
    <n v="1"/>
    <n v="0"/>
    <n v="4"/>
    <n v="1"/>
    <s v="TA"/>
    <n v="7"/>
    <s v="Typ"/>
    <n v="0"/>
    <s v="NA"/>
    <x v="0"/>
    <n v="1965"/>
    <s v="Unf"/>
    <n v="1"/>
    <x v="242"/>
    <s v="TA"/>
    <s v="TA"/>
    <x v="0"/>
    <x v="0"/>
    <x v="1"/>
    <n v="236"/>
    <n v="0"/>
    <n v="0"/>
    <n v="0"/>
    <s v="NA"/>
    <s v="NA"/>
    <s v="NA"/>
    <n v="0"/>
    <n v="3"/>
    <n v="2006"/>
    <s v="WD"/>
    <s v="Normal"/>
    <n v="104900"/>
  </r>
  <r>
    <x v="1186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x v="0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x v="0"/>
    <s v="Y"/>
    <s v="Y"/>
    <x v="0"/>
    <x v="0"/>
    <n v="1"/>
    <n v="0"/>
    <n v="2"/>
    <n v="0"/>
    <n v="3"/>
    <n v="2"/>
    <s v="TA"/>
    <n v="7"/>
    <s v="Typ"/>
    <n v="0"/>
    <s v="NA"/>
    <x v="3"/>
    <n v="1920"/>
    <s v="Unf"/>
    <n v="2"/>
    <x v="65"/>
    <s v="Fa"/>
    <s v="Fa"/>
    <x v="0"/>
    <x v="0"/>
    <x v="77"/>
    <n v="0"/>
    <n v="0"/>
    <n v="0"/>
    <n v="0"/>
    <s v="NA"/>
    <s v="NA"/>
    <s v="NA"/>
    <n v="0"/>
    <n v="8"/>
    <n v="2009"/>
    <s v="WD"/>
    <s v="Abnorml"/>
    <n v="95000"/>
  </r>
  <r>
    <x v="1187"/>
    <n v="20"/>
    <s v="RL"/>
    <n v="89"/>
    <n v="12461"/>
    <s v="Pave"/>
    <s v="NA"/>
    <s v="Reg"/>
    <s v="Lvl"/>
    <s v="AllPub"/>
    <s v="Corner"/>
    <s v="Gtl"/>
    <s v="NoRidge"/>
    <s v="Norm"/>
    <s v="Norm"/>
    <s v="1Fam"/>
    <x v="1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x v="0"/>
    <s v="Y"/>
    <s v="Y"/>
    <x v="0"/>
    <x v="0"/>
    <n v="1"/>
    <n v="0"/>
    <n v="2"/>
    <n v="0"/>
    <n v="2"/>
    <n v="1"/>
    <s v="Gd"/>
    <n v="5"/>
    <s v="Typ"/>
    <n v="1"/>
    <s v="Fa"/>
    <x v="0"/>
    <n v="1994"/>
    <s v="RFn"/>
    <n v="3"/>
    <x v="399"/>
    <s v="TA"/>
    <s v="TA"/>
    <x v="0"/>
    <x v="0"/>
    <x v="67"/>
    <n v="192"/>
    <n v="0"/>
    <n v="0"/>
    <n v="0"/>
    <s v="NA"/>
    <s v="GdPrv"/>
    <s v="NA"/>
    <n v="0"/>
    <n v="7"/>
    <n v="2006"/>
    <s v="WD"/>
    <s v="Normal"/>
    <n v="262000"/>
  </r>
  <r>
    <x v="1188"/>
    <n v="60"/>
    <s v="RL"/>
    <n v="68"/>
    <n v="8935"/>
    <s v="Pave"/>
    <s v="NA"/>
    <s v="IR1"/>
    <s v="Lvl"/>
    <s v="AllPub"/>
    <s v="Inside"/>
    <s v="Gtl"/>
    <s v="CollgCr"/>
    <s v="Norm"/>
    <s v="Norm"/>
    <s v="1Fam"/>
    <x v="0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x v="0"/>
    <s v="Y"/>
    <s v="Y"/>
    <x v="0"/>
    <x v="0"/>
    <n v="0"/>
    <n v="0"/>
    <n v="2"/>
    <n v="1"/>
    <n v="3"/>
    <n v="1"/>
    <s v="Gd"/>
    <n v="7"/>
    <s v="Typ"/>
    <n v="0"/>
    <s v="NA"/>
    <x v="0"/>
    <n v="2002"/>
    <s v="RFn"/>
    <n v="2"/>
    <x v="220"/>
    <s v="TA"/>
    <s v="TA"/>
    <x v="0"/>
    <x v="32"/>
    <x v="48"/>
    <n v="0"/>
    <n v="0"/>
    <n v="0"/>
    <n v="0"/>
    <s v="NA"/>
    <s v="NA"/>
    <s v="NA"/>
    <n v="0"/>
    <n v="7"/>
    <n v="2009"/>
    <s v="WD"/>
    <s v="Normal"/>
    <n v="195000"/>
  </r>
  <r>
    <x v="1189"/>
    <n v="60"/>
    <s v="RL"/>
    <n v="60"/>
    <n v="7500"/>
    <s v="Pave"/>
    <s v="NA"/>
    <s v="Reg"/>
    <s v="Lvl"/>
    <s v="AllPub"/>
    <s v="Inside"/>
    <s v="Gtl"/>
    <s v="Gilbert"/>
    <s v="Norm"/>
    <s v="Norm"/>
    <s v="1Fam"/>
    <x v="0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x v="0"/>
    <s v="Y"/>
    <s v="Y"/>
    <x v="0"/>
    <x v="0"/>
    <n v="0"/>
    <n v="0"/>
    <n v="2"/>
    <n v="1"/>
    <n v="3"/>
    <n v="1"/>
    <s v="Gd"/>
    <n v="7"/>
    <s v="Typ"/>
    <n v="1"/>
    <s v="TA"/>
    <x v="0"/>
    <n v="1999"/>
    <s v="Fin"/>
    <n v="2"/>
    <x v="274"/>
    <s v="TA"/>
    <s v="TA"/>
    <x v="0"/>
    <x v="8"/>
    <x v="73"/>
    <n v="0"/>
    <n v="0"/>
    <n v="0"/>
    <n v="0"/>
    <s v="NA"/>
    <s v="NA"/>
    <s v="NA"/>
    <n v="0"/>
    <n v="6"/>
    <n v="2010"/>
    <s v="WD"/>
    <s v="Normal"/>
    <n v="189000"/>
  </r>
  <r>
    <x v="1190"/>
    <n v="190"/>
    <s v="RL"/>
    <s v="NA"/>
    <n v="32463"/>
    <s v="Pave"/>
    <s v="NA"/>
    <s v="Reg"/>
    <s v="Low"/>
    <s v="AllPub"/>
    <s v="Inside"/>
    <s v="Mod"/>
    <s v="Mitchel"/>
    <s v="Norm"/>
    <s v="Norm"/>
    <s v="2fmCon"/>
    <x v="1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x v="0"/>
    <s v="Y"/>
    <s v="Y"/>
    <x v="0"/>
    <x v="0"/>
    <n v="1"/>
    <n v="0"/>
    <n v="1"/>
    <n v="0"/>
    <n v="3"/>
    <n v="1"/>
    <s v="TA"/>
    <n v="7"/>
    <s v="Typ"/>
    <n v="1"/>
    <s v="TA"/>
    <x v="6"/>
    <n v="1975"/>
    <s v="Fin"/>
    <n v="4"/>
    <x v="400"/>
    <s v="TA"/>
    <s v="TA"/>
    <x v="0"/>
    <x v="244"/>
    <x v="1"/>
    <n v="0"/>
    <n v="0"/>
    <n v="0"/>
    <n v="0"/>
    <s v="NA"/>
    <s v="NA"/>
    <s v="NA"/>
    <n v="0"/>
    <n v="3"/>
    <n v="2007"/>
    <s v="WD"/>
    <s v="Normal"/>
    <n v="168000"/>
  </r>
  <r>
    <x v="1191"/>
    <n v="160"/>
    <s v="FV"/>
    <n v="24"/>
    <n v="2645"/>
    <s v="Pave"/>
    <s v="Pave"/>
    <s v="Reg"/>
    <s v="Lvl"/>
    <s v="AllPub"/>
    <s v="Inside"/>
    <s v="Gtl"/>
    <s v="Somerst"/>
    <s v="Norm"/>
    <s v="Norm"/>
    <s v="Twnhs"/>
    <x v="0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x v="1"/>
    <s v="Y"/>
    <s v="N"/>
    <x v="0"/>
    <x v="0"/>
    <n v="0"/>
    <n v="0"/>
    <n v="2"/>
    <n v="1"/>
    <n v="2"/>
    <n v="1"/>
    <s v="Gd"/>
    <n v="5"/>
    <s v="Typ"/>
    <n v="0"/>
    <s v="NA"/>
    <x v="1"/>
    <n v="1999"/>
    <s v="Unf"/>
    <n v="2"/>
    <x v="153"/>
    <s v="TA"/>
    <s v="TA"/>
    <x v="0"/>
    <x v="127"/>
    <x v="1"/>
    <n v="0"/>
    <n v="0"/>
    <n v="0"/>
    <n v="0"/>
    <s v="NA"/>
    <s v="NA"/>
    <s v="NA"/>
    <n v="0"/>
    <n v="11"/>
    <n v="2007"/>
    <s v="WD"/>
    <s v="Normal"/>
    <n v="174000"/>
  </r>
  <r>
    <x v="1192"/>
    <n v="50"/>
    <s v="RM"/>
    <n v="60"/>
    <n v="9600"/>
    <s v="Pave"/>
    <s v="Grvl"/>
    <s v="Reg"/>
    <s v="Lvl"/>
    <s v="AllPub"/>
    <s v="Inside"/>
    <s v="Gtl"/>
    <s v="OldTown"/>
    <s v="Norm"/>
    <s v="Norm"/>
    <s v="1Fam"/>
    <x v="2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x v="1"/>
    <s v="Y"/>
    <s v="N"/>
    <x v="0"/>
    <x v="0"/>
    <n v="0"/>
    <n v="0"/>
    <n v="1"/>
    <n v="0"/>
    <n v="3"/>
    <n v="1"/>
    <s v="Gd"/>
    <n v="6"/>
    <s v="Typ"/>
    <n v="0"/>
    <s v="NA"/>
    <x v="1"/>
    <n v="1925"/>
    <s v="Unf"/>
    <n v="1"/>
    <x v="26"/>
    <s v="TA"/>
    <s v="Fa"/>
    <x v="2"/>
    <x v="0"/>
    <x v="1"/>
    <n v="84"/>
    <n v="0"/>
    <n v="0"/>
    <n v="0"/>
    <s v="NA"/>
    <s v="GdWo"/>
    <s v="NA"/>
    <n v="0"/>
    <n v="7"/>
    <n v="2007"/>
    <s v="WD"/>
    <s v="Normal"/>
    <n v="125000"/>
  </r>
  <r>
    <x v="1193"/>
    <n v="120"/>
    <s v="RM"/>
    <s v="NA"/>
    <n v="4500"/>
    <s v="Pave"/>
    <s v="NA"/>
    <s v="Reg"/>
    <s v="Lvl"/>
    <s v="AllPub"/>
    <s v="FR2"/>
    <s v="Gtl"/>
    <s v="Mitchel"/>
    <s v="Norm"/>
    <s v="Norm"/>
    <s v="TwnhsE"/>
    <x v="1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x v="1"/>
    <s v="Y"/>
    <s v="N"/>
    <x v="0"/>
    <x v="0"/>
    <n v="1"/>
    <n v="0"/>
    <n v="2"/>
    <n v="0"/>
    <n v="2"/>
    <n v="1"/>
    <s v="TA"/>
    <n v="5"/>
    <s v="Typ"/>
    <n v="0"/>
    <s v="NA"/>
    <x v="0"/>
    <n v="1999"/>
    <s v="Fin"/>
    <n v="2"/>
    <x v="233"/>
    <s v="TA"/>
    <s v="TA"/>
    <x v="0"/>
    <x v="0"/>
    <x v="186"/>
    <n v="0"/>
    <n v="0"/>
    <n v="0"/>
    <n v="0"/>
    <s v="NA"/>
    <s v="NA"/>
    <s v="NA"/>
    <n v="0"/>
    <n v="6"/>
    <n v="2009"/>
    <s v="WD"/>
    <s v="Normal"/>
    <n v="165000"/>
  </r>
  <r>
    <x v="1194"/>
    <n v="60"/>
    <s v="RL"/>
    <n v="80"/>
    <n v="9364"/>
    <s v="Pave"/>
    <s v="NA"/>
    <s v="Reg"/>
    <s v="Lvl"/>
    <s v="AllPub"/>
    <s v="Corner"/>
    <s v="Gtl"/>
    <s v="Sawyer"/>
    <s v="Norm"/>
    <s v="Norm"/>
    <s v="1Fam"/>
    <x v="0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x v="1"/>
    <s v="Y"/>
    <s v="N"/>
    <x v="0"/>
    <x v="0"/>
    <n v="0"/>
    <n v="0"/>
    <n v="1"/>
    <n v="1"/>
    <n v="4"/>
    <n v="1"/>
    <s v="TA"/>
    <n v="7"/>
    <s v="Typ"/>
    <n v="0"/>
    <s v="NA"/>
    <x v="0"/>
    <n v="1969"/>
    <s v="Fin"/>
    <n v="1"/>
    <x v="131"/>
    <s v="TA"/>
    <s v="TA"/>
    <x v="0"/>
    <x v="245"/>
    <x v="38"/>
    <n v="0"/>
    <n v="0"/>
    <n v="0"/>
    <n v="0"/>
    <s v="NA"/>
    <s v="MnPrv"/>
    <s v="NA"/>
    <n v="0"/>
    <n v="3"/>
    <n v="2010"/>
    <s v="WD"/>
    <s v="Normal"/>
    <n v="158000"/>
  </r>
  <r>
    <x v="1195"/>
    <n v="60"/>
    <s v="RL"/>
    <n v="51"/>
    <n v="8029"/>
    <s v="Pave"/>
    <s v="NA"/>
    <s v="IR1"/>
    <s v="Lvl"/>
    <s v="AllPub"/>
    <s v="Inside"/>
    <s v="Gtl"/>
    <s v="Gilbert"/>
    <s v="Norm"/>
    <s v="Norm"/>
    <s v="1Fam"/>
    <x v="0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x v="1"/>
    <s v="Y"/>
    <s v="N"/>
    <x v="0"/>
    <x v="0"/>
    <n v="0"/>
    <n v="0"/>
    <n v="2"/>
    <n v="1"/>
    <n v="3"/>
    <n v="1"/>
    <s v="Gd"/>
    <n v="8"/>
    <s v="Typ"/>
    <n v="0"/>
    <s v="NA"/>
    <x v="0"/>
    <n v="2005"/>
    <s v="Fin"/>
    <n v="2"/>
    <x v="63"/>
    <s v="TA"/>
    <s v="TA"/>
    <x v="0"/>
    <x v="13"/>
    <x v="55"/>
    <n v="0"/>
    <n v="0"/>
    <n v="0"/>
    <n v="0"/>
    <s v="NA"/>
    <s v="NA"/>
    <s v="NA"/>
    <n v="0"/>
    <n v="7"/>
    <n v="2008"/>
    <s v="WD"/>
    <s v="Normal"/>
    <n v="176000"/>
  </r>
  <r>
    <x v="1196"/>
    <n v="60"/>
    <s v="RL"/>
    <n v="58"/>
    <n v="14054"/>
    <s v="Pave"/>
    <s v="NA"/>
    <s v="IR1"/>
    <s v="Lvl"/>
    <s v="AllPub"/>
    <s v="Inside"/>
    <s v="Gtl"/>
    <s v="Gilbert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x v="0"/>
    <s v="Y"/>
    <s v="Y"/>
    <x v="0"/>
    <x v="0"/>
    <n v="0"/>
    <n v="0"/>
    <n v="2"/>
    <n v="1"/>
    <n v="4"/>
    <n v="1"/>
    <s v="Gd"/>
    <n v="9"/>
    <s v="Typ"/>
    <n v="1"/>
    <s v="Gd"/>
    <x v="2"/>
    <n v="2006"/>
    <s v="Fin"/>
    <n v="3"/>
    <x v="95"/>
    <s v="TA"/>
    <s v="TA"/>
    <x v="0"/>
    <x v="13"/>
    <x v="108"/>
    <n v="0"/>
    <n v="0"/>
    <n v="0"/>
    <n v="0"/>
    <s v="NA"/>
    <s v="NA"/>
    <s v="NA"/>
    <n v="0"/>
    <n v="11"/>
    <n v="2006"/>
    <s v="New"/>
    <s v="Partial"/>
    <n v="219210"/>
  </r>
  <r>
    <x v="1197"/>
    <n v="75"/>
    <s v="RM"/>
    <n v="65"/>
    <n v="8850"/>
    <s v="Pave"/>
    <s v="NA"/>
    <s v="IR1"/>
    <s v="Bnk"/>
    <s v="AllPub"/>
    <s v="Corner"/>
    <s v="Gtl"/>
    <s v="OldTown"/>
    <s v="Norm"/>
    <s v="Norm"/>
    <s v="1Fam"/>
    <x v="6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x v="0"/>
    <s v="Y"/>
    <s v="Y"/>
    <x v="0"/>
    <x v="0"/>
    <n v="0"/>
    <n v="0"/>
    <n v="1"/>
    <n v="0"/>
    <n v="3"/>
    <n v="1"/>
    <s v="TA"/>
    <n v="7"/>
    <s v="Typ"/>
    <n v="1"/>
    <s v="Gd"/>
    <x v="1"/>
    <n v="1916"/>
    <s v="Unf"/>
    <n v="1"/>
    <x v="387"/>
    <s v="TA"/>
    <s v="TA"/>
    <x v="0"/>
    <x v="0"/>
    <x v="1"/>
    <n v="330"/>
    <n v="0"/>
    <n v="0"/>
    <n v="0"/>
    <s v="NA"/>
    <s v="NA"/>
    <s v="NA"/>
    <n v="0"/>
    <n v="7"/>
    <n v="2006"/>
    <s v="ConLw"/>
    <s v="Normal"/>
    <n v="144000"/>
  </r>
  <r>
    <x v="1198"/>
    <n v="20"/>
    <s v="RL"/>
    <n v="70"/>
    <n v="9100"/>
    <s v="Pave"/>
    <s v="NA"/>
    <s v="Reg"/>
    <s v="Lvl"/>
    <s v="AllPub"/>
    <s v="Inside"/>
    <s v="Gtl"/>
    <s v="CollgCr"/>
    <s v="Norm"/>
    <s v="Norm"/>
    <s v="1Fam"/>
    <x v="1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x v="1"/>
    <s v="Y"/>
    <s v="N"/>
    <x v="0"/>
    <x v="0"/>
    <n v="0"/>
    <n v="0"/>
    <n v="2"/>
    <n v="0"/>
    <n v="3"/>
    <n v="1"/>
    <s v="Gd"/>
    <n v="6"/>
    <s v="Typ"/>
    <n v="0"/>
    <s v="NA"/>
    <x v="0"/>
    <n v="2001"/>
    <s v="RFn"/>
    <n v="2"/>
    <x v="160"/>
    <s v="TA"/>
    <s v="TA"/>
    <x v="0"/>
    <x v="246"/>
    <x v="1"/>
    <n v="0"/>
    <n v="0"/>
    <n v="0"/>
    <n v="0"/>
    <s v="NA"/>
    <s v="NA"/>
    <s v="NA"/>
    <n v="0"/>
    <n v="6"/>
    <n v="2009"/>
    <s v="WD"/>
    <s v="Normal"/>
    <n v="178000"/>
  </r>
  <r>
    <x v="1199"/>
    <n v="20"/>
    <s v="RL"/>
    <n v="75"/>
    <n v="11235"/>
    <s v="Pave"/>
    <s v="NA"/>
    <s v="Reg"/>
    <s v="Lvl"/>
    <s v="AllPub"/>
    <s v="Inside"/>
    <s v="Gtl"/>
    <s v="Sawyer"/>
    <s v="Norm"/>
    <s v="Norm"/>
    <s v="1Fam"/>
    <x v="1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x v="1"/>
    <s v="Y"/>
    <s v="N"/>
    <x v="0"/>
    <x v="0"/>
    <n v="0"/>
    <n v="0"/>
    <n v="1"/>
    <n v="1"/>
    <n v="3"/>
    <n v="1"/>
    <s v="TA"/>
    <n v="6"/>
    <s v="Typ"/>
    <n v="1"/>
    <s v="Po"/>
    <x v="0"/>
    <n v="1974"/>
    <s v="Unf"/>
    <n v="2"/>
    <x v="401"/>
    <s v="TA"/>
    <s v="TA"/>
    <x v="0"/>
    <x v="0"/>
    <x v="30"/>
    <n v="0"/>
    <n v="0"/>
    <n v="0"/>
    <n v="0"/>
    <s v="NA"/>
    <s v="NA"/>
    <s v="NA"/>
    <n v="0"/>
    <n v="10"/>
    <n v="2006"/>
    <s v="WD"/>
    <s v="Normal"/>
    <n v="148000"/>
  </r>
  <r>
    <x v="1200"/>
    <n v="20"/>
    <s v="RL"/>
    <n v="71"/>
    <n v="9353"/>
    <s v="Pave"/>
    <s v="NA"/>
    <s v="Reg"/>
    <s v="Lvl"/>
    <s v="AllPub"/>
    <s v="Inside"/>
    <s v="Gtl"/>
    <s v="NAmes"/>
    <s v="Norm"/>
    <s v="Norm"/>
    <s v="1Fam"/>
    <x v="1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x v="1"/>
    <s v="N"/>
    <s v="N"/>
    <x v="0"/>
    <x v="0"/>
    <n v="0"/>
    <n v="0"/>
    <n v="1"/>
    <n v="0"/>
    <n v="3"/>
    <n v="1"/>
    <s v="TA"/>
    <n v="5"/>
    <s v="Typ"/>
    <n v="0"/>
    <s v="NA"/>
    <x v="0"/>
    <n v="1972"/>
    <s v="Unf"/>
    <n v="1"/>
    <x v="18"/>
    <s v="TA"/>
    <s v="TA"/>
    <x v="0"/>
    <x v="0"/>
    <x v="1"/>
    <n v="0"/>
    <n v="0"/>
    <n v="0"/>
    <n v="0"/>
    <s v="NA"/>
    <s v="NA"/>
    <s v="Shed"/>
    <n v="0"/>
    <n v="7"/>
    <n v="2006"/>
    <s v="Oth"/>
    <s v="Abnorml"/>
    <n v="116050"/>
  </r>
  <r>
    <x v="1201"/>
    <n v="60"/>
    <s v="RL"/>
    <n v="80"/>
    <n v="10400"/>
    <s v="Pave"/>
    <s v="NA"/>
    <s v="Reg"/>
    <s v="Lvl"/>
    <s v="AllPub"/>
    <s v="Corner"/>
    <s v="Gtl"/>
    <s v="CollgCr"/>
    <s v="Norm"/>
    <s v="Norm"/>
    <s v="1Fam"/>
    <x v="0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x v="0"/>
    <s v="Y"/>
    <s v="Y"/>
    <x v="0"/>
    <x v="0"/>
    <n v="0"/>
    <n v="0"/>
    <n v="2"/>
    <n v="1"/>
    <n v="3"/>
    <n v="1"/>
    <s v="Gd"/>
    <n v="6"/>
    <s v="Typ"/>
    <n v="0"/>
    <s v="NA"/>
    <x v="0"/>
    <n v="1998"/>
    <s v="RFn"/>
    <n v="2"/>
    <x v="76"/>
    <s v="TA"/>
    <s v="TA"/>
    <x v="0"/>
    <x v="166"/>
    <x v="38"/>
    <n v="0"/>
    <n v="0"/>
    <n v="0"/>
    <n v="0"/>
    <s v="NA"/>
    <s v="NA"/>
    <s v="NA"/>
    <n v="0"/>
    <n v="3"/>
    <n v="2009"/>
    <s v="WD"/>
    <s v="Normal"/>
    <n v="197900"/>
  </r>
  <r>
    <x v="1202"/>
    <n v="50"/>
    <s v="RM"/>
    <n v="50"/>
    <n v="6000"/>
    <s v="Pave"/>
    <s v="NA"/>
    <s v="Reg"/>
    <s v="Lvl"/>
    <s v="AllPub"/>
    <s v="Corner"/>
    <s v="Gtl"/>
    <s v="BrkSide"/>
    <s v="Norm"/>
    <s v="Norm"/>
    <s v="1Fam"/>
    <x v="2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x v="1"/>
    <s v="Y"/>
    <s v="N"/>
    <x v="0"/>
    <x v="0"/>
    <n v="1"/>
    <n v="0"/>
    <n v="1"/>
    <n v="0"/>
    <n v="3"/>
    <n v="1"/>
    <s v="TA"/>
    <n v="5"/>
    <s v="Typ"/>
    <n v="1"/>
    <s v="Fa"/>
    <x v="1"/>
    <n v="1960"/>
    <s v="Unf"/>
    <n v="1"/>
    <x v="110"/>
    <s v="TA"/>
    <s v="TA"/>
    <x v="1"/>
    <x v="0"/>
    <x v="1"/>
    <n v="208"/>
    <n v="0"/>
    <n v="0"/>
    <n v="0"/>
    <s v="NA"/>
    <s v="NA"/>
    <s v="NA"/>
    <n v="0"/>
    <n v="5"/>
    <n v="2009"/>
    <s v="WD"/>
    <s v="Normal"/>
    <n v="117000"/>
  </r>
  <r>
    <x v="1203"/>
    <n v="20"/>
    <s v="RL"/>
    <n v="75"/>
    <n v="9750"/>
    <s v="Pave"/>
    <s v="NA"/>
    <s v="Reg"/>
    <s v="Lvl"/>
    <s v="AllPub"/>
    <s v="Inside"/>
    <s v="Gtl"/>
    <s v="CollgCr"/>
    <s v="Norm"/>
    <s v="Norm"/>
    <s v="1Fam"/>
    <x v="1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x v="0"/>
    <s v="Y"/>
    <s v="Y"/>
    <x v="0"/>
    <x v="0"/>
    <n v="0"/>
    <n v="0"/>
    <n v="2"/>
    <n v="0"/>
    <n v="3"/>
    <n v="1"/>
    <s v="Gd"/>
    <n v="6"/>
    <s v="Typ"/>
    <n v="1"/>
    <s v="TA"/>
    <x v="0"/>
    <n v="2000"/>
    <s v="Unf"/>
    <n v="2"/>
    <x v="116"/>
    <s v="TA"/>
    <s v="TA"/>
    <x v="0"/>
    <x v="34"/>
    <x v="45"/>
    <n v="0"/>
    <n v="0"/>
    <n v="0"/>
    <n v="0"/>
    <s v="NA"/>
    <s v="NA"/>
    <s v="NA"/>
    <n v="0"/>
    <n v="10"/>
    <n v="2009"/>
    <s v="WD"/>
    <s v="Normal"/>
    <n v="213000"/>
  </r>
  <r>
    <x v="1204"/>
    <n v="20"/>
    <s v="RL"/>
    <n v="78"/>
    <n v="10140"/>
    <s v="Pave"/>
    <s v="NA"/>
    <s v="Reg"/>
    <s v="Lvl"/>
    <s v="AllPub"/>
    <s v="Inside"/>
    <s v="Gtl"/>
    <s v="NWAmes"/>
    <s v="Norm"/>
    <s v="Norm"/>
    <s v="1Fam"/>
    <x v="1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x v="1"/>
    <s v="N"/>
    <s v="N"/>
    <x v="0"/>
    <x v="0"/>
    <n v="1"/>
    <n v="0"/>
    <n v="1"/>
    <n v="1"/>
    <n v="3"/>
    <n v="1"/>
    <s v="TA"/>
    <n v="6"/>
    <s v="Typ"/>
    <n v="0"/>
    <s v="NA"/>
    <x v="0"/>
    <n v="1975"/>
    <s v="RFn"/>
    <n v="2"/>
    <x v="102"/>
    <s v="TA"/>
    <s v="TA"/>
    <x v="0"/>
    <x v="0"/>
    <x v="128"/>
    <n v="0"/>
    <n v="0"/>
    <n v="0"/>
    <n v="0"/>
    <s v="NA"/>
    <s v="MnPrv"/>
    <s v="NA"/>
    <n v="0"/>
    <n v="7"/>
    <n v="2006"/>
    <s v="WD"/>
    <s v="Normal"/>
    <n v="153500"/>
  </r>
  <r>
    <x v="1205"/>
    <n v="20"/>
    <s v="RL"/>
    <n v="90"/>
    <n v="14684"/>
    <s v="Pave"/>
    <s v="NA"/>
    <s v="IR1"/>
    <s v="Lvl"/>
    <s v="AllPub"/>
    <s v="CulDSac"/>
    <s v="Gtl"/>
    <s v="SawyerW"/>
    <s v="Norm"/>
    <s v="Norm"/>
    <s v="1Fam"/>
    <x v="1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x v="0"/>
    <s v="Y"/>
    <s v="Y"/>
    <x v="1"/>
    <x v="1"/>
    <n v="0"/>
    <n v="0"/>
    <n v="2"/>
    <n v="0"/>
    <n v="3"/>
    <n v="1"/>
    <s v="Gd"/>
    <n v="7"/>
    <s v="Typ"/>
    <n v="1"/>
    <s v="TA"/>
    <x v="0"/>
    <n v="1990"/>
    <s v="RFn"/>
    <n v="3"/>
    <x v="402"/>
    <s v="TA"/>
    <s v="TA"/>
    <x v="0"/>
    <x v="247"/>
    <x v="35"/>
    <n v="0"/>
    <n v="0"/>
    <n v="0"/>
    <n v="0"/>
    <s v="NA"/>
    <s v="NA"/>
    <s v="NA"/>
    <n v="0"/>
    <n v="6"/>
    <n v="2009"/>
    <s v="WD"/>
    <s v="Normal"/>
    <n v="271900"/>
  </r>
  <r>
    <x v="1206"/>
    <n v="20"/>
    <s v="RH"/>
    <s v="NA"/>
    <n v="8900"/>
    <s v="Pave"/>
    <s v="NA"/>
    <s v="Reg"/>
    <s v="Lvl"/>
    <s v="AllPub"/>
    <s v="Inside"/>
    <s v="Gtl"/>
    <s v="SawyerW"/>
    <s v="Norm"/>
    <s v="Norm"/>
    <s v="1Fam"/>
    <x v="1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x v="1"/>
    <s v="N"/>
    <s v="N"/>
    <x v="0"/>
    <x v="0"/>
    <n v="1"/>
    <n v="0"/>
    <n v="1"/>
    <n v="0"/>
    <n v="2"/>
    <n v="1"/>
    <s v="TA"/>
    <n v="5"/>
    <s v="Typ"/>
    <n v="0"/>
    <s v="NA"/>
    <x v="1"/>
    <n v="1966"/>
    <s v="Unf"/>
    <n v="1"/>
    <x v="10"/>
    <s v="TA"/>
    <s v="TA"/>
    <x v="0"/>
    <x v="0"/>
    <x v="2"/>
    <n v="0"/>
    <n v="0"/>
    <n v="0"/>
    <n v="0"/>
    <s v="NA"/>
    <s v="MnPrv"/>
    <s v="NA"/>
    <n v="0"/>
    <n v="11"/>
    <n v="2006"/>
    <s v="WD"/>
    <s v="Normal"/>
    <n v="107000"/>
  </r>
  <r>
    <x v="1207"/>
    <n v="20"/>
    <s v="RL"/>
    <n v="70"/>
    <n v="9135"/>
    <s v="Pave"/>
    <s v="NA"/>
    <s v="Reg"/>
    <s v="Lvl"/>
    <s v="AllPub"/>
    <s v="Inside"/>
    <s v="Gtl"/>
    <s v="CollgCr"/>
    <s v="Norm"/>
    <s v="Norm"/>
    <s v="1Fam"/>
    <x v="1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x v="0"/>
    <s v="Y"/>
    <s v="Y"/>
    <x v="0"/>
    <x v="0"/>
    <n v="1"/>
    <n v="0"/>
    <n v="2"/>
    <n v="0"/>
    <n v="3"/>
    <n v="1"/>
    <s v="Gd"/>
    <n v="7"/>
    <s v="Typ"/>
    <n v="0"/>
    <s v="NA"/>
    <x v="0"/>
    <n v="2003"/>
    <s v="RFn"/>
    <n v="2"/>
    <x v="261"/>
    <s v="TA"/>
    <s v="TA"/>
    <x v="0"/>
    <x v="2"/>
    <x v="145"/>
    <n v="0"/>
    <n v="0"/>
    <n v="0"/>
    <n v="0"/>
    <s v="NA"/>
    <s v="NA"/>
    <s v="NA"/>
    <n v="0"/>
    <n v="5"/>
    <n v="2006"/>
    <s v="WD"/>
    <s v="Normal"/>
    <n v="200000"/>
  </r>
  <r>
    <x v="1208"/>
    <n v="20"/>
    <s v="RL"/>
    <n v="70"/>
    <n v="7763"/>
    <s v="Pave"/>
    <s v="NA"/>
    <s v="Reg"/>
    <s v="Lvl"/>
    <s v="AllPub"/>
    <s v="Inside"/>
    <s v="Gtl"/>
    <s v="NAmes"/>
    <s v="Norm"/>
    <s v="Norm"/>
    <s v="1Fam"/>
    <x v="1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x v="1"/>
    <s v="Y"/>
    <s v="N"/>
    <x v="0"/>
    <x v="0"/>
    <n v="1"/>
    <n v="0"/>
    <n v="1"/>
    <n v="0"/>
    <n v="3"/>
    <n v="1"/>
    <s v="TA"/>
    <n v="6"/>
    <s v="Typ"/>
    <n v="0"/>
    <s v="NA"/>
    <x v="1"/>
    <n v="1980"/>
    <s v="Unf"/>
    <n v="2"/>
    <x v="67"/>
    <s v="TA"/>
    <s v="TA"/>
    <x v="0"/>
    <x v="0"/>
    <x v="1"/>
    <n v="0"/>
    <n v="0"/>
    <n v="0"/>
    <n v="0"/>
    <s v="NA"/>
    <s v="NA"/>
    <s v="NA"/>
    <n v="0"/>
    <n v="10"/>
    <n v="2008"/>
    <s v="WD"/>
    <s v="Normal"/>
    <n v="140000"/>
  </r>
  <r>
    <x v="1209"/>
    <n v="20"/>
    <s v="RL"/>
    <n v="85"/>
    <n v="10182"/>
    <s v="Pave"/>
    <s v="NA"/>
    <s v="IR1"/>
    <s v="Lvl"/>
    <s v="AllPub"/>
    <s v="CulDSac"/>
    <s v="Gtl"/>
    <s v="Somerst"/>
    <s v="RRNn"/>
    <s v="Norm"/>
    <s v="1Fam"/>
    <x v="1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x v="0"/>
    <s v="Y"/>
    <s v="Y"/>
    <x v="0"/>
    <x v="0"/>
    <n v="1"/>
    <n v="0"/>
    <n v="2"/>
    <n v="0"/>
    <n v="3"/>
    <n v="1"/>
    <s v="Gd"/>
    <n v="8"/>
    <s v="Typ"/>
    <n v="1"/>
    <s v="Gd"/>
    <x v="0"/>
    <n v="2006"/>
    <s v="RFn"/>
    <n v="2"/>
    <x v="127"/>
    <s v="TA"/>
    <s v="TA"/>
    <x v="0"/>
    <x v="170"/>
    <x v="20"/>
    <n v="0"/>
    <n v="0"/>
    <n v="0"/>
    <n v="0"/>
    <s v="NA"/>
    <s v="NA"/>
    <s v="NA"/>
    <n v="0"/>
    <n v="5"/>
    <n v="2006"/>
    <s v="New"/>
    <s v="Partial"/>
    <n v="290000"/>
  </r>
  <r>
    <x v="1210"/>
    <n v="60"/>
    <s v="RL"/>
    <n v="70"/>
    <n v="11218"/>
    <s v="Pave"/>
    <s v="NA"/>
    <s v="Reg"/>
    <s v="Lvl"/>
    <s v="AllPub"/>
    <s v="Inside"/>
    <s v="Gtl"/>
    <s v="SawyerW"/>
    <s v="Norm"/>
    <s v="Norm"/>
    <s v="1Fam"/>
    <x v="0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x v="0"/>
    <s v="Y"/>
    <s v="Y"/>
    <x v="0"/>
    <x v="0"/>
    <n v="0"/>
    <n v="0"/>
    <n v="2"/>
    <n v="1"/>
    <n v="3"/>
    <n v="1"/>
    <s v="Gd"/>
    <n v="8"/>
    <s v="Typ"/>
    <n v="1"/>
    <s v="TA"/>
    <x v="0"/>
    <n v="1992"/>
    <s v="RFn"/>
    <n v="2"/>
    <x v="64"/>
    <s v="TA"/>
    <s v="TA"/>
    <x v="0"/>
    <x v="248"/>
    <x v="29"/>
    <n v="0"/>
    <n v="0"/>
    <n v="0"/>
    <n v="0"/>
    <s v="NA"/>
    <s v="GdPrv"/>
    <s v="Shed"/>
    <n v="400"/>
    <n v="5"/>
    <n v="2010"/>
    <s v="WD"/>
    <s v="Normal"/>
    <n v="189000"/>
  </r>
  <r>
    <x v="1211"/>
    <n v="50"/>
    <s v="RL"/>
    <n v="152"/>
    <n v="12134"/>
    <s v="Pave"/>
    <s v="NA"/>
    <s v="IR1"/>
    <s v="Bnk"/>
    <s v="AllPub"/>
    <s v="Inside"/>
    <s v="Mod"/>
    <s v="Gilbert"/>
    <s v="Norm"/>
    <s v="Norm"/>
    <s v="1Fam"/>
    <x v="2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x v="0"/>
    <s v="Y"/>
    <s v="Y"/>
    <x v="0"/>
    <x v="0"/>
    <n v="0"/>
    <n v="0"/>
    <n v="2"/>
    <n v="0"/>
    <n v="4"/>
    <n v="1"/>
    <s v="TA"/>
    <n v="8"/>
    <s v="Typ"/>
    <n v="0"/>
    <s v="NA"/>
    <x v="5"/>
    <n v="1988"/>
    <s v="RFn"/>
    <n v="2"/>
    <x v="153"/>
    <s v="TA"/>
    <s v="TA"/>
    <x v="0"/>
    <x v="249"/>
    <x v="95"/>
    <n v="0"/>
    <n v="0"/>
    <n v="0"/>
    <n v="0"/>
    <s v="NA"/>
    <s v="NA"/>
    <s v="NA"/>
    <n v="0"/>
    <n v="6"/>
    <n v="2010"/>
    <s v="WD"/>
    <s v="Normal"/>
    <n v="164000"/>
  </r>
  <r>
    <x v="1212"/>
    <n v="30"/>
    <s v="RL"/>
    <n v="50"/>
    <n v="9340"/>
    <s v="Pave"/>
    <s v="NA"/>
    <s v="Reg"/>
    <s v="Lvl"/>
    <s v="AllPub"/>
    <s v="Inside"/>
    <s v="Gtl"/>
    <s v="Edwards"/>
    <s v="Norm"/>
    <s v="Norm"/>
    <s v="1Fam"/>
    <x v="1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x v="1"/>
    <s v="N"/>
    <s v="N"/>
    <x v="0"/>
    <x v="0"/>
    <n v="1"/>
    <n v="0"/>
    <n v="1"/>
    <n v="0"/>
    <n v="2"/>
    <n v="1"/>
    <s v="TA"/>
    <n v="4"/>
    <s v="Typ"/>
    <n v="0"/>
    <s v="NA"/>
    <x v="0"/>
    <n v="1941"/>
    <s v="Unf"/>
    <n v="1"/>
    <x v="388"/>
    <s v="TA"/>
    <s v="TA"/>
    <x v="1"/>
    <x v="0"/>
    <x v="122"/>
    <n v="0"/>
    <n v="0"/>
    <n v="0"/>
    <n v="0"/>
    <s v="NA"/>
    <s v="NA"/>
    <s v="NA"/>
    <n v="0"/>
    <n v="8"/>
    <n v="2009"/>
    <s v="WD"/>
    <s v="Normal"/>
    <n v="113000"/>
  </r>
  <r>
    <x v="1213"/>
    <n v="80"/>
    <s v="RL"/>
    <s v="NA"/>
    <n v="10246"/>
    <s v="Pave"/>
    <s v="NA"/>
    <s v="IR1"/>
    <s v="Lvl"/>
    <s v="AllPub"/>
    <s v="CulDSac"/>
    <s v="Gtl"/>
    <s v="Sawyer"/>
    <s v="Norm"/>
    <s v="Norm"/>
    <s v="1Fam"/>
    <x v="5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x v="1"/>
    <s v="N"/>
    <s v="N"/>
    <x v="0"/>
    <x v="0"/>
    <n v="1"/>
    <n v="1"/>
    <n v="0"/>
    <n v="0"/>
    <n v="0"/>
    <n v="1"/>
    <s v="TA"/>
    <n v="3"/>
    <s v="Typ"/>
    <n v="0"/>
    <s v="NA"/>
    <x v="0"/>
    <n v="1965"/>
    <s v="Unf"/>
    <n v="1"/>
    <x v="269"/>
    <s v="TA"/>
    <s v="TA"/>
    <x v="0"/>
    <x v="122"/>
    <x v="1"/>
    <n v="0"/>
    <n v="0"/>
    <n v="0"/>
    <n v="0"/>
    <s v="NA"/>
    <s v="NA"/>
    <s v="NA"/>
    <n v="0"/>
    <n v="5"/>
    <n v="2006"/>
    <s v="WD"/>
    <s v="Normal"/>
    <n v="145000"/>
  </r>
  <r>
    <x v="1214"/>
    <n v="85"/>
    <s v="RL"/>
    <n v="69"/>
    <n v="10205"/>
    <s v="Pave"/>
    <s v="NA"/>
    <s v="IR1"/>
    <s v="Lvl"/>
    <s v="AllPub"/>
    <s v="Inside"/>
    <s v="Gtl"/>
    <s v="NAmes"/>
    <s v="Norm"/>
    <s v="Norm"/>
    <s v="1Fam"/>
    <x v="4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x v="1"/>
    <s v="N"/>
    <s v="N"/>
    <x v="0"/>
    <x v="0"/>
    <n v="1"/>
    <n v="0"/>
    <n v="1"/>
    <n v="0"/>
    <n v="3"/>
    <n v="1"/>
    <s v="TA"/>
    <n v="6"/>
    <s v="Typ"/>
    <n v="0"/>
    <s v="NA"/>
    <x v="0"/>
    <n v="1962"/>
    <s v="Unf"/>
    <n v="1"/>
    <x v="38"/>
    <s v="TA"/>
    <s v="TA"/>
    <x v="0"/>
    <x v="196"/>
    <x v="34"/>
    <n v="0"/>
    <n v="0"/>
    <n v="0"/>
    <n v="0"/>
    <s v="NA"/>
    <s v="NA"/>
    <s v="NA"/>
    <n v="0"/>
    <n v="5"/>
    <n v="2006"/>
    <s v="WD"/>
    <s v="Normal"/>
    <n v="134500"/>
  </r>
  <r>
    <x v="1215"/>
    <n v="20"/>
    <s v="RL"/>
    <n v="99"/>
    <n v="7094"/>
    <s v="Pave"/>
    <s v="NA"/>
    <s v="IR1"/>
    <s v="Lvl"/>
    <s v="AllPub"/>
    <s v="Inside"/>
    <s v="Gtl"/>
    <s v="Sawyer"/>
    <s v="Norm"/>
    <s v="Norm"/>
    <s v="1Fam"/>
    <x v="1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x v="1"/>
    <s v="N"/>
    <s v="N"/>
    <x v="0"/>
    <x v="0"/>
    <n v="0"/>
    <n v="0"/>
    <n v="1"/>
    <n v="0"/>
    <n v="3"/>
    <n v="1"/>
    <s v="TA"/>
    <n v="5"/>
    <s v="Typ"/>
    <n v="0"/>
    <s v="NA"/>
    <x v="1"/>
    <n v="1966"/>
    <s v="RFn"/>
    <n v="1"/>
    <x v="10"/>
    <s v="TA"/>
    <s v="TA"/>
    <x v="0"/>
    <x v="0"/>
    <x v="1"/>
    <n v="0"/>
    <n v="0"/>
    <n v="0"/>
    <n v="0"/>
    <s v="NA"/>
    <s v="MnPrv"/>
    <s v="NA"/>
    <n v="0"/>
    <n v="5"/>
    <n v="2007"/>
    <s v="WD"/>
    <s v="Normal"/>
    <n v="125000"/>
  </r>
  <r>
    <x v="1216"/>
    <n v="90"/>
    <s v="RM"/>
    <n v="68"/>
    <n v="8930"/>
    <s v="Pave"/>
    <s v="NA"/>
    <s v="Reg"/>
    <s v="Lvl"/>
    <s v="AllPub"/>
    <s v="Inside"/>
    <s v="Gtl"/>
    <s v="Sawyer"/>
    <s v="RRAe"/>
    <s v="Norm"/>
    <s v="Duplex"/>
    <x v="2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x v="0"/>
    <s v="Y"/>
    <s v="Y"/>
    <x v="1"/>
    <x v="0"/>
    <n v="0"/>
    <n v="0"/>
    <n v="2"/>
    <n v="0"/>
    <n v="4"/>
    <n v="2"/>
    <s v="TA"/>
    <n v="8"/>
    <s v="Typ"/>
    <n v="0"/>
    <s v="NA"/>
    <x v="0"/>
    <n v="1978"/>
    <s v="Unf"/>
    <n v="2"/>
    <x v="169"/>
    <s v="TA"/>
    <s v="TA"/>
    <x v="0"/>
    <x v="0"/>
    <x v="1"/>
    <n v="0"/>
    <n v="0"/>
    <n v="0"/>
    <n v="0"/>
    <s v="NA"/>
    <s v="NA"/>
    <s v="NA"/>
    <n v="0"/>
    <n v="4"/>
    <n v="2010"/>
    <s v="WD"/>
    <s v="Normal"/>
    <n v="112000"/>
  </r>
  <r>
    <x v="1217"/>
    <n v="20"/>
    <s v="FV"/>
    <n v="72"/>
    <n v="8640"/>
    <s v="Pave"/>
    <s v="NA"/>
    <s v="Reg"/>
    <s v="Lvl"/>
    <s v="AllPub"/>
    <s v="Inside"/>
    <s v="Gtl"/>
    <s v="Somerst"/>
    <s v="Norm"/>
    <s v="Norm"/>
    <s v="1Fam"/>
    <x v="1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x v="1"/>
    <s v="Y"/>
    <s v="N"/>
    <x v="0"/>
    <x v="0"/>
    <n v="1"/>
    <n v="0"/>
    <n v="2"/>
    <n v="0"/>
    <n v="3"/>
    <n v="1"/>
    <s v="Gd"/>
    <n v="6"/>
    <s v="Typ"/>
    <n v="0"/>
    <s v="NA"/>
    <x v="0"/>
    <n v="2009"/>
    <s v="RFn"/>
    <n v="2"/>
    <x v="176"/>
    <s v="TA"/>
    <s v="TA"/>
    <x v="0"/>
    <x v="107"/>
    <x v="12"/>
    <n v="0"/>
    <n v="0"/>
    <n v="0"/>
    <n v="0"/>
    <s v="NA"/>
    <s v="NA"/>
    <s v="NA"/>
    <n v="0"/>
    <n v="9"/>
    <n v="2009"/>
    <s v="New"/>
    <s v="Partial"/>
    <n v="229456"/>
  </r>
  <r>
    <x v="1218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x v="1"/>
    <s v="N"/>
    <s v="N"/>
    <x v="0"/>
    <x v="0"/>
    <n v="0"/>
    <n v="0"/>
    <n v="1"/>
    <n v="0"/>
    <n v="2"/>
    <n v="1"/>
    <s v="TA"/>
    <n v="3"/>
    <s v="Typ"/>
    <n v="0"/>
    <s v="NA"/>
    <x v="4"/>
    <s v="NA"/>
    <s v="NA"/>
    <n v="0"/>
    <x v="34"/>
    <s v="NA"/>
    <s v="NA"/>
    <x v="1"/>
    <x v="0"/>
    <x v="1"/>
    <n v="0"/>
    <n v="0"/>
    <n v="0"/>
    <n v="0"/>
    <s v="NA"/>
    <s v="NA"/>
    <s v="NA"/>
    <n v="0"/>
    <n v="7"/>
    <n v="2006"/>
    <s v="WD"/>
    <s v="Normal"/>
    <n v="80500"/>
  </r>
  <r>
    <x v="1219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x v="1"/>
    <s v="Y"/>
    <s v="N"/>
    <x v="0"/>
    <x v="0"/>
    <n v="0"/>
    <n v="0"/>
    <n v="1"/>
    <n v="1"/>
    <n v="3"/>
    <n v="1"/>
    <s v="TA"/>
    <n v="7"/>
    <s v="Typ"/>
    <n v="0"/>
    <s v="NA"/>
    <x v="4"/>
    <s v="NA"/>
    <s v="NA"/>
    <n v="0"/>
    <x v="34"/>
    <s v="NA"/>
    <s v="NA"/>
    <x v="1"/>
    <x v="102"/>
    <x v="1"/>
    <n v="0"/>
    <n v="0"/>
    <n v="0"/>
    <n v="0"/>
    <s v="NA"/>
    <s v="NA"/>
    <s v="NA"/>
    <n v="0"/>
    <n v="4"/>
    <n v="2006"/>
    <s v="WD"/>
    <s v="Abnorml"/>
    <n v="91500"/>
  </r>
  <r>
    <x v="1220"/>
    <n v="20"/>
    <s v="RL"/>
    <n v="66"/>
    <n v="7800"/>
    <s v="Pave"/>
    <s v="NA"/>
    <s v="IR1"/>
    <s v="Lvl"/>
    <s v="AllPub"/>
    <s v="Inside"/>
    <s v="Gtl"/>
    <s v="NAmes"/>
    <s v="Norm"/>
    <s v="Norm"/>
    <s v="1Fam"/>
    <x v="1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x v="1"/>
    <s v="N"/>
    <s v="N"/>
    <x v="0"/>
    <x v="0"/>
    <n v="0"/>
    <n v="0"/>
    <n v="1"/>
    <n v="0"/>
    <n v="2"/>
    <n v="1"/>
    <s v="TA"/>
    <n v="5"/>
    <s v="Typ"/>
    <n v="0"/>
    <s v="NA"/>
    <x v="0"/>
    <n v="1964"/>
    <s v="Unf"/>
    <n v="1"/>
    <x v="47"/>
    <s v="TA"/>
    <s v="TA"/>
    <x v="0"/>
    <x v="0"/>
    <x v="1"/>
    <n v="0"/>
    <n v="0"/>
    <n v="0"/>
    <n v="0"/>
    <s v="NA"/>
    <s v="NA"/>
    <s v="NA"/>
    <n v="0"/>
    <n v="11"/>
    <n v="2006"/>
    <s v="WD"/>
    <s v="Abnorml"/>
    <n v="115000"/>
  </r>
  <r>
    <x v="1221"/>
    <n v="20"/>
    <s v="RL"/>
    <n v="55"/>
    <n v="8250"/>
    <s v="Pave"/>
    <s v="NA"/>
    <s v="Reg"/>
    <s v="Lvl"/>
    <s v="AllPub"/>
    <s v="Inside"/>
    <s v="Gtl"/>
    <s v="Sawyer"/>
    <s v="Feedr"/>
    <s v="Norm"/>
    <s v="1Fam"/>
    <x v="1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x v="1"/>
    <s v="Y"/>
    <s v="N"/>
    <x v="0"/>
    <x v="0"/>
    <n v="0"/>
    <n v="0"/>
    <n v="1"/>
    <n v="0"/>
    <n v="3"/>
    <n v="1"/>
    <s v="TA"/>
    <n v="5"/>
    <s v="Typ"/>
    <n v="1"/>
    <s v="TA"/>
    <x v="0"/>
    <n v="1968"/>
    <s v="Unf"/>
    <n v="1"/>
    <x v="403"/>
    <s v="TA"/>
    <s v="TA"/>
    <x v="0"/>
    <x v="0"/>
    <x v="47"/>
    <n v="0"/>
    <n v="0"/>
    <n v="0"/>
    <n v="0"/>
    <s v="NA"/>
    <s v="NA"/>
    <s v="NA"/>
    <n v="0"/>
    <n v="8"/>
    <n v="2008"/>
    <s v="WD"/>
    <s v="Normal"/>
    <n v="134000"/>
  </r>
  <r>
    <x v="1222"/>
    <n v="50"/>
    <s v="RL"/>
    <n v="78"/>
    <n v="10496"/>
    <s v="Pave"/>
    <s v="NA"/>
    <s v="Reg"/>
    <s v="Lvl"/>
    <s v="AllPub"/>
    <s v="Inside"/>
    <s v="Gtl"/>
    <s v="NAmes"/>
    <s v="Artery"/>
    <s v="Norm"/>
    <s v="1Fam"/>
    <x v="2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x v="0"/>
    <s v="Y"/>
    <s v="Y"/>
    <x v="0"/>
    <x v="0"/>
    <n v="0"/>
    <n v="0"/>
    <n v="2"/>
    <n v="0"/>
    <n v="3"/>
    <n v="1"/>
    <s v="TA"/>
    <n v="7"/>
    <s v="Typ"/>
    <n v="1"/>
    <s v="Gd"/>
    <x v="0"/>
    <n v="1949"/>
    <s v="Unf"/>
    <n v="1"/>
    <x v="404"/>
    <s v="TA"/>
    <s v="TA"/>
    <x v="0"/>
    <x v="0"/>
    <x v="1"/>
    <n v="0"/>
    <n v="0"/>
    <n v="0"/>
    <n v="0"/>
    <s v="NA"/>
    <s v="GdWo"/>
    <s v="NA"/>
    <n v="0"/>
    <n v="1"/>
    <n v="2007"/>
    <s v="WD"/>
    <s v="Normal"/>
    <n v="143000"/>
  </r>
  <r>
    <x v="1223"/>
    <n v="20"/>
    <s v="RL"/>
    <n v="89"/>
    <n v="10680"/>
    <s v="Pave"/>
    <s v="NA"/>
    <s v="Reg"/>
    <s v="Lvl"/>
    <s v="AllPub"/>
    <s v="Inside"/>
    <s v="Gtl"/>
    <s v="NAmes"/>
    <s v="Norm"/>
    <s v="Norm"/>
    <s v="1Fam"/>
    <x v="1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x v="0"/>
    <s v="Y"/>
    <s v="Y"/>
    <x v="1"/>
    <x v="1"/>
    <n v="0"/>
    <n v="0"/>
    <n v="2"/>
    <n v="0"/>
    <n v="4"/>
    <n v="1"/>
    <s v="TA"/>
    <n v="7"/>
    <s v="Mod"/>
    <n v="0"/>
    <s v="NA"/>
    <x v="1"/>
    <n v="1951"/>
    <s v="Unf"/>
    <n v="2"/>
    <x v="43"/>
    <s v="TA"/>
    <s v="TA"/>
    <x v="0"/>
    <x v="0"/>
    <x v="5"/>
    <n v="0"/>
    <n v="0"/>
    <n v="0"/>
    <n v="0"/>
    <s v="NA"/>
    <s v="MnPrv"/>
    <s v="NA"/>
    <n v="0"/>
    <n v="10"/>
    <n v="2006"/>
    <s v="WD"/>
    <s v="Normal"/>
    <n v="137900"/>
  </r>
  <r>
    <x v="1224"/>
    <n v="60"/>
    <s v="RL"/>
    <n v="60"/>
    <n v="15384"/>
    <s v="Pave"/>
    <s v="NA"/>
    <s v="IR1"/>
    <s v="Lvl"/>
    <s v="AllPub"/>
    <s v="Inside"/>
    <s v="Gtl"/>
    <s v="Gilbert"/>
    <s v="RRAn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x v="1"/>
    <s v="Y"/>
    <s v="N"/>
    <x v="0"/>
    <x v="0"/>
    <n v="1"/>
    <n v="0"/>
    <n v="2"/>
    <n v="1"/>
    <n v="3"/>
    <n v="1"/>
    <s v="Gd"/>
    <n v="8"/>
    <s v="Typ"/>
    <n v="1"/>
    <s v="Gd"/>
    <x v="0"/>
    <n v="2004"/>
    <s v="Fin"/>
    <n v="2"/>
    <x v="42"/>
    <s v="TA"/>
    <s v="TA"/>
    <x v="0"/>
    <x v="13"/>
    <x v="33"/>
    <n v="0"/>
    <n v="0"/>
    <n v="0"/>
    <n v="0"/>
    <s v="NA"/>
    <s v="NA"/>
    <s v="NA"/>
    <n v="0"/>
    <n v="2"/>
    <n v="2008"/>
    <s v="WD"/>
    <s v="Normal"/>
    <n v="184000"/>
  </r>
  <r>
    <x v="1225"/>
    <n v="80"/>
    <s v="RL"/>
    <n v="65"/>
    <n v="10482"/>
    <s v="Pave"/>
    <s v="NA"/>
    <s v="Reg"/>
    <s v="Lvl"/>
    <s v="AllPub"/>
    <s v="Inside"/>
    <s v="Gtl"/>
    <s v="NAmes"/>
    <s v="Norm"/>
    <s v="Norm"/>
    <s v="1Fam"/>
    <x v="5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x v="1"/>
    <s v="N"/>
    <s v="N"/>
    <x v="0"/>
    <x v="0"/>
    <n v="0"/>
    <n v="1"/>
    <n v="1"/>
    <n v="0"/>
    <n v="3"/>
    <n v="1"/>
    <s v="TA"/>
    <n v="6"/>
    <s v="Typ"/>
    <n v="0"/>
    <s v="NA"/>
    <x v="0"/>
    <n v="1958"/>
    <s v="RFn"/>
    <n v="1"/>
    <x v="85"/>
    <s v="TA"/>
    <s v="TA"/>
    <x v="0"/>
    <x v="42"/>
    <x v="1"/>
    <n v="0"/>
    <n v="0"/>
    <n v="0"/>
    <n v="0"/>
    <s v="NA"/>
    <s v="MnWw"/>
    <s v="NA"/>
    <n v="0"/>
    <n v="6"/>
    <n v="2007"/>
    <s v="WD"/>
    <s v="Normal"/>
    <n v="145000"/>
  </r>
  <r>
    <x v="1226"/>
    <n v="60"/>
    <s v="RL"/>
    <n v="86"/>
    <n v="14598"/>
    <s v="Pave"/>
    <s v="NA"/>
    <s v="IR1"/>
    <s v="Lvl"/>
    <s v="AllPub"/>
    <s v="CulDSac"/>
    <s v="Gtl"/>
    <s v="Somerst"/>
    <s v="Feedr"/>
    <s v="Norm"/>
    <s v="1Fam"/>
    <x v="0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x v="0"/>
    <s v="Y"/>
    <s v="Y"/>
    <x v="1"/>
    <x v="0"/>
    <n v="0"/>
    <n v="0"/>
    <n v="2"/>
    <n v="1"/>
    <n v="4"/>
    <n v="1"/>
    <s v="Gd"/>
    <n v="9"/>
    <s v="Typ"/>
    <n v="1"/>
    <s v="Gd"/>
    <x v="2"/>
    <n v="2007"/>
    <s v="Fin"/>
    <n v="3"/>
    <x v="405"/>
    <s v="TA"/>
    <s v="TA"/>
    <x v="0"/>
    <x v="13"/>
    <x v="153"/>
    <n v="0"/>
    <n v="0"/>
    <n v="0"/>
    <n v="0"/>
    <s v="NA"/>
    <s v="NA"/>
    <s v="NA"/>
    <n v="0"/>
    <n v="1"/>
    <n v="2008"/>
    <s v="WD"/>
    <s v="Normal"/>
    <n v="214000"/>
  </r>
  <r>
    <x v="1227"/>
    <n v="20"/>
    <s v="RL"/>
    <n v="72"/>
    <n v="8872"/>
    <s v="Pave"/>
    <s v="NA"/>
    <s v="Reg"/>
    <s v="Lvl"/>
    <s v="AllPub"/>
    <s v="Corner"/>
    <s v="Gtl"/>
    <s v="NAmes"/>
    <s v="Norm"/>
    <s v="Norm"/>
    <s v="1Fam"/>
    <x v="1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x v="1"/>
    <s v="N"/>
    <s v="N"/>
    <x v="0"/>
    <x v="0"/>
    <n v="1"/>
    <n v="0"/>
    <n v="1"/>
    <n v="0"/>
    <n v="2"/>
    <n v="1"/>
    <s v="Gd"/>
    <n v="5"/>
    <s v="Typ"/>
    <n v="0"/>
    <s v="NA"/>
    <x v="1"/>
    <n v="1992"/>
    <s v="Unf"/>
    <n v="2"/>
    <x v="14"/>
    <s v="TA"/>
    <s v="TA"/>
    <x v="0"/>
    <x v="0"/>
    <x v="159"/>
    <n v="0"/>
    <n v="0"/>
    <n v="0"/>
    <n v="0"/>
    <s v="NA"/>
    <s v="NA"/>
    <s v="NA"/>
    <n v="0"/>
    <n v="12"/>
    <n v="2008"/>
    <s v="WD"/>
    <s v="Normal"/>
    <n v="147000"/>
  </r>
  <r>
    <x v="1228"/>
    <n v="120"/>
    <s v="RL"/>
    <n v="65"/>
    <n v="8769"/>
    <s v="Pave"/>
    <s v="NA"/>
    <s v="Reg"/>
    <s v="Lvl"/>
    <s v="AllPub"/>
    <s v="Corner"/>
    <s v="Gtl"/>
    <s v="NridgHt"/>
    <s v="Norm"/>
    <s v="Norm"/>
    <s v="TwnhsE"/>
    <x v="1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x v="0"/>
    <s v="Y"/>
    <s v="Y"/>
    <x v="0"/>
    <x v="0"/>
    <n v="1"/>
    <n v="0"/>
    <n v="1"/>
    <n v="1"/>
    <n v="1"/>
    <n v="1"/>
    <s v="Ex"/>
    <n v="7"/>
    <s v="Typ"/>
    <n v="1"/>
    <s v="Gd"/>
    <x v="0"/>
    <n v="2008"/>
    <s v="Fin"/>
    <n v="3"/>
    <x v="386"/>
    <s v="TA"/>
    <s v="TA"/>
    <x v="0"/>
    <x v="0"/>
    <x v="34"/>
    <n v="0"/>
    <n v="0"/>
    <n v="224"/>
    <n v="0"/>
    <s v="NA"/>
    <s v="NA"/>
    <s v="NA"/>
    <n v="0"/>
    <n v="10"/>
    <n v="2008"/>
    <s v="New"/>
    <s v="Partial"/>
    <n v="367294"/>
  </r>
  <r>
    <x v="1229"/>
    <n v="80"/>
    <s v="RL"/>
    <n v="70"/>
    <n v="7910"/>
    <s v="Pave"/>
    <s v="NA"/>
    <s v="Reg"/>
    <s v="Lvl"/>
    <s v="AllPub"/>
    <s v="Inside"/>
    <s v="Gtl"/>
    <s v="NAmes"/>
    <s v="Norm"/>
    <s v="Norm"/>
    <s v="1Fam"/>
    <x v="5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x v="0"/>
    <s v="Y"/>
    <s v="N"/>
    <x v="0"/>
    <x v="0"/>
    <n v="0"/>
    <n v="0"/>
    <n v="2"/>
    <n v="0"/>
    <n v="4"/>
    <n v="1"/>
    <s v="TA"/>
    <n v="7"/>
    <s v="Maj1"/>
    <n v="0"/>
    <s v="NA"/>
    <x v="5"/>
    <n v="1960"/>
    <s v="Unf"/>
    <n v="1"/>
    <x v="406"/>
    <s v="TA"/>
    <s v="TA"/>
    <x v="0"/>
    <x v="0"/>
    <x v="1"/>
    <n v="0"/>
    <n v="0"/>
    <n v="0"/>
    <n v="0"/>
    <s v="NA"/>
    <s v="GdWo"/>
    <s v="NA"/>
    <n v="0"/>
    <n v="8"/>
    <n v="2008"/>
    <s v="WD"/>
    <s v="Normal"/>
    <n v="127000"/>
  </r>
  <r>
    <x v="1230"/>
    <n v="90"/>
    <s v="RL"/>
    <s v="NA"/>
    <n v="18890"/>
    <s v="Pave"/>
    <s v="NA"/>
    <s v="IR1"/>
    <s v="Lvl"/>
    <s v="AllPub"/>
    <s v="Inside"/>
    <s v="Gtl"/>
    <s v="Sawyer"/>
    <s v="Feedr"/>
    <s v="RRAe"/>
    <s v="Duplex"/>
    <x v="2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x v="0"/>
    <s v="Y"/>
    <s v="Y"/>
    <x v="1"/>
    <x v="1"/>
    <n v="0"/>
    <n v="0"/>
    <n v="2"/>
    <n v="2"/>
    <n v="4"/>
    <n v="2"/>
    <s v="TA"/>
    <n v="12"/>
    <s v="Typ"/>
    <n v="1"/>
    <s v="TA"/>
    <x v="2"/>
    <n v="1977"/>
    <s v="RFn"/>
    <n v="2"/>
    <x v="208"/>
    <s v="TA"/>
    <s v="TA"/>
    <x v="1"/>
    <x v="105"/>
    <x v="55"/>
    <n v="145"/>
    <n v="0"/>
    <n v="0"/>
    <n v="0"/>
    <s v="NA"/>
    <s v="NA"/>
    <s v="Gar2"/>
    <n v="8300"/>
    <n v="8"/>
    <n v="2007"/>
    <s v="WD"/>
    <s v="Normal"/>
    <n v="190000"/>
  </r>
  <r>
    <x v="1231"/>
    <n v="90"/>
    <s v="RL"/>
    <n v="70"/>
    <n v="7728"/>
    <s v="Pave"/>
    <s v="NA"/>
    <s v="Reg"/>
    <s v="Lvl"/>
    <s v="AllPub"/>
    <s v="Inside"/>
    <s v="Gtl"/>
    <s v="NAmes"/>
    <s v="Norm"/>
    <s v="Norm"/>
    <s v="Duplex"/>
    <x v="5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x v="1"/>
    <s v="N"/>
    <s v="N"/>
    <x v="0"/>
    <x v="0"/>
    <n v="1"/>
    <n v="0"/>
    <n v="1"/>
    <n v="0"/>
    <n v="3"/>
    <n v="1"/>
    <s v="TA"/>
    <n v="6"/>
    <s v="Typ"/>
    <n v="0"/>
    <s v="NA"/>
    <x v="0"/>
    <n v="1962"/>
    <s v="Unf"/>
    <n v="2"/>
    <x v="84"/>
    <s v="TA"/>
    <s v="TA"/>
    <x v="0"/>
    <x v="0"/>
    <x v="153"/>
    <n v="0"/>
    <n v="0"/>
    <n v="0"/>
    <n v="0"/>
    <s v="NA"/>
    <s v="GdWo"/>
    <s v="NA"/>
    <n v="0"/>
    <n v="5"/>
    <n v="2006"/>
    <s v="WD"/>
    <s v="Normal"/>
    <n v="132500"/>
  </r>
  <r>
    <x v="1232"/>
    <n v="90"/>
    <s v="RL"/>
    <n v="70"/>
    <n v="9842"/>
    <s v="Pave"/>
    <s v="NA"/>
    <s v="Reg"/>
    <s v="Lvl"/>
    <s v="AllPub"/>
    <s v="FR2"/>
    <s v="Gtl"/>
    <s v="NAmes"/>
    <s v="Norm"/>
    <s v="Norm"/>
    <s v="Duplex"/>
    <x v="1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x v="1"/>
    <s v="Y"/>
    <s v="N"/>
    <x v="0"/>
    <x v="0"/>
    <n v="0"/>
    <n v="0"/>
    <n v="2"/>
    <n v="0"/>
    <n v="2"/>
    <n v="2"/>
    <s v="TA"/>
    <n v="6"/>
    <s v="Typ"/>
    <n v="0"/>
    <s v="NA"/>
    <x v="3"/>
    <n v="1962"/>
    <s v="Unf"/>
    <n v="2"/>
    <x v="64"/>
    <s v="TA"/>
    <s v="TA"/>
    <x v="0"/>
    <x v="0"/>
    <x v="1"/>
    <n v="0"/>
    <n v="0"/>
    <n v="0"/>
    <n v="0"/>
    <s v="NA"/>
    <s v="NA"/>
    <s v="NA"/>
    <n v="0"/>
    <n v="3"/>
    <n v="2007"/>
    <s v="WD"/>
    <s v="Normal"/>
    <n v="101800"/>
  </r>
  <r>
    <x v="1233"/>
    <n v="20"/>
    <s v="RL"/>
    <s v="NA"/>
    <n v="12160"/>
    <s v="Pave"/>
    <s v="NA"/>
    <s v="IR1"/>
    <s v="Lvl"/>
    <s v="AllPub"/>
    <s v="Inside"/>
    <s v="Gtl"/>
    <s v="NAmes"/>
    <s v="Norm"/>
    <s v="Norm"/>
    <s v="1Fam"/>
    <x v="1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x v="1"/>
    <s v="N"/>
    <s v="N"/>
    <x v="0"/>
    <x v="0"/>
    <n v="1"/>
    <n v="0"/>
    <n v="1"/>
    <n v="0"/>
    <n v="3"/>
    <n v="1"/>
    <s v="TA"/>
    <n v="6"/>
    <s v="Typ"/>
    <n v="0"/>
    <s v="NA"/>
    <x v="0"/>
    <n v="1959"/>
    <s v="RFn"/>
    <n v="2"/>
    <x v="265"/>
    <s v="TA"/>
    <s v="TA"/>
    <x v="0"/>
    <x v="0"/>
    <x v="1"/>
    <n v="0"/>
    <n v="0"/>
    <n v="0"/>
    <n v="0"/>
    <s v="NA"/>
    <s v="MnPrv"/>
    <s v="NA"/>
    <n v="0"/>
    <n v="5"/>
    <n v="2010"/>
    <s v="COD"/>
    <s v="Abnorml"/>
    <n v="142000"/>
  </r>
  <r>
    <x v="1234"/>
    <n v="70"/>
    <s v="RH"/>
    <n v="55"/>
    <n v="8525"/>
    <s v="Pave"/>
    <s v="NA"/>
    <s v="Reg"/>
    <s v="Bnk"/>
    <s v="AllPub"/>
    <s v="Inside"/>
    <s v="Gtl"/>
    <s v="SWISU"/>
    <s v="Norm"/>
    <s v="Norm"/>
    <s v="1Fam"/>
    <x v="0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x v="0"/>
    <s v="Y"/>
    <s v="Y"/>
    <x v="1"/>
    <x v="0"/>
    <n v="0"/>
    <n v="0"/>
    <n v="1"/>
    <n v="1"/>
    <n v="4"/>
    <n v="1"/>
    <s v="TA"/>
    <n v="7"/>
    <s v="Typ"/>
    <n v="0"/>
    <s v="NA"/>
    <x v="4"/>
    <s v="NA"/>
    <s v="NA"/>
    <n v="0"/>
    <x v="34"/>
    <s v="NA"/>
    <s v="NA"/>
    <x v="1"/>
    <x v="0"/>
    <x v="115"/>
    <n v="0"/>
    <n v="0"/>
    <n v="0"/>
    <n v="0"/>
    <s v="NA"/>
    <s v="NA"/>
    <s v="NA"/>
    <n v="0"/>
    <n v="11"/>
    <n v="2008"/>
    <s v="WD"/>
    <s v="Abnorml"/>
    <n v="130000"/>
  </r>
  <r>
    <x v="1235"/>
    <n v="70"/>
    <s v="RL"/>
    <n v="96"/>
    <n v="13132"/>
    <s v="Pave"/>
    <s v="NA"/>
    <s v="Reg"/>
    <s v="Lvl"/>
    <s v="AllPub"/>
    <s v="Inside"/>
    <s v="Gtl"/>
    <s v="Crawfor"/>
    <s v="Norm"/>
    <s v="Norm"/>
    <s v="1Fam"/>
    <x v="0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x v="0"/>
    <s v="Y"/>
    <s v="Y"/>
    <x v="0"/>
    <x v="0"/>
    <n v="0"/>
    <n v="0"/>
    <n v="1"/>
    <n v="1"/>
    <n v="4"/>
    <n v="1"/>
    <s v="TA"/>
    <n v="9"/>
    <s v="Typ"/>
    <n v="0"/>
    <s v="NA"/>
    <x v="1"/>
    <n v="1914"/>
    <s v="Unf"/>
    <n v="1"/>
    <x v="80"/>
    <s v="Fa"/>
    <s v="Fa"/>
    <x v="1"/>
    <x v="18"/>
    <x v="66"/>
    <n v="0"/>
    <n v="0"/>
    <n v="0"/>
    <n v="0"/>
    <s v="NA"/>
    <s v="NA"/>
    <s v="NA"/>
    <n v="0"/>
    <n v="7"/>
    <n v="2006"/>
    <s v="WD"/>
    <s v="Normal"/>
    <n v="138887"/>
  </r>
  <r>
    <x v="1236"/>
    <n v="160"/>
    <s v="RL"/>
    <n v="36"/>
    <n v="2628"/>
    <s v="Pave"/>
    <s v="NA"/>
    <s v="Reg"/>
    <s v="Lvl"/>
    <s v="AllPub"/>
    <s v="Inside"/>
    <s v="Gtl"/>
    <s v="NridgHt"/>
    <s v="Norm"/>
    <s v="Norm"/>
    <s v="Twnhs"/>
    <x v="0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x v="0"/>
    <s v="Y"/>
    <s v="Y"/>
    <x v="0"/>
    <x v="0"/>
    <n v="0"/>
    <n v="0"/>
    <n v="2"/>
    <n v="1"/>
    <n v="2"/>
    <n v="1"/>
    <s v="Gd"/>
    <n v="6"/>
    <s v="Typ"/>
    <n v="0"/>
    <s v="NA"/>
    <x v="2"/>
    <n v="2003"/>
    <s v="RFn"/>
    <n v="2"/>
    <x v="191"/>
    <s v="TA"/>
    <s v="TA"/>
    <x v="0"/>
    <x v="0"/>
    <x v="76"/>
    <n v="0"/>
    <n v="0"/>
    <n v="0"/>
    <n v="0"/>
    <s v="NA"/>
    <s v="NA"/>
    <s v="NA"/>
    <n v="0"/>
    <n v="6"/>
    <n v="2010"/>
    <s v="WD"/>
    <s v="Normal"/>
    <n v="175500"/>
  </r>
  <r>
    <x v="1237"/>
    <n v="60"/>
    <s v="RL"/>
    <n v="41"/>
    <n v="12393"/>
    <s v="Pave"/>
    <s v="NA"/>
    <s v="IR2"/>
    <s v="Lvl"/>
    <s v="AllPub"/>
    <s v="FR2"/>
    <s v="Gtl"/>
    <s v="CollgCr"/>
    <s v="Norm"/>
    <s v="Norm"/>
    <s v="1Fam"/>
    <x v="0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x v="0"/>
    <s v="Y"/>
    <s v="Y"/>
    <x v="1"/>
    <x v="0"/>
    <n v="0"/>
    <n v="0"/>
    <n v="2"/>
    <n v="1"/>
    <n v="4"/>
    <n v="1"/>
    <s v="Gd"/>
    <n v="8"/>
    <s v="Typ"/>
    <n v="1"/>
    <s v="Gd"/>
    <x v="2"/>
    <n v="2004"/>
    <s v="Fin"/>
    <n v="2"/>
    <x v="100"/>
    <s v="TA"/>
    <s v="TA"/>
    <x v="0"/>
    <x v="13"/>
    <x v="61"/>
    <n v="0"/>
    <n v="0"/>
    <n v="0"/>
    <n v="0"/>
    <s v="NA"/>
    <s v="NA"/>
    <s v="NA"/>
    <n v="0"/>
    <n v="9"/>
    <n v="2006"/>
    <s v="WD"/>
    <s v="Normal"/>
    <n v="195000"/>
  </r>
  <r>
    <x v="1238"/>
    <n v="20"/>
    <s v="RL"/>
    <n v="63"/>
    <n v="13072"/>
    <s v="Pave"/>
    <s v="NA"/>
    <s v="Reg"/>
    <s v="Lvl"/>
    <s v="AllPub"/>
    <s v="Inside"/>
    <s v="Gtl"/>
    <s v="SawyerW"/>
    <s v="RRAe"/>
    <s v="Norm"/>
    <s v="1Fam"/>
    <x v="1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x v="1"/>
    <s v="N"/>
    <s v="N"/>
    <x v="0"/>
    <x v="0"/>
    <n v="0"/>
    <n v="0"/>
    <n v="1"/>
    <n v="1"/>
    <n v="3"/>
    <n v="1"/>
    <s v="TA"/>
    <n v="6"/>
    <s v="Typ"/>
    <n v="0"/>
    <s v="NA"/>
    <x v="1"/>
    <n v="2005"/>
    <s v="Unf"/>
    <n v="2"/>
    <x v="7"/>
    <s v="TA"/>
    <s v="TA"/>
    <x v="0"/>
    <x v="0"/>
    <x v="1"/>
    <n v="0"/>
    <n v="0"/>
    <n v="0"/>
    <n v="0"/>
    <s v="NA"/>
    <s v="NA"/>
    <s v="NA"/>
    <n v="0"/>
    <n v="3"/>
    <n v="2006"/>
    <s v="WD"/>
    <s v="Abnorml"/>
    <n v="142500"/>
  </r>
  <r>
    <x v="1239"/>
    <n v="20"/>
    <s v="RL"/>
    <n v="64"/>
    <n v="9037"/>
    <s v="Pave"/>
    <s v="NA"/>
    <s v="IR1"/>
    <s v="HLS"/>
    <s v="AllPub"/>
    <s v="Inside"/>
    <s v="Gtl"/>
    <s v="Timber"/>
    <s v="Norm"/>
    <s v="Norm"/>
    <s v="1Fam"/>
    <x v="1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x v="1"/>
    <s v="Y"/>
    <s v="N"/>
    <x v="0"/>
    <x v="0"/>
    <n v="0"/>
    <n v="0"/>
    <n v="2"/>
    <n v="0"/>
    <n v="2"/>
    <n v="1"/>
    <s v="Ex"/>
    <n v="6"/>
    <s v="Typ"/>
    <n v="1"/>
    <s v="Gd"/>
    <x v="0"/>
    <n v="2006"/>
    <s v="RFn"/>
    <n v="2"/>
    <x v="69"/>
    <s v="TA"/>
    <s v="TA"/>
    <x v="0"/>
    <x v="28"/>
    <x v="10"/>
    <n v="0"/>
    <n v="0"/>
    <n v="0"/>
    <n v="0"/>
    <s v="NA"/>
    <s v="NA"/>
    <s v="NA"/>
    <n v="0"/>
    <n v="12"/>
    <n v="2007"/>
    <s v="WD"/>
    <s v="Normal"/>
    <n v="265900"/>
  </r>
  <r>
    <x v="1240"/>
    <n v="60"/>
    <s v="RL"/>
    <n v="65"/>
    <n v="8158"/>
    <s v="Pave"/>
    <s v="NA"/>
    <s v="Reg"/>
    <s v="Lvl"/>
    <s v="AllPub"/>
    <s v="Inside"/>
    <s v="Gtl"/>
    <s v="CollgCr"/>
    <s v="Norm"/>
    <s v="Norm"/>
    <s v="1Fam"/>
    <x v="0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x v="0"/>
    <s v="Y"/>
    <s v="Y"/>
    <x v="0"/>
    <x v="0"/>
    <n v="1"/>
    <n v="0"/>
    <n v="2"/>
    <n v="1"/>
    <n v="3"/>
    <n v="1"/>
    <s v="Gd"/>
    <n v="8"/>
    <s v="Typ"/>
    <n v="0"/>
    <s v="NA"/>
    <x v="0"/>
    <n v="2003"/>
    <s v="RFn"/>
    <n v="2"/>
    <x v="407"/>
    <s v="TA"/>
    <s v="TA"/>
    <x v="0"/>
    <x v="0"/>
    <x v="47"/>
    <n v="0"/>
    <n v="0"/>
    <n v="0"/>
    <n v="0"/>
    <s v="NA"/>
    <s v="NA"/>
    <s v="NA"/>
    <n v="0"/>
    <n v="7"/>
    <n v="2008"/>
    <s v="WD"/>
    <s v="Normal"/>
    <n v="224900"/>
  </r>
  <r>
    <x v="1241"/>
    <n v="20"/>
    <s v="RL"/>
    <n v="83"/>
    <n v="9849"/>
    <s v="Pave"/>
    <s v="NA"/>
    <s v="Reg"/>
    <s v="Lvl"/>
    <s v="AllPub"/>
    <s v="Inside"/>
    <s v="Gtl"/>
    <s v="Somerst"/>
    <s v="Norm"/>
    <s v="Norm"/>
    <s v="1Fam"/>
    <x v="1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x v="0"/>
    <s v="Y"/>
    <s v="Y"/>
    <x v="0"/>
    <x v="0"/>
    <n v="0"/>
    <n v="0"/>
    <n v="2"/>
    <n v="0"/>
    <n v="3"/>
    <n v="1"/>
    <s v="Gd"/>
    <n v="7"/>
    <s v="Typ"/>
    <n v="0"/>
    <s v="NA"/>
    <x v="0"/>
    <n v="2007"/>
    <s v="RFn"/>
    <n v="3"/>
    <x v="408"/>
    <s v="TA"/>
    <s v="TA"/>
    <x v="0"/>
    <x v="0"/>
    <x v="18"/>
    <n v="0"/>
    <n v="0"/>
    <n v="0"/>
    <n v="0"/>
    <s v="NA"/>
    <s v="NA"/>
    <s v="NA"/>
    <n v="0"/>
    <n v="6"/>
    <n v="2007"/>
    <s v="New"/>
    <s v="Partial"/>
    <n v="248328"/>
  </r>
  <r>
    <x v="1242"/>
    <n v="85"/>
    <s v="RL"/>
    <n v="85"/>
    <n v="10625"/>
    <s v="Pave"/>
    <s v="NA"/>
    <s v="Reg"/>
    <s v="Lvl"/>
    <s v="AllPub"/>
    <s v="Inside"/>
    <s v="Gtl"/>
    <s v="NWAmes"/>
    <s v="Norm"/>
    <s v="Norm"/>
    <s v="1Fam"/>
    <x v="4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x v="1"/>
    <s v="N"/>
    <s v="N"/>
    <x v="0"/>
    <x v="0"/>
    <n v="1"/>
    <n v="0"/>
    <n v="2"/>
    <n v="0"/>
    <n v="3"/>
    <n v="1"/>
    <s v="Gd"/>
    <n v="6"/>
    <s v="Typ"/>
    <n v="2"/>
    <s v="TA"/>
    <x v="0"/>
    <n v="1974"/>
    <s v="RFn"/>
    <n v="2"/>
    <x v="43"/>
    <s v="TA"/>
    <s v="TA"/>
    <x v="0"/>
    <x v="0"/>
    <x v="53"/>
    <n v="0"/>
    <n v="0"/>
    <n v="0"/>
    <n v="0"/>
    <s v="NA"/>
    <s v="MnPrv"/>
    <s v="NA"/>
    <n v="0"/>
    <n v="1"/>
    <n v="2010"/>
    <s v="WD"/>
    <s v="Family"/>
    <n v="170000"/>
  </r>
  <r>
    <x v="1243"/>
    <n v="20"/>
    <s v="RL"/>
    <n v="107"/>
    <n v="13891"/>
    <s v="Pave"/>
    <s v="NA"/>
    <s v="Reg"/>
    <s v="Lvl"/>
    <s v="AllPub"/>
    <s v="Inside"/>
    <s v="Gtl"/>
    <s v="NridgHt"/>
    <s v="Norm"/>
    <s v="Norm"/>
    <s v="1Fam"/>
    <x v="1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x v="0"/>
    <s v="Y"/>
    <s v="Y"/>
    <x v="1"/>
    <x v="0"/>
    <n v="1"/>
    <n v="0"/>
    <n v="2"/>
    <n v="1"/>
    <n v="2"/>
    <n v="1"/>
    <s v="Ex"/>
    <n v="7"/>
    <s v="Typ"/>
    <n v="1"/>
    <s v="Gd"/>
    <x v="0"/>
    <n v="2006"/>
    <s v="Fin"/>
    <n v="3"/>
    <x v="409"/>
    <s v="TA"/>
    <s v="TA"/>
    <x v="0"/>
    <x v="74"/>
    <x v="187"/>
    <n v="0"/>
    <n v="0"/>
    <n v="0"/>
    <n v="0"/>
    <s v="NA"/>
    <s v="NA"/>
    <s v="NA"/>
    <n v="0"/>
    <n v="9"/>
    <n v="2006"/>
    <s v="New"/>
    <s v="Partial"/>
    <n v="465000"/>
  </r>
  <r>
    <x v="1244"/>
    <n v="70"/>
    <s v="RL"/>
    <s v="NA"/>
    <n v="11435"/>
    <s v="Pave"/>
    <s v="NA"/>
    <s v="IR1"/>
    <s v="HLS"/>
    <s v="AllPub"/>
    <s v="Corner"/>
    <s v="Mod"/>
    <s v="Crawfor"/>
    <s v="Norm"/>
    <s v="Norm"/>
    <s v="1Fam"/>
    <x v="0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x v="0"/>
    <s v="Y"/>
    <s v="N"/>
    <x v="0"/>
    <x v="0"/>
    <n v="0"/>
    <n v="0"/>
    <n v="1"/>
    <n v="0"/>
    <n v="3"/>
    <n v="1"/>
    <s v="Gd"/>
    <n v="7"/>
    <s v="Typ"/>
    <n v="2"/>
    <s v="Gd"/>
    <x v="1"/>
    <n v="1931"/>
    <s v="Unf"/>
    <n v="2"/>
    <x v="63"/>
    <s v="TA"/>
    <s v="TA"/>
    <x v="0"/>
    <x v="0"/>
    <x v="1"/>
    <n v="0"/>
    <n v="0"/>
    <n v="0"/>
    <n v="0"/>
    <s v="NA"/>
    <s v="NA"/>
    <s v="NA"/>
    <n v="0"/>
    <n v="6"/>
    <n v="2006"/>
    <s v="WD"/>
    <s v="Normal"/>
    <n v="230000"/>
  </r>
  <r>
    <x v="1245"/>
    <n v="80"/>
    <s v="RL"/>
    <n v="78"/>
    <n v="12090"/>
    <s v="Pave"/>
    <s v="NA"/>
    <s v="Reg"/>
    <s v="Lvl"/>
    <s v="AllPub"/>
    <s v="Inside"/>
    <s v="Gtl"/>
    <s v="NWAmes"/>
    <s v="Norm"/>
    <s v="Norm"/>
    <s v="1Fam"/>
    <x v="5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x v="0"/>
    <s v="Y"/>
    <s v="Y"/>
    <x v="0"/>
    <x v="0"/>
    <n v="0"/>
    <n v="0"/>
    <n v="3"/>
    <n v="1"/>
    <n v="3"/>
    <n v="1"/>
    <s v="TA"/>
    <n v="7"/>
    <s v="Typ"/>
    <n v="1"/>
    <s v="TA"/>
    <x v="2"/>
    <n v="1984"/>
    <s v="Fin"/>
    <n v="2"/>
    <x v="410"/>
    <s v="TA"/>
    <s v="TA"/>
    <x v="0"/>
    <x v="142"/>
    <x v="12"/>
    <n v="0"/>
    <n v="0"/>
    <n v="147"/>
    <n v="0"/>
    <s v="NA"/>
    <s v="NA"/>
    <s v="NA"/>
    <n v="0"/>
    <n v="1"/>
    <n v="2007"/>
    <s v="WD"/>
    <s v="Abnorml"/>
    <n v="178000"/>
  </r>
  <r>
    <x v="1246"/>
    <n v="60"/>
    <s v="FV"/>
    <n v="65"/>
    <n v="8125"/>
    <s v="Pave"/>
    <s v="NA"/>
    <s v="Reg"/>
    <s v="Lvl"/>
    <s v="AllPub"/>
    <s v="Inside"/>
    <s v="Gtl"/>
    <s v="Somerst"/>
    <s v="Norm"/>
    <s v="Norm"/>
    <s v="1Fam"/>
    <x v="0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x v="0"/>
    <s v="Y"/>
    <s v="N"/>
    <x v="0"/>
    <x v="0"/>
    <n v="0"/>
    <n v="0"/>
    <n v="2"/>
    <n v="1"/>
    <n v="3"/>
    <n v="1"/>
    <s v="Gd"/>
    <n v="6"/>
    <s v="Typ"/>
    <n v="0"/>
    <s v="NA"/>
    <x v="0"/>
    <n v="2005"/>
    <s v="RFn"/>
    <n v="2"/>
    <x v="248"/>
    <s v="TA"/>
    <s v="TA"/>
    <x v="0"/>
    <x v="0"/>
    <x v="50"/>
    <n v="0"/>
    <n v="0"/>
    <n v="0"/>
    <n v="0"/>
    <s v="NA"/>
    <s v="NA"/>
    <s v="NA"/>
    <n v="0"/>
    <n v="3"/>
    <n v="2006"/>
    <s v="New"/>
    <s v="Partial"/>
    <n v="186500"/>
  </r>
  <r>
    <x v="1247"/>
    <n v="80"/>
    <s v="RL"/>
    <s v="NA"/>
    <n v="12328"/>
    <s v="Pave"/>
    <s v="NA"/>
    <s v="IR1"/>
    <s v="Lvl"/>
    <s v="AllPub"/>
    <s v="Inside"/>
    <s v="Gtl"/>
    <s v="Mitchel"/>
    <s v="Norm"/>
    <s v="Norm"/>
    <s v="1Fam"/>
    <x v="5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x v="1"/>
    <s v="N"/>
    <s v="N"/>
    <x v="0"/>
    <x v="0"/>
    <n v="1"/>
    <n v="0"/>
    <n v="1"/>
    <n v="0"/>
    <n v="3"/>
    <n v="1"/>
    <s v="TA"/>
    <n v="6"/>
    <s v="Typ"/>
    <n v="0"/>
    <s v="NA"/>
    <x v="0"/>
    <n v="1976"/>
    <s v="Unf"/>
    <n v="3"/>
    <x v="178"/>
    <s v="TA"/>
    <s v="TA"/>
    <x v="0"/>
    <x v="0"/>
    <x v="1"/>
    <n v="0"/>
    <n v="0"/>
    <n v="0"/>
    <n v="0"/>
    <s v="NA"/>
    <s v="NA"/>
    <s v="NA"/>
    <n v="0"/>
    <n v="5"/>
    <n v="2010"/>
    <s v="WD"/>
    <s v="Normal"/>
    <n v="169900"/>
  </r>
  <r>
    <x v="1248"/>
    <n v="75"/>
    <s v="RM"/>
    <n v="60"/>
    <n v="9600"/>
    <s v="Pave"/>
    <s v="Grvl"/>
    <s v="Reg"/>
    <s v="Lvl"/>
    <s v="AllPub"/>
    <s v="Inside"/>
    <s v="Gtl"/>
    <s v="OldTown"/>
    <s v="Norm"/>
    <s v="Norm"/>
    <s v="1Fam"/>
    <x v="6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x v="0"/>
    <s v="Y"/>
    <s v="Y"/>
    <x v="1"/>
    <x v="0"/>
    <n v="0"/>
    <n v="0"/>
    <n v="1"/>
    <n v="1"/>
    <n v="3"/>
    <n v="1"/>
    <s v="TA"/>
    <n v="8"/>
    <s v="Typ"/>
    <n v="1"/>
    <s v="Gd"/>
    <x v="1"/>
    <n v="1950"/>
    <s v="Unf"/>
    <n v="2"/>
    <x v="212"/>
    <s v="Fa"/>
    <s v="Fa"/>
    <x v="2"/>
    <x v="0"/>
    <x v="1"/>
    <n v="259"/>
    <n v="0"/>
    <n v="0"/>
    <n v="0"/>
    <s v="NA"/>
    <s v="NA"/>
    <s v="NA"/>
    <n v="0"/>
    <n v="4"/>
    <n v="2008"/>
    <s v="WD"/>
    <s v="Normal"/>
    <n v="129500"/>
  </r>
  <r>
    <x v="1249"/>
    <n v="20"/>
    <s v="RL"/>
    <n v="60"/>
    <n v="7200"/>
    <s v="Pave"/>
    <s v="NA"/>
    <s v="Reg"/>
    <s v="Lvl"/>
    <s v="AllPub"/>
    <s v="Inside"/>
    <s v="Gtl"/>
    <s v="NAmes"/>
    <s v="Norm"/>
    <s v="Norm"/>
    <s v="1Fam"/>
    <x v="1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x v="1"/>
    <s v="N"/>
    <s v="N"/>
    <x v="0"/>
    <x v="0"/>
    <n v="0"/>
    <n v="0"/>
    <n v="1"/>
    <n v="0"/>
    <n v="3"/>
    <n v="1"/>
    <s v="TA"/>
    <n v="6"/>
    <s v="Typ"/>
    <n v="0"/>
    <s v="NA"/>
    <x v="0"/>
    <n v="1950"/>
    <s v="Unf"/>
    <n v="1"/>
    <x v="411"/>
    <s v="TA"/>
    <s v="TA"/>
    <x v="0"/>
    <x v="0"/>
    <x v="59"/>
    <n v="0"/>
    <n v="0"/>
    <n v="0"/>
    <n v="0"/>
    <s v="NA"/>
    <s v="NA"/>
    <s v="NA"/>
    <n v="0"/>
    <n v="5"/>
    <n v="2007"/>
    <s v="WD"/>
    <s v="Normal"/>
    <n v="119000"/>
  </r>
  <r>
    <x v="1250"/>
    <n v="20"/>
    <s v="RL"/>
    <n v="93"/>
    <n v="11160"/>
    <s v="Pave"/>
    <s v="NA"/>
    <s v="Reg"/>
    <s v="Lvl"/>
    <s v="AllPub"/>
    <s v="Corner"/>
    <s v="Gtl"/>
    <s v="NAmes"/>
    <s v="Norm"/>
    <s v="Norm"/>
    <s v="1Fam"/>
    <x v="1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x v="0"/>
    <s v="Y"/>
    <s v="Y"/>
    <x v="1"/>
    <x v="1"/>
    <n v="1"/>
    <n v="0"/>
    <n v="2"/>
    <n v="1"/>
    <n v="3"/>
    <n v="1"/>
    <s v="Ex"/>
    <n v="8"/>
    <s v="Typ"/>
    <n v="2"/>
    <s v="TA"/>
    <x v="0"/>
    <n v="1968"/>
    <s v="Fin"/>
    <n v="2"/>
    <x v="352"/>
    <s v="TA"/>
    <s v="TA"/>
    <x v="0"/>
    <x v="0"/>
    <x v="1"/>
    <n v="0"/>
    <n v="0"/>
    <n v="0"/>
    <n v="0"/>
    <s v="NA"/>
    <s v="NA"/>
    <s v="NA"/>
    <n v="0"/>
    <n v="4"/>
    <n v="2010"/>
    <s v="WD"/>
    <s v="Normal"/>
    <n v="244000"/>
  </r>
  <r>
    <x v="1251"/>
    <n v="120"/>
    <s v="RL"/>
    <s v="NA"/>
    <n v="3136"/>
    <s v="Pave"/>
    <s v="NA"/>
    <s v="IR1"/>
    <s v="Lvl"/>
    <s v="AllPub"/>
    <s v="Corner"/>
    <s v="Gtl"/>
    <s v="NridgHt"/>
    <s v="Norm"/>
    <s v="Norm"/>
    <s v="TwnhsE"/>
    <x v="1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x v="1"/>
    <s v="Y"/>
    <s v="N"/>
    <x v="0"/>
    <x v="0"/>
    <n v="0"/>
    <n v="0"/>
    <n v="2"/>
    <n v="0"/>
    <n v="2"/>
    <n v="1"/>
    <s v="Gd"/>
    <n v="6"/>
    <s v="Typ"/>
    <n v="1"/>
    <s v="Gd"/>
    <x v="0"/>
    <n v="2003"/>
    <s v="RFn"/>
    <n v="2"/>
    <x v="273"/>
    <s v="TA"/>
    <s v="TA"/>
    <x v="0"/>
    <x v="153"/>
    <x v="38"/>
    <n v="0"/>
    <n v="0"/>
    <n v="0"/>
    <n v="0"/>
    <s v="NA"/>
    <s v="NA"/>
    <s v="NA"/>
    <n v="0"/>
    <n v="3"/>
    <n v="2006"/>
    <s v="WD"/>
    <s v="Normal"/>
    <n v="171750"/>
  </r>
  <r>
    <x v="1252"/>
    <n v="20"/>
    <s v="RL"/>
    <n v="62"/>
    <n v="9858"/>
    <s v="Pave"/>
    <s v="NA"/>
    <s v="Reg"/>
    <s v="Lvl"/>
    <s v="AllPub"/>
    <s v="Inside"/>
    <s v="Gtl"/>
    <s v="Mitchel"/>
    <s v="Norm"/>
    <s v="Norm"/>
    <s v="1Fam"/>
    <x v="1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x v="1"/>
    <s v="N"/>
    <s v="N"/>
    <x v="0"/>
    <x v="0"/>
    <n v="1"/>
    <n v="0"/>
    <n v="1"/>
    <n v="0"/>
    <n v="3"/>
    <n v="1"/>
    <s v="TA"/>
    <n v="5"/>
    <s v="Typ"/>
    <n v="0"/>
    <s v="NA"/>
    <x v="0"/>
    <n v="1968"/>
    <s v="RFn"/>
    <n v="1"/>
    <x v="47"/>
    <s v="TA"/>
    <s v="TA"/>
    <x v="0"/>
    <x v="250"/>
    <x v="1"/>
    <n v="0"/>
    <n v="0"/>
    <n v="0"/>
    <n v="0"/>
    <s v="NA"/>
    <s v="GdWo"/>
    <s v="Shed"/>
    <n v="600"/>
    <n v="11"/>
    <n v="2009"/>
    <s v="WD"/>
    <s v="Normal"/>
    <n v="130000"/>
  </r>
  <r>
    <x v="1253"/>
    <n v="60"/>
    <s v="RL"/>
    <s v="NA"/>
    <n v="17542"/>
    <s v="Pave"/>
    <s v="NA"/>
    <s v="IR1"/>
    <s v="Lvl"/>
    <s v="AllPub"/>
    <s v="Inside"/>
    <s v="Gtl"/>
    <s v="Veenker"/>
    <s v="Norm"/>
    <s v="Norm"/>
    <s v="1Fam"/>
    <x v="0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x v="0"/>
    <s v="Y"/>
    <s v="Y"/>
    <x v="1"/>
    <x v="1"/>
    <n v="1"/>
    <n v="0"/>
    <n v="2"/>
    <n v="1"/>
    <n v="3"/>
    <n v="1"/>
    <s v="Gd"/>
    <n v="9"/>
    <s v="Typ"/>
    <n v="2"/>
    <s v="Gd"/>
    <x v="0"/>
    <n v="1974"/>
    <s v="RFn"/>
    <n v="2"/>
    <x v="412"/>
    <s v="TA"/>
    <s v="TA"/>
    <x v="0"/>
    <x v="132"/>
    <x v="25"/>
    <n v="0"/>
    <n v="0"/>
    <n v="0"/>
    <n v="0"/>
    <s v="NA"/>
    <s v="MnPrv"/>
    <s v="NA"/>
    <n v="0"/>
    <n v="7"/>
    <n v="2007"/>
    <s v="WD"/>
    <s v="Normal"/>
    <n v="294000"/>
  </r>
  <r>
    <x v="1254"/>
    <n v="60"/>
    <s v="RL"/>
    <n v="60"/>
    <n v="6931"/>
    <s v="Pave"/>
    <s v="NA"/>
    <s v="Reg"/>
    <s v="Lvl"/>
    <s v="AllPub"/>
    <s v="Inside"/>
    <s v="Gtl"/>
    <s v="Edwards"/>
    <s v="Norm"/>
    <s v="Norm"/>
    <s v="1Fam"/>
    <x v="0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x v="0"/>
    <s v="Y"/>
    <s v="Y"/>
    <x v="0"/>
    <x v="0"/>
    <n v="0"/>
    <n v="0"/>
    <n v="2"/>
    <n v="1"/>
    <n v="3"/>
    <n v="1"/>
    <s v="Gd"/>
    <n v="7"/>
    <s v="Typ"/>
    <n v="1"/>
    <s v="Gd"/>
    <x v="2"/>
    <n v="2003"/>
    <s v="Fin"/>
    <n v="2"/>
    <x v="316"/>
    <s v="TA"/>
    <s v="TA"/>
    <x v="0"/>
    <x v="56"/>
    <x v="106"/>
    <n v="0"/>
    <n v="0"/>
    <n v="0"/>
    <n v="0"/>
    <s v="NA"/>
    <s v="NA"/>
    <s v="NA"/>
    <n v="0"/>
    <n v="7"/>
    <n v="2008"/>
    <s v="WD"/>
    <s v="Normal"/>
    <n v="165400"/>
  </r>
  <r>
    <x v="1255"/>
    <n v="50"/>
    <s v="RM"/>
    <n v="52"/>
    <n v="6240"/>
    <s v="Pave"/>
    <s v="NA"/>
    <s v="Reg"/>
    <s v="Lvl"/>
    <s v="AllPub"/>
    <s v="Inside"/>
    <s v="Gtl"/>
    <s v="BrkSide"/>
    <s v="Norm"/>
    <s v="Norm"/>
    <s v="1Fam"/>
    <x v="2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x v="1"/>
    <s v="Y"/>
    <s v="N"/>
    <x v="0"/>
    <x v="0"/>
    <n v="0"/>
    <n v="0"/>
    <n v="1"/>
    <n v="0"/>
    <n v="3"/>
    <n v="1"/>
    <s v="TA"/>
    <n v="6"/>
    <s v="Typ"/>
    <n v="1"/>
    <s v="Gd"/>
    <x v="1"/>
    <n v="1978"/>
    <s v="Unf"/>
    <n v="1"/>
    <x v="206"/>
    <s v="TA"/>
    <s v="TA"/>
    <x v="0"/>
    <x v="0"/>
    <x v="1"/>
    <n v="0"/>
    <n v="0"/>
    <n v="120"/>
    <n v="0"/>
    <s v="NA"/>
    <s v="NA"/>
    <s v="NA"/>
    <n v="0"/>
    <n v="11"/>
    <n v="2007"/>
    <s v="WD"/>
    <s v="Normal"/>
    <n v="127500"/>
  </r>
  <r>
    <x v="1256"/>
    <n v="20"/>
    <s v="RL"/>
    <n v="91"/>
    <n v="14303"/>
    <s v="Pave"/>
    <s v="NA"/>
    <s v="IR1"/>
    <s v="Lvl"/>
    <s v="AllPub"/>
    <s v="Corner"/>
    <s v="Gtl"/>
    <s v="NoRidge"/>
    <s v="Norm"/>
    <s v="Norm"/>
    <s v="1Fam"/>
    <x v="1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x v="0"/>
    <s v="Y"/>
    <s v="Y"/>
    <x v="1"/>
    <x v="0"/>
    <n v="1"/>
    <n v="0"/>
    <n v="2"/>
    <n v="0"/>
    <n v="2"/>
    <n v="1"/>
    <s v="Gd"/>
    <n v="7"/>
    <s v="Typ"/>
    <n v="1"/>
    <s v="TA"/>
    <x v="0"/>
    <n v="1994"/>
    <s v="Fin"/>
    <n v="2"/>
    <x v="30"/>
    <s v="TA"/>
    <s v="TA"/>
    <x v="0"/>
    <x v="88"/>
    <x v="38"/>
    <n v="0"/>
    <n v="0"/>
    <n v="0"/>
    <n v="0"/>
    <s v="NA"/>
    <s v="NA"/>
    <s v="NA"/>
    <n v="0"/>
    <n v="8"/>
    <n v="2008"/>
    <s v="WD"/>
    <s v="Normal"/>
    <n v="301500"/>
  </r>
  <r>
    <x v="1257"/>
    <n v="30"/>
    <s v="RL"/>
    <n v="56"/>
    <n v="4060"/>
    <s v="Pave"/>
    <s v="NA"/>
    <s v="Reg"/>
    <s v="Lvl"/>
    <s v="AllPub"/>
    <s v="Corner"/>
    <s v="Gtl"/>
    <s v="Edwards"/>
    <s v="Feedr"/>
    <s v="Norm"/>
    <s v="1Fam"/>
    <x v="1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x v="1"/>
    <s v="N"/>
    <s v="N"/>
    <x v="0"/>
    <x v="0"/>
    <n v="0"/>
    <n v="0"/>
    <n v="1"/>
    <n v="0"/>
    <n v="2"/>
    <n v="1"/>
    <s v="TA"/>
    <n v="4"/>
    <s v="Typ"/>
    <n v="0"/>
    <s v="NA"/>
    <x v="4"/>
    <s v="NA"/>
    <s v="NA"/>
    <n v="0"/>
    <x v="34"/>
    <s v="NA"/>
    <s v="NA"/>
    <x v="0"/>
    <x v="0"/>
    <x v="63"/>
    <n v="0"/>
    <n v="0"/>
    <n v="0"/>
    <n v="0"/>
    <s v="NA"/>
    <s v="NA"/>
    <s v="NA"/>
    <n v="0"/>
    <n v="7"/>
    <n v="2009"/>
    <s v="WD"/>
    <s v="Normal"/>
    <n v="99900"/>
  </r>
  <r>
    <x v="1258"/>
    <n v="80"/>
    <s v="RL"/>
    <n v="59"/>
    <n v="9587"/>
    <s v="Pave"/>
    <s v="NA"/>
    <s v="IR1"/>
    <s v="Lvl"/>
    <s v="AllPub"/>
    <s v="Inside"/>
    <s v="Gtl"/>
    <s v="Gilbert"/>
    <s v="Norm"/>
    <s v="Norm"/>
    <s v="1Fam"/>
    <x v="5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x v="1"/>
    <s v="N"/>
    <s v="N"/>
    <x v="0"/>
    <x v="0"/>
    <n v="1"/>
    <n v="0"/>
    <n v="2"/>
    <n v="0"/>
    <n v="2"/>
    <n v="1"/>
    <s v="Gd"/>
    <n v="5"/>
    <s v="Typ"/>
    <n v="0"/>
    <s v="NA"/>
    <x v="0"/>
    <n v="2005"/>
    <s v="Fin"/>
    <n v="2"/>
    <x v="63"/>
    <s v="TA"/>
    <s v="TA"/>
    <x v="0"/>
    <x v="251"/>
    <x v="1"/>
    <n v="0"/>
    <n v="0"/>
    <n v="0"/>
    <n v="0"/>
    <s v="NA"/>
    <s v="NA"/>
    <s v="NA"/>
    <n v="0"/>
    <n v="7"/>
    <n v="2008"/>
    <s v="WD"/>
    <s v="Normal"/>
    <n v="190000"/>
  </r>
  <r>
    <x v="1259"/>
    <n v="20"/>
    <s v="RL"/>
    <n v="65"/>
    <n v="9750"/>
    <s v="Pave"/>
    <s v="NA"/>
    <s v="Reg"/>
    <s v="Lvl"/>
    <s v="AllPub"/>
    <s v="FR2"/>
    <s v="Gtl"/>
    <s v="NAmes"/>
    <s v="Norm"/>
    <s v="Norm"/>
    <s v="1Fam"/>
    <x v="1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x v="1"/>
    <s v="N"/>
    <s v="N"/>
    <x v="0"/>
    <x v="0"/>
    <n v="1"/>
    <n v="0"/>
    <n v="1"/>
    <n v="1"/>
    <n v="3"/>
    <n v="1"/>
    <s v="TA"/>
    <n v="6"/>
    <s v="Typ"/>
    <n v="0"/>
    <s v="NA"/>
    <x v="0"/>
    <n v="1969"/>
    <s v="Unf"/>
    <n v="2"/>
    <x v="1"/>
    <s v="TA"/>
    <s v="TA"/>
    <x v="0"/>
    <x v="40"/>
    <x v="1"/>
    <n v="0"/>
    <n v="0"/>
    <n v="80"/>
    <n v="0"/>
    <s v="NA"/>
    <s v="NA"/>
    <s v="NA"/>
    <n v="0"/>
    <n v="7"/>
    <n v="2008"/>
    <s v="WD"/>
    <s v="Normal"/>
    <n v="151000"/>
  </r>
  <r>
    <x v="1260"/>
    <n v="60"/>
    <s v="RL"/>
    <s v="NA"/>
    <n v="24682"/>
    <s v="Pave"/>
    <s v="NA"/>
    <s v="IR3"/>
    <s v="Lvl"/>
    <s v="AllPub"/>
    <s v="CulDSac"/>
    <s v="Gtl"/>
    <s v="Gilbert"/>
    <s v="RRAn"/>
    <s v="Norm"/>
    <s v="1Fam"/>
    <x v="0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x v="0"/>
    <s v="Y"/>
    <s v="Y"/>
    <x v="0"/>
    <x v="0"/>
    <n v="0"/>
    <n v="0"/>
    <n v="2"/>
    <n v="1"/>
    <n v="3"/>
    <n v="1"/>
    <s v="TA"/>
    <n v="7"/>
    <s v="Typ"/>
    <n v="1"/>
    <s v="TA"/>
    <x v="2"/>
    <n v="1999"/>
    <s v="Fin"/>
    <n v="2"/>
    <x v="241"/>
    <s v="TA"/>
    <s v="TA"/>
    <x v="0"/>
    <x v="0"/>
    <x v="188"/>
    <n v="0"/>
    <n v="0"/>
    <n v="0"/>
    <n v="0"/>
    <s v="NA"/>
    <s v="NA"/>
    <s v="NA"/>
    <n v="0"/>
    <n v="6"/>
    <n v="2009"/>
    <s v="WD"/>
    <s v="Normal"/>
    <n v="181000"/>
  </r>
  <r>
    <x v="1261"/>
    <n v="20"/>
    <s v="RL"/>
    <n v="80"/>
    <n v="9600"/>
    <s v="Pave"/>
    <s v="NA"/>
    <s v="Reg"/>
    <s v="Lvl"/>
    <s v="AllPub"/>
    <s v="Inside"/>
    <s v="Gtl"/>
    <s v="NAmes"/>
    <s v="Norm"/>
    <s v="Norm"/>
    <s v="1Fam"/>
    <x v="1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x v="1"/>
    <s v="N"/>
    <s v="N"/>
    <x v="0"/>
    <x v="0"/>
    <n v="0"/>
    <n v="0"/>
    <n v="1"/>
    <n v="0"/>
    <n v="2"/>
    <n v="1"/>
    <s v="TA"/>
    <n v="5"/>
    <s v="Typ"/>
    <n v="0"/>
    <s v="NA"/>
    <x v="0"/>
    <n v="1956"/>
    <s v="Unf"/>
    <n v="1"/>
    <x v="159"/>
    <s v="TA"/>
    <s v="TA"/>
    <x v="0"/>
    <x v="0"/>
    <x v="1"/>
    <n v="0"/>
    <n v="0"/>
    <n v="0"/>
    <n v="0"/>
    <s v="NA"/>
    <s v="NA"/>
    <s v="NA"/>
    <n v="0"/>
    <n v="6"/>
    <n v="2009"/>
    <s v="WD"/>
    <s v="Normal"/>
    <n v="128900"/>
  </r>
  <r>
    <x v="1262"/>
    <n v="50"/>
    <s v="RL"/>
    <s v="NA"/>
    <n v="11250"/>
    <s v="Pave"/>
    <s v="NA"/>
    <s v="Reg"/>
    <s v="Lvl"/>
    <s v="AllPub"/>
    <s v="Inside"/>
    <s v="Gtl"/>
    <s v="ClearCr"/>
    <s v="Norm"/>
    <s v="Norm"/>
    <s v="1Fam"/>
    <x v="2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x v="0"/>
    <s v="Y"/>
    <s v="Y"/>
    <x v="0"/>
    <x v="0"/>
    <n v="1"/>
    <n v="0"/>
    <n v="1"/>
    <n v="0"/>
    <n v="5"/>
    <n v="1"/>
    <s v="TA"/>
    <n v="8"/>
    <s v="Min2"/>
    <n v="2"/>
    <s v="TA"/>
    <x v="0"/>
    <n v="1957"/>
    <s v="Unf"/>
    <n v="1"/>
    <x v="214"/>
    <s v="TA"/>
    <s v="TA"/>
    <x v="0"/>
    <x v="28"/>
    <x v="1"/>
    <n v="0"/>
    <n v="0"/>
    <n v="0"/>
    <n v="0"/>
    <s v="NA"/>
    <s v="NA"/>
    <s v="NA"/>
    <n v="0"/>
    <n v="11"/>
    <n v="2009"/>
    <s v="WD"/>
    <s v="Normal"/>
    <n v="161500"/>
  </r>
  <r>
    <x v="1263"/>
    <n v="70"/>
    <s v="RL"/>
    <n v="60"/>
    <n v="13515"/>
    <s v="Pave"/>
    <s v="Pave"/>
    <s v="Reg"/>
    <s v="Lvl"/>
    <s v="AllPub"/>
    <s v="Inside"/>
    <s v="Gtl"/>
    <s v="BrkSide"/>
    <s v="Norm"/>
    <s v="Norm"/>
    <s v="1Fam"/>
    <x v="0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x v="0"/>
    <s v="Y"/>
    <s v="Y"/>
    <x v="0"/>
    <x v="0"/>
    <n v="0"/>
    <n v="0"/>
    <n v="1"/>
    <n v="0"/>
    <n v="3"/>
    <n v="1"/>
    <s v="TA"/>
    <n v="8"/>
    <s v="Typ"/>
    <n v="1"/>
    <s v="Gd"/>
    <x v="1"/>
    <n v="1940"/>
    <s v="Unf"/>
    <n v="2"/>
    <x v="147"/>
    <s v="TA"/>
    <s v="TA"/>
    <x v="1"/>
    <x v="0"/>
    <x v="1"/>
    <n v="126"/>
    <n v="0"/>
    <n v="0"/>
    <n v="0"/>
    <s v="NA"/>
    <s v="GdPrv"/>
    <s v="NA"/>
    <n v="0"/>
    <n v="7"/>
    <n v="2007"/>
    <s v="WD"/>
    <s v="Normal"/>
    <n v="180500"/>
  </r>
  <r>
    <x v="1264"/>
    <n v="120"/>
    <s v="RH"/>
    <n v="34"/>
    <n v="4060"/>
    <s v="Pave"/>
    <s v="NA"/>
    <s v="Reg"/>
    <s v="Lvl"/>
    <s v="AllPub"/>
    <s v="Inside"/>
    <s v="Gtl"/>
    <s v="NAmes"/>
    <s v="Norm"/>
    <s v="Norm"/>
    <s v="TwnhsE"/>
    <x v="1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x v="1"/>
    <s v="Y"/>
    <s v="N"/>
    <x v="0"/>
    <x v="0"/>
    <n v="1"/>
    <n v="0"/>
    <n v="2"/>
    <n v="0"/>
    <n v="2"/>
    <n v="1"/>
    <s v="Gd"/>
    <n v="5"/>
    <s v="Typ"/>
    <n v="0"/>
    <s v="NA"/>
    <x v="0"/>
    <n v="1998"/>
    <s v="Fin"/>
    <n v="2"/>
    <x v="113"/>
    <s v="TA"/>
    <s v="TA"/>
    <x v="0"/>
    <x v="32"/>
    <x v="48"/>
    <n v="0"/>
    <n v="0"/>
    <n v="0"/>
    <n v="0"/>
    <s v="NA"/>
    <s v="NA"/>
    <s v="NA"/>
    <n v="0"/>
    <n v="8"/>
    <n v="2008"/>
    <s v="COD"/>
    <s v="Abnorml"/>
    <n v="181000"/>
  </r>
  <r>
    <x v="1265"/>
    <n v="160"/>
    <s v="FV"/>
    <n v="35"/>
    <n v="3735"/>
    <s v="Pave"/>
    <s v="NA"/>
    <s v="Reg"/>
    <s v="Lvl"/>
    <s v="AllPub"/>
    <s v="FR3"/>
    <s v="Gtl"/>
    <s v="Somerst"/>
    <s v="Norm"/>
    <s v="Norm"/>
    <s v="TwnhsE"/>
    <x v="0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x v="1"/>
    <s v="Y"/>
    <s v="N"/>
    <x v="0"/>
    <x v="0"/>
    <n v="1"/>
    <n v="0"/>
    <n v="2"/>
    <n v="1"/>
    <n v="3"/>
    <n v="1"/>
    <s v="Gd"/>
    <n v="6"/>
    <s v="Typ"/>
    <n v="0"/>
    <s v="NA"/>
    <x v="1"/>
    <n v="1999"/>
    <s v="Unf"/>
    <n v="2"/>
    <x v="67"/>
    <s v="TA"/>
    <s v="TA"/>
    <x v="0"/>
    <x v="0"/>
    <x v="82"/>
    <n v="0"/>
    <n v="0"/>
    <n v="0"/>
    <n v="0"/>
    <s v="NA"/>
    <s v="NA"/>
    <s v="NA"/>
    <n v="0"/>
    <n v="3"/>
    <n v="2006"/>
    <s v="WD"/>
    <s v="Normal"/>
    <n v="183900"/>
  </r>
  <r>
    <x v="1266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x v="6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x v="0"/>
    <s v="Y"/>
    <s v="Y"/>
    <x v="0"/>
    <x v="0"/>
    <n v="0"/>
    <n v="0"/>
    <n v="1"/>
    <n v="1"/>
    <n v="4"/>
    <n v="2"/>
    <s v="TA"/>
    <n v="9"/>
    <s v="Typ"/>
    <n v="1"/>
    <s v="Gd"/>
    <x v="1"/>
    <n v="1960"/>
    <s v="Unf"/>
    <n v="1"/>
    <x v="36"/>
    <s v="TA"/>
    <s v="TA"/>
    <x v="1"/>
    <x v="0"/>
    <x v="1"/>
    <n v="264"/>
    <n v="0"/>
    <n v="0"/>
    <n v="0"/>
    <s v="NA"/>
    <s v="MnPrv"/>
    <s v="NA"/>
    <n v="0"/>
    <n v="1"/>
    <n v="2007"/>
    <s v="WD"/>
    <s v="Normal"/>
    <n v="122000"/>
  </r>
  <r>
    <x v="1267"/>
    <n v="20"/>
    <s v="RL"/>
    <n v="89"/>
    <n v="13214"/>
    <s v="Pave"/>
    <s v="NA"/>
    <s v="IR1"/>
    <s v="HLS"/>
    <s v="AllPub"/>
    <s v="Inside"/>
    <s v="Gtl"/>
    <s v="Timber"/>
    <s v="Norm"/>
    <s v="Norm"/>
    <s v="1Fam"/>
    <x v="1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x v="0"/>
    <s v="Y"/>
    <s v="Y"/>
    <x v="1"/>
    <x v="0"/>
    <n v="0"/>
    <n v="0"/>
    <n v="2"/>
    <n v="0"/>
    <n v="3"/>
    <n v="1"/>
    <s v="Ex"/>
    <n v="10"/>
    <s v="Typ"/>
    <n v="1"/>
    <s v="Gd"/>
    <x v="0"/>
    <n v="2009"/>
    <s v="Fin"/>
    <n v="3"/>
    <x v="179"/>
    <s v="TA"/>
    <s v="TA"/>
    <x v="0"/>
    <x v="32"/>
    <x v="107"/>
    <n v="0"/>
    <n v="0"/>
    <n v="0"/>
    <n v="0"/>
    <s v="NA"/>
    <s v="NA"/>
    <s v="NA"/>
    <n v="0"/>
    <n v="5"/>
    <n v="2010"/>
    <s v="WD"/>
    <s v="Normal"/>
    <n v="378500"/>
  </r>
  <r>
    <x v="1268"/>
    <n v="50"/>
    <s v="RL"/>
    <s v="NA"/>
    <n v="14100"/>
    <s v="Pave"/>
    <s v="NA"/>
    <s v="IR1"/>
    <s v="Lvl"/>
    <s v="AllPub"/>
    <s v="Inside"/>
    <s v="Mod"/>
    <s v="Crawfor"/>
    <s v="Norm"/>
    <s v="Norm"/>
    <s v="1Fam"/>
    <x v="2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x v="0"/>
    <s v="Y"/>
    <s v="Y"/>
    <x v="1"/>
    <x v="1"/>
    <n v="0"/>
    <n v="0"/>
    <n v="3"/>
    <n v="1"/>
    <n v="4"/>
    <n v="1"/>
    <s v="Gd"/>
    <n v="11"/>
    <s v="Typ"/>
    <n v="2"/>
    <s v="Gd"/>
    <x v="2"/>
    <n v="1982"/>
    <s v="Unf"/>
    <n v="3"/>
    <x v="413"/>
    <s v="TA"/>
    <s v="TA"/>
    <x v="0"/>
    <x v="252"/>
    <x v="95"/>
    <n v="0"/>
    <n v="0"/>
    <n v="0"/>
    <n v="0"/>
    <s v="NA"/>
    <s v="GdWo"/>
    <s v="NA"/>
    <n v="0"/>
    <n v="5"/>
    <n v="2008"/>
    <s v="WD"/>
    <s v="Normal"/>
    <n v="381000"/>
  </r>
  <r>
    <x v="1269"/>
    <n v="50"/>
    <s v="RL"/>
    <n v="78"/>
    <n v="11344"/>
    <s v="Pave"/>
    <s v="NA"/>
    <s v="Reg"/>
    <s v="Lvl"/>
    <s v="AllPub"/>
    <s v="Inside"/>
    <s v="Gtl"/>
    <s v="NAmes"/>
    <s v="Feedr"/>
    <s v="Norm"/>
    <s v="1Fam"/>
    <x v="2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x v="0"/>
    <s v="Y"/>
    <s v="N"/>
    <x v="0"/>
    <x v="0"/>
    <n v="0"/>
    <n v="0"/>
    <n v="1"/>
    <n v="1"/>
    <n v="3"/>
    <n v="1"/>
    <s v="TA"/>
    <n v="7"/>
    <s v="Typ"/>
    <n v="0"/>
    <s v="NA"/>
    <x v="0"/>
    <n v="1958"/>
    <s v="Unf"/>
    <n v="1"/>
    <x v="404"/>
    <s v="TA"/>
    <s v="TA"/>
    <x v="0"/>
    <x v="0"/>
    <x v="1"/>
    <n v="0"/>
    <n v="0"/>
    <n v="0"/>
    <n v="0"/>
    <s v="NA"/>
    <s v="GdWo"/>
    <s v="NA"/>
    <n v="0"/>
    <n v="7"/>
    <n v="2007"/>
    <s v="WD"/>
    <s v="Normal"/>
    <n v="144000"/>
  </r>
  <r>
    <x v="1270"/>
    <n v="40"/>
    <s v="RL"/>
    <s v="NA"/>
    <n v="23595"/>
    <s v="Pave"/>
    <s v="NA"/>
    <s v="Reg"/>
    <s v="Low"/>
    <s v="AllPub"/>
    <s v="Inside"/>
    <s v="Sev"/>
    <s v="ClearCr"/>
    <s v="Norm"/>
    <s v="Norm"/>
    <s v="1Fam"/>
    <x v="1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x v="0"/>
    <s v="Y"/>
    <s v="N"/>
    <x v="0"/>
    <x v="0"/>
    <n v="2"/>
    <n v="0"/>
    <n v="0"/>
    <n v="1"/>
    <n v="0"/>
    <n v="1"/>
    <s v="Gd"/>
    <n v="4"/>
    <s v="Typ"/>
    <n v="1"/>
    <s v="TA"/>
    <x v="0"/>
    <n v="1979"/>
    <s v="Fin"/>
    <n v="2"/>
    <x v="373"/>
    <s v="TA"/>
    <s v="TA"/>
    <x v="0"/>
    <x v="142"/>
    <x v="1"/>
    <n v="0"/>
    <n v="0"/>
    <n v="0"/>
    <n v="0"/>
    <s v="NA"/>
    <s v="NA"/>
    <s v="NA"/>
    <n v="0"/>
    <n v="4"/>
    <n v="2010"/>
    <s v="WD"/>
    <s v="Normal"/>
    <n v="260000"/>
  </r>
  <r>
    <x v="1271"/>
    <n v="20"/>
    <s v="RL"/>
    <s v="NA"/>
    <n v="9156"/>
    <s v="Pave"/>
    <s v="NA"/>
    <s v="IR1"/>
    <s v="Lvl"/>
    <s v="AllPub"/>
    <s v="Inside"/>
    <s v="Gtl"/>
    <s v="NWAmes"/>
    <s v="PosN"/>
    <s v="Norm"/>
    <s v="1Fam"/>
    <x v="1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x v="1"/>
    <s v="Y"/>
    <s v="N"/>
    <x v="0"/>
    <x v="0"/>
    <n v="0"/>
    <n v="0"/>
    <n v="2"/>
    <n v="0"/>
    <n v="3"/>
    <n v="1"/>
    <s v="Gd"/>
    <n v="7"/>
    <s v="Typ"/>
    <n v="1"/>
    <s v="Gd"/>
    <x v="0"/>
    <n v="1968"/>
    <s v="RFn"/>
    <n v="2"/>
    <x v="64"/>
    <s v="TA"/>
    <s v="TA"/>
    <x v="0"/>
    <x v="0"/>
    <x v="1"/>
    <n v="0"/>
    <n v="0"/>
    <n v="0"/>
    <n v="0"/>
    <s v="NA"/>
    <s v="NA"/>
    <s v="NA"/>
    <n v="0"/>
    <n v="8"/>
    <n v="2009"/>
    <s v="WD"/>
    <s v="Normal"/>
    <n v="185750"/>
  </r>
  <r>
    <x v="1272"/>
    <n v="20"/>
    <s v="RL"/>
    <s v="NA"/>
    <n v="13526"/>
    <s v="Pave"/>
    <s v="NA"/>
    <s v="IR1"/>
    <s v="Lvl"/>
    <s v="AllPub"/>
    <s v="CulDSac"/>
    <s v="Gtl"/>
    <s v="Sawyer"/>
    <s v="Norm"/>
    <s v="Norm"/>
    <s v="1Fam"/>
    <x v="1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x v="1"/>
    <s v="N"/>
    <s v="N"/>
    <x v="0"/>
    <x v="0"/>
    <n v="1"/>
    <n v="0"/>
    <n v="1"/>
    <n v="0"/>
    <n v="3"/>
    <n v="1"/>
    <s v="TA"/>
    <n v="5"/>
    <s v="Typ"/>
    <n v="0"/>
    <s v="NA"/>
    <x v="0"/>
    <n v="1965"/>
    <s v="Unf"/>
    <n v="1"/>
    <x v="47"/>
    <s v="TA"/>
    <s v="TA"/>
    <x v="0"/>
    <x v="40"/>
    <x v="1"/>
    <n v="0"/>
    <n v="0"/>
    <n v="0"/>
    <n v="0"/>
    <s v="NA"/>
    <s v="MnPrv"/>
    <s v="NA"/>
    <n v="0"/>
    <n v="11"/>
    <n v="2006"/>
    <s v="WD"/>
    <s v="Normal"/>
    <n v="137000"/>
  </r>
  <r>
    <x v="1273"/>
    <n v="80"/>
    <s v="RL"/>
    <n v="124"/>
    <n v="11512"/>
    <s v="Pave"/>
    <s v="NA"/>
    <s v="IR1"/>
    <s v="Lvl"/>
    <s v="AllPub"/>
    <s v="Corner"/>
    <s v="Gtl"/>
    <s v="Edwards"/>
    <s v="Norm"/>
    <s v="Norm"/>
    <s v="1Fam"/>
    <x v="5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x v="1"/>
    <s v="Y"/>
    <s v="N"/>
    <x v="0"/>
    <x v="0"/>
    <n v="1"/>
    <n v="0"/>
    <n v="1"/>
    <n v="0"/>
    <n v="2"/>
    <n v="1"/>
    <s v="Ex"/>
    <n v="5"/>
    <s v="Typ"/>
    <n v="1"/>
    <s v="Gd"/>
    <x v="5"/>
    <n v="1959"/>
    <s v="RFn"/>
    <n v="1"/>
    <x v="104"/>
    <s v="TA"/>
    <s v="TA"/>
    <x v="0"/>
    <x v="0"/>
    <x v="1"/>
    <n v="0"/>
    <n v="0"/>
    <n v="163"/>
    <n v="0"/>
    <s v="NA"/>
    <s v="GdPrv"/>
    <s v="NA"/>
    <n v="0"/>
    <n v="5"/>
    <n v="2008"/>
    <s v="WD"/>
    <s v="Normal"/>
    <n v="177000"/>
  </r>
  <r>
    <x v="1274"/>
    <n v="50"/>
    <s v="RL"/>
    <n v="53"/>
    <n v="5362"/>
    <s v="Pave"/>
    <s v="NA"/>
    <s v="Reg"/>
    <s v="Lvl"/>
    <s v="AllPub"/>
    <s v="Corner"/>
    <s v="Gtl"/>
    <s v="Crawfor"/>
    <s v="Norm"/>
    <s v="Norm"/>
    <s v="1Fam"/>
    <x v="2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x v="1"/>
    <s v="Y"/>
    <s v="N"/>
    <x v="0"/>
    <x v="0"/>
    <n v="0"/>
    <n v="0"/>
    <n v="2"/>
    <n v="0"/>
    <n v="3"/>
    <n v="1"/>
    <s v="TA"/>
    <n v="8"/>
    <s v="Typ"/>
    <n v="1"/>
    <s v="Gd"/>
    <x v="1"/>
    <n v="1985"/>
    <s v="Unf"/>
    <n v="2"/>
    <x v="176"/>
    <s v="TA"/>
    <s v="TA"/>
    <x v="0"/>
    <x v="253"/>
    <x v="1"/>
    <n v="81"/>
    <n v="0"/>
    <n v="0"/>
    <n v="0"/>
    <s v="NA"/>
    <s v="NA"/>
    <s v="NA"/>
    <n v="0"/>
    <n v="11"/>
    <n v="2007"/>
    <s v="WD"/>
    <s v="Normal"/>
    <n v="139000"/>
  </r>
  <r>
    <x v="1275"/>
    <n v="90"/>
    <s v="RL"/>
    <n v="95"/>
    <n v="11345"/>
    <s v="Pave"/>
    <s v="NA"/>
    <s v="Reg"/>
    <s v="Lvl"/>
    <s v="AllPub"/>
    <s v="Corner"/>
    <s v="Gtl"/>
    <s v="NAmes"/>
    <s v="Feedr"/>
    <s v="Norm"/>
    <s v="Duplex"/>
    <x v="0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x v="0"/>
    <s v="Y"/>
    <s v="Y"/>
    <x v="1"/>
    <x v="0"/>
    <n v="0"/>
    <n v="0"/>
    <n v="2"/>
    <n v="0"/>
    <n v="4"/>
    <n v="2"/>
    <s v="TA"/>
    <n v="10"/>
    <s v="Typ"/>
    <n v="0"/>
    <s v="NA"/>
    <x v="1"/>
    <n v="1948"/>
    <s v="Unf"/>
    <n v="2"/>
    <x v="63"/>
    <s v="TA"/>
    <s v="Fa"/>
    <x v="0"/>
    <x v="0"/>
    <x v="1"/>
    <n v="0"/>
    <n v="0"/>
    <n v="0"/>
    <n v="0"/>
    <s v="NA"/>
    <s v="NA"/>
    <s v="NA"/>
    <n v="0"/>
    <n v="7"/>
    <n v="2007"/>
    <s v="WD"/>
    <s v="Normal"/>
    <n v="137000"/>
  </r>
  <r>
    <x v="1276"/>
    <n v="60"/>
    <s v="RL"/>
    <s v="NA"/>
    <n v="12936"/>
    <s v="Pave"/>
    <s v="NA"/>
    <s v="IR1"/>
    <s v="Lvl"/>
    <s v="AllPub"/>
    <s v="CulDSac"/>
    <s v="Gtl"/>
    <s v="NWAmes"/>
    <s v="Norm"/>
    <s v="Norm"/>
    <s v="1Fam"/>
    <x v="0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x v="1"/>
    <s v="Y"/>
    <s v="N"/>
    <x v="0"/>
    <x v="0"/>
    <n v="0"/>
    <n v="1"/>
    <n v="1"/>
    <n v="1"/>
    <n v="3"/>
    <n v="1"/>
    <s v="TA"/>
    <n v="6"/>
    <s v="Typ"/>
    <n v="1"/>
    <s v="TA"/>
    <x v="0"/>
    <n v="1972"/>
    <s v="Unf"/>
    <n v="2"/>
    <x v="119"/>
    <s v="TA"/>
    <s v="TA"/>
    <x v="0"/>
    <x v="254"/>
    <x v="148"/>
    <n v="0"/>
    <n v="0"/>
    <n v="0"/>
    <n v="0"/>
    <s v="NA"/>
    <s v="NA"/>
    <s v="NA"/>
    <n v="0"/>
    <n v="12"/>
    <n v="2009"/>
    <s v="WD"/>
    <s v="Normal"/>
    <n v="162000"/>
  </r>
  <r>
    <x v="1277"/>
    <n v="80"/>
    <s v="RL"/>
    <s v="NA"/>
    <n v="17871"/>
    <s v="Pave"/>
    <s v="NA"/>
    <s v="IR1"/>
    <s v="Lvl"/>
    <s v="AllPub"/>
    <s v="CulDSac"/>
    <s v="Gtl"/>
    <s v="NWAmes"/>
    <s v="Norm"/>
    <s v="Norm"/>
    <s v="1Fam"/>
    <x v="5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x v="0"/>
    <s v="Y"/>
    <s v="Y"/>
    <x v="0"/>
    <x v="0"/>
    <n v="1"/>
    <n v="0"/>
    <n v="1"/>
    <n v="1"/>
    <n v="3"/>
    <n v="1"/>
    <s v="TA"/>
    <n v="7"/>
    <s v="Typ"/>
    <n v="1"/>
    <s v="Gd"/>
    <x v="0"/>
    <n v="1967"/>
    <s v="RFn"/>
    <n v="2"/>
    <x v="5"/>
    <s v="TA"/>
    <s v="TA"/>
    <x v="0"/>
    <x v="0"/>
    <x v="1"/>
    <n v="0"/>
    <n v="0"/>
    <n v="0"/>
    <n v="0"/>
    <s v="NA"/>
    <s v="NA"/>
    <s v="NA"/>
    <n v="0"/>
    <n v="6"/>
    <n v="2009"/>
    <s v="WD"/>
    <s v="Normal"/>
    <n v="197900"/>
  </r>
  <r>
    <x v="1278"/>
    <n v="60"/>
    <s v="RL"/>
    <n v="75"/>
    <n v="9473"/>
    <s v="Pave"/>
    <s v="NA"/>
    <s v="Reg"/>
    <s v="Lvl"/>
    <s v="AllPub"/>
    <s v="Inside"/>
    <s v="Gtl"/>
    <s v="CollgCr"/>
    <s v="Norm"/>
    <s v="Norm"/>
    <s v="1Fam"/>
    <x v="0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x v="0"/>
    <s v="Y"/>
    <s v="Y"/>
    <x v="1"/>
    <x v="0"/>
    <n v="1"/>
    <n v="0"/>
    <n v="2"/>
    <n v="1"/>
    <n v="3"/>
    <n v="1"/>
    <s v="Gd"/>
    <n v="7"/>
    <s v="Typ"/>
    <n v="1"/>
    <s v="Gd"/>
    <x v="0"/>
    <n v="2002"/>
    <s v="RFn"/>
    <n v="2"/>
    <x v="98"/>
    <s v="TA"/>
    <s v="TA"/>
    <x v="0"/>
    <x v="0"/>
    <x v="189"/>
    <n v="0"/>
    <n v="0"/>
    <n v="0"/>
    <n v="0"/>
    <s v="NA"/>
    <s v="NA"/>
    <s v="NA"/>
    <n v="0"/>
    <n v="3"/>
    <n v="2008"/>
    <s v="WD"/>
    <s v="Normal"/>
    <n v="237000"/>
  </r>
  <r>
    <x v="1279"/>
    <n v="50"/>
    <s v="C (all)"/>
    <n v="60"/>
    <n v="7500"/>
    <s v="Pave"/>
    <s v="NA"/>
    <s v="Reg"/>
    <s v="Lvl"/>
    <s v="AllPub"/>
    <s v="Inside"/>
    <s v="Gtl"/>
    <s v="IDOTRR"/>
    <s v="Norm"/>
    <s v="Norm"/>
    <s v="1Fam"/>
    <x v="2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x v="1"/>
    <s v="N"/>
    <s v="N"/>
    <x v="0"/>
    <x v="0"/>
    <n v="0"/>
    <n v="0"/>
    <n v="1"/>
    <n v="0"/>
    <n v="2"/>
    <n v="1"/>
    <s v="TA"/>
    <n v="6"/>
    <s v="Typ"/>
    <n v="0"/>
    <s v="NA"/>
    <x v="1"/>
    <n v="1980"/>
    <s v="RFn"/>
    <n v="2"/>
    <x v="43"/>
    <s v="TA"/>
    <s v="TA"/>
    <x v="0"/>
    <x v="255"/>
    <x v="1"/>
    <n v="164"/>
    <n v="0"/>
    <n v="0"/>
    <n v="0"/>
    <s v="NA"/>
    <s v="NA"/>
    <s v="NA"/>
    <n v="0"/>
    <n v="4"/>
    <n v="2010"/>
    <s v="COD"/>
    <s v="Abnorml"/>
    <n v="68400"/>
  </r>
  <r>
    <x v="1280"/>
    <n v="20"/>
    <s v="RL"/>
    <n v="67"/>
    <n v="9808"/>
    <s v="Pave"/>
    <s v="NA"/>
    <s v="IR1"/>
    <s v="Lvl"/>
    <s v="AllPub"/>
    <s v="Inside"/>
    <s v="Gtl"/>
    <s v="CollgCr"/>
    <s v="Norm"/>
    <s v="Norm"/>
    <s v="1Fam"/>
    <x v="1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x v="0"/>
    <s v="Y"/>
    <s v="N"/>
    <x v="0"/>
    <x v="0"/>
    <n v="1"/>
    <n v="0"/>
    <n v="2"/>
    <n v="0"/>
    <n v="3"/>
    <n v="1"/>
    <s v="Gd"/>
    <n v="6"/>
    <s v="Typ"/>
    <n v="0"/>
    <s v="NA"/>
    <x v="0"/>
    <n v="2002"/>
    <s v="RFn"/>
    <n v="2"/>
    <x v="261"/>
    <s v="TA"/>
    <s v="TA"/>
    <x v="0"/>
    <x v="0"/>
    <x v="34"/>
    <n v="0"/>
    <n v="0"/>
    <n v="0"/>
    <n v="0"/>
    <s v="NA"/>
    <s v="NA"/>
    <s v="NA"/>
    <n v="0"/>
    <n v="3"/>
    <n v="2009"/>
    <s v="WD"/>
    <s v="Normal"/>
    <n v="227000"/>
  </r>
  <r>
    <x v="1281"/>
    <n v="20"/>
    <s v="RL"/>
    <n v="50"/>
    <n v="8049"/>
    <s v="Pave"/>
    <s v="NA"/>
    <s v="IR1"/>
    <s v="Lvl"/>
    <s v="AllPub"/>
    <s v="CulDSac"/>
    <s v="Gtl"/>
    <s v="Timber"/>
    <s v="Norm"/>
    <s v="Norm"/>
    <s v="1Fam"/>
    <x v="1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x v="1"/>
    <s v="Y"/>
    <s v="N"/>
    <x v="0"/>
    <x v="0"/>
    <n v="1"/>
    <n v="0"/>
    <n v="2"/>
    <n v="0"/>
    <n v="2"/>
    <n v="1"/>
    <s v="TA"/>
    <n v="6"/>
    <s v="Typ"/>
    <n v="1"/>
    <s v="TA"/>
    <x v="0"/>
    <n v="1990"/>
    <s v="Fin"/>
    <n v="2"/>
    <x v="7"/>
    <s v="Gd"/>
    <s v="Gd"/>
    <x v="0"/>
    <x v="0"/>
    <x v="178"/>
    <n v="0"/>
    <n v="0"/>
    <n v="90"/>
    <n v="0"/>
    <s v="NA"/>
    <s v="NA"/>
    <s v="NA"/>
    <n v="0"/>
    <n v="7"/>
    <n v="2006"/>
    <s v="WD"/>
    <s v="Normal"/>
    <n v="180000"/>
  </r>
  <r>
    <x v="1282"/>
    <n v="20"/>
    <s v="RL"/>
    <n v="61"/>
    <n v="8800"/>
    <s v="Pave"/>
    <s v="NA"/>
    <s v="IR1"/>
    <s v="Lvl"/>
    <s v="AllPub"/>
    <s v="Inside"/>
    <s v="Gtl"/>
    <s v="CollgCr"/>
    <s v="Norm"/>
    <s v="Norm"/>
    <s v="1Fam"/>
    <x v="1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x v="1"/>
    <s v="N"/>
    <s v="N"/>
    <x v="0"/>
    <x v="0"/>
    <n v="0"/>
    <n v="0"/>
    <n v="2"/>
    <n v="0"/>
    <n v="3"/>
    <n v="1"/>
    <s v="Gd"/>
    <n v="5"/>
    <s v="Typ"/>
    <n v="0"/>
    <s v="NA"/>
    <x v="1"/>
    <n v="1977"/>
    <s v="Unf"/>
    <n v="2"/>
    <x v="7"/>
    <s v="TA"/>
    <s v="TA"/>
    <x v="0"/>
    <x v="0"/>
    <x v="1"/>
    <n v="0"/>
    <n v="0"/>
    <n v="288"/>
    <n v="0"/>
    <s v="NA"/>
    <s v="NA"/>
    <s v="NA"/>
    <n v="0"/>
    <n v="9"/>
    <n v="2009"/>
    <s v="WD"/>
    <s v="Normal"/>
    <n v="150500"/>
  </r>
  <r>
    <x v="1283"/>
    <n v="90"/>
    <s v="RL"/>
    <n v="94"/>
    <n v="9400"/>
    <s v="Pave"/>
    <s v="NA"/>
    <s v="Reg"/>
    <s v="Low"/>
    <s v="AllPub"/>
    <s v="Corner"/>
    <s v="Gtl"/>
    <s v="Mitchel"/>
    <s v="Norm"/>
    <s v="Norm"/>
    <s v="Duplex"/>
    <x v="0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x v="0"/>
    <s v="Y"/>
    <s v="Y"/>
    <x v="0"/>
    <x v="0"/>
    <n v="0"/>
    <n v="0"/>
    <n v="2"/>
    <n v="2"/>
    <n v="4"/>
    <n v="2"/>
    <s v="TA"/>
    <n v="8"/>
    <s v="Typ"/>
    <n v="0"/>
    <s v="NA"/>
    <x v="4"/>
    <s v="NA"/>
    <s v="NA"/>
    <n v="0"/>
    <x v="34"/>
    <s v="NA"/>
    <s v="NA"/>
    <x v="0"/>
    <x v="256"/>
    <x v="1"/>
    <n v="0"/>
    <n v="0"/>
    <n v="0"/>
    <n v="0"/>
    <s v="NA"/>
    <s v="NA"/>
    <s v="NA"/>
    <n v="0"/>
    <n v="4"/>
    <n v="2010"/>
    <s v="WD"/>
    <s v="Normal"/>
    <n v="139000"/>
  </r>
  <r>
    <x v="1284"/>
    <n v="50"/>
    <s v="RL"/>
    <n v="50"/>
    <n v="9638"/>
    <s v="Pave"/>
    <s v="NA"/>
    <s v="Reg"/>
    <s v="Lvl"/>
    <s v="AllPub"/>
    <s v="Inside"/>
    <s v="Gtl"/>
    <s v="SWISU"/>
    <s v="Feedr"/>
    <s v="Norm"/>
    <s v="1Fam"/>
    <x v="2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x v="0"/>
    <s v="Y"/>
    <s v="Y"/>
    <x v="1"/>
    <x v="1"/>
    <n v="0"/>
    <n v="0"/>
    <n v="2"/>
    <n v="0"/>
    <n v="4"/>
    <n v="1"/>
    <s v="Gd"/>
    <n v="10"/>
    <s v="Min2"/>
    <n v="1"/>
    <s v="Gd"/>
    <x v="1"/>
    <n v="1969"/>
    <s v="Unf"/>
    <n v="1"/>
    <x v="138"/>
    <s v="TA"/>
    <s v="TA"/>
    <x v="0"/>
    <x v="206"/>
    <x v="1"/>
    <n v="42"/>
    <n v="0"/>
    <n v="116"/>
    <n v="0"/>
    <s v="NA"/>
    <s v="NA"/>
    <s v="NA"/>
    <n v="0"/>
    <n v="3"/>
    <n v="2010"/>
    <s v="WD"/>
    <s v="Normal"/>
    <n v="169000"/>
  </r>
  <r>
    <x v="1285"/>
    <n v="50"/>
    <s v="RM"/>
    <n v="50"/>
    <n v="6000"/>
    <s v="Pave"/>
    <s v="NA"/>
    <s v="Reg"/>
    <s v="Lvl"/>
    <s v="AllPub"/>
    <s v="Inside"/>
    <s v="Gtl"/>
    <s v="BrkSide"/>
    <s v="Norm"/>
    <s v="Norm"/>
    <s v="1Fam"/>
    <x v="2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x v="1"/>
    <s v="Y"/>
    <s v="N"/>
    <x v="0"/>
    <x v="0"/>
    <n v="0"/>
    <n v="0"/>
    <n v="1"/>
    <n v="0"/>
    <n v="4"/>
    <n v="1"/>
    <s v="TA"/>
    <n v="6"/>
    <s v="Typ"/>
    <n v="1"/>
    <s v="Gd"/>
    <x v="1"/>
    <n v="1939"/>
    <s v="Unf"/>
    <n v="1"/>
    <x v="18"/>
    <s v="TA"/>
    <s v="TA"/>
    <x v="0"/>
    <x v="257"/>
    <x v="1"/>
    <n v="0"/>
    <n v="0"/>
    <n v="0"/>
    <n v="0"/>
    <s v="NA"/>
    <s v="NA"/>
    <s v="NA"/>
    <n v="0"/>
    <n v="5"/>
    <n v="2009"/>
    <s v="WD"/>
    <s v="Normal"/>
    <n v="132500"/>
  </r>
  <r>
    <x v="1286"/>
    <n v="20"/>
    <s v="RL"/>
    <s v="NA"/>
    <n v="9790"/>
    <s v="Pave"/>
    <s v="NA"/>
    <s v="Reg"/>
    <s v="Lvl"/>
    <s v="AllPub"/>
    <s v="Inside"/>
    <s v="Gtl"/>
    <s v="NWAmes"/>
    <s v="Feedr"/>
    <s v="Norm"/>
    <s v="1Fam"/>
    <x v="1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x v="1"/>
    <s v="Y"/>
    <s v="N"/>
    <x v="0"/>
    <x v="0"/>
    <n v="1"/>
    <n v="0"/>
    <n v="1"/>
    <n v="1"/>
    <n v="3"/>
    <n v="1"/>
    <s v="TA"/>
    <n v="6"/>
    <s v="Typ"/>
    <n v="2"/>
    <s v="Gd"/>
    <x v="0"/>
    <n v="1963"/>
    <s v="Unf"/>
    <n v="2"/>
    <x v="43"/>
    <s v="TA"/>
    <s v="TA"/>
    <x v="0"/>
    <x v="0"/>
    <x v="80"/>
    <n v="0"/>
    <n v="0"/>
    <n v="0"/>
    <n v="0"/>
    <s v="NA"/>
    <s v="NA"/>
    <s v="NA"/>
    <n v="0"/>
    <n v="6"/>
    <n v="2010"/>
    <s v="WD"/>
    <s v="Normal"/>
    <n v="143000"/>
  </r>
  <r>
    <x v="1287"/>
    <n v="20"/>
    <s v="RL"/>
    <s v="NA"/>
    <n v="36500"/>
    <s v="Pave"/>
    <s v="NA"/>
    <s v="IR1"/>
    <s v="Low"/>
    <s v="AllPub"/>
    <s v="Inside"/>
    <s v="Mod"/>
    <s v="ClearCr"/>
    <s v="Norm"/>
    <s v="Norm"/>
    <s v="1Fam"/>
    <x v="1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x v="0"/>
    <s v="Y"/>
    <s v="N"/>
    <x v="0"/>
    <x v="0"/>
    <n v="0"/>
    <n v="1"/>
    <n v="2"/>
    <n v="0"/>
    <n v="4"/>
    <n v="1"/>
    <s v="TA"/>
    <n v="7"/>
    <s v="Typ"/>
    <n v="0"/>
    <s v="NA"/>
    <x v="0"/>
    <n v="1964"/>
    <s v="Unf"/>
    <n v="2"/>
    <x v="83"/>
    <s v="TA"/>
    <s v="TA"/>
    <x v="1"/>
    <x v="23"/>
    <x v="79"/>
    <n v="0"/>
    <n v="0"/>
    <n v="0"/>
    <n v="0"/>
    <s v="NA"/>
    <s v="NA"/>
    <s v="NA"/>
    <n v="0"/>
    <n v="6"/>
    <n v="2006"/>
    <s v="WD"/>
    <s v="Normal"/>
    <n v="190000"/>
  </r>
  <r>
    <x v="1288"/>
    <n v="120"/>
    <s v="RL"/>
    <n v="40"/>
    <n v="5664"/>
    <s v="Pave"/>
    <s v="NA"/>
    <s v="IR1"/>
    <s v="Lvl"/>
    <s v="AllPub"/>
    <s v="Inside"/>
    <s v="Gtl"/>
    <s v="StoneBr"/>
    <s v="Norm"/>
    <s v="Norm"/>
    <s v="TwnhsE"/>
    <x v="1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x v="0"/>
    <s v="Y"/>
    <s v="Y"/>
    <x v="0"/>
    <x v="0"/>
    <n v="1"/>
    <n v="0"/>
    <n v="2"/>
    <n v="0"/>
    <n v="2"/>
    <n v="1"/>
    <s v="Ex"/>
    <n v="5"/>
    <s v="Typ"/>
    <n v="1"/>
    <s v="Ex"/>
    <x v="0"/>
    <n v="2000"/>
    <s v="Fin"/>
    <n v="2"/>
    <x v="228"/>
    <s v="TA"/>
    <s v="TA"/>
    <x v="0"/>
    <x v="251"/>
    <x v="109"/>
    <n v="0"/>
    <n v="0"/>
    <n v="0"/>
    <n v="0"/>
    <s v="NA"/>
    <s v="NA"/>
    <s v="NA"/>
    <n v="0"/>
    <n v="10"/>
    <n v="2009"/>
    <s v="WD"/>
    <s v="Normal"/>
    <n v="278000"/>
  </r>
  <r>
    <x v="1289"/>
    <n v="60"/>
    <s v="RL"/>
    <n v="86"/>
    <n v="11065"/>
    <s v="Pave"/>
    <s v="NA"/>
    <s v="IR1"/>
    <s v="Lvl"/>
    <s v="AllPub"/>
    <s v="Inside"/>
    <s v="Gtl"/>
    <s v="NridgHt"/>
    <s v="Norm"/>
    <s v="Norm"/>
    <s v="1Fam"/>
    <x v="0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x v="0"/>
    <s v="Y"/>
    <s v="Y"/>
    <x v="1"/>
    <x v="0"/>
    <n v="0"/>
    <n v="0"/>
    <n v="2"/>
    <n v="1"/>
    <n v="3"/>
    <n v="1"/>
    <s v="Ex"/>
    <n v="8"/>
    <s v="Typ"/>
    <n v="1"/>
    <s v="Gd"/>
    <x v="2"/>
    <n v="2006"/>
    <s v="Fin"/>
    <n v="3"/>
    <x v="414"/>
    <s v="TA"/>
    <s v="TA"/>
    <x v="0"/>
    <x v="258"/>
    <x v="77"/>
    <n v="0"/>
    <n v="0"/>
    <n v="0"/>
    <n v="0"/>
    <s v="NA"/>
    <s v="NA"/>
    <s v="NA"/>
    <n v="0"/>
    <n v="10"/>
    <n v="2006"/>
    <s v="New"/>
    <s v="Partial"/>
    <n v="281000"/>
  </r>
  <r>
    <x v="1290"/>
    <n v="80"/>
    <s v="RL"/>
    <s v="NA"/>
    <n v="14112"/>
    <s v="Pave"/>
    <s v="NA"/>
    <s v="IR1"/>
    <s v="Lvl"/>
    <s v="AllPub"/>
    <s v="Corner"/>
    <s v="Gtl"/>
    <s v="NAmes"/>
    <s v="Norm"/>
    <s v="Norm"/>
    <s v="1Fam"/>
    <x v="5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x v="1"/>
    <s v="N"/>
    <s v="N"/>
    <x v="0"/>
    <x v="0"/>
    <n v="1"/>
    <n v="0"/>
    <n v="1"/>
    <n v="0"/>
    <n v="3"/>
    <n v="1"/>
    <s v="TA"/>
    <n v="6"/>
    <s v="Typ"/>
    <n v="1"/>
    <s v="Gd"/>
    <x v="0"/>
    <n v="1964"/>
    <s v="RFn"/>
    <n v="2"/>
    <x v="7"/>
    <s v="TA"/>
    <s v="TA"/>
    <x v="0"/>
    <x v="259"/>
    <x v="1"/>
    <n v="0"/>
    <n v="0"/>
    <n v="0"/>
    <n v="0"/>
    <s v="NA"/>
    <s v="NA"/>
    <s v="NA"/>
    <n v="0"/>
    <n v="4"/>
    <n v="2010"/>
    <s v="WD"/>
    <s v="Normal"/>
    <n v="180500"/>
  </r>
  <r>
    <x v="1291"/>
    <n v="160"/>
    <s v="RM"/>
    <n v="21"/>
    <n v="1680"/>
    <s v="Pave"/>
    <s v="NA"/>
    <s v="Reg"/>
    <s v="Lvl"/>
    <s v="AllPub"/>
    <s v="Inside"/>
    <s v="Gtl"/>
    <s v="BrDale"/>
    <s v="Norm"/>
    <s v="Norm"/>
    <s v="Twnhs"/>
    <x v="0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x v="1"/>
    <s v="Y"/>
    <s v="N"/>
    <x v="0"/>
    <x v="0"/>
    <n v="0"/>
    <n v="0"/>
    <n v="2"/>
    <n v="1"/>
    <n v="3"/>
    <n v="1"/>
    <s v="TA"/>
    <n v="6"/>
    <s v="Typ"/>
    <n v="0"/>
    <s v="NA"/>
    <x v="1"/>
    <n v="1972"/>
    <s v="Unf"/>
    <n v="1"/>
    <x v="85"/>
    <s v="TA"/>
    <s v="TA"/>
    <x v="0"/>
    <x v="159"/>
    <x v="1"/>
    <n v="0"/>
    <n v="0"/>
    <n v="0"/>
    <n v="0"/>
    <s v="NA"/>
    <s v="NA"/>
    <s v="NA"/>
    <n v="0"/>
    <n v="2"/>
    <n v="2009"/>
    <s v="WD"/>
    <s v="Normal"/>
    <n v="119500"/>
  </r>
  <r>
    <x v="1292"/>
    <n v="70"/>
    <s v="RM"/>
    <n v="60"/>
    <n v="6600"/>
    <s v="Pave"/>
    <s v="NA"/>
    <s v="Reg"/>
    <s v="Lvl"/>
    <s v="AllPub"/>
    <s v="Corner"/>
    <s v="Gtl"/>
    <s v="OldTown"/>
    <s v="Norm"/>
    <s v="Norm"/>
    <s v="1Fam"/>
    <x v="0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x v="0"/>
    <s v="Y"/>
    <s v="Y"/>
    <x v="1"/>
    <x v="1"/>
    <n v="0"/>
    <n v="0"/>
    <n v="2"/>
    <n v="0"/>
    <n v="4"/>
    <n v="2"/>
    <s v="TA"/>
    <n v="11"/>
    <s v="Min2"/>
    <n v="0"/>
    <s v="NA"/>
    <x v="0"/>
    <n v="1985"/>
    <s v="RFn"/>
    <n v="1"/>
    <x v="66"/>
    <s v="TA"/>
    <s v="TA"/>
    <x v="0"/>
    <x v="0"/>
    <x v="190"/>
    <n v="0"/>
    <n v="0"/>
    <n v="0"/>
    <n v="0"/>
    <s v="NA"/>
    <s v="NA"/>
    <s v="NA"/>
    <n v="0"/>
    <n v="12"/>
    <n v="2009"/>
    <s v="WD"/>
    <s v="Normal"/>
    <n v="107500"/>
  </r>
  <r>
    <x v="1293"/>
    <n v="60"/>
    <s v="RL"/>
    <n v="78"/>
    <n v="10140"/>
    <s v="Pave"/>
    <s v="NA"/>
    <s v="Reg"/>
    <s v="Lvl"/>
    <s v="AllPub"/>
    <s v="Inside"/>
    <s v="Gtl"/>
    <s v="NWAmes"/>
    <s v="Norm"/>
    <s v="Norm"/>
    <s v="1Fam"/>
    <x v="0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x v="0"/>
    <s v="Y"/>
    <s v="Y"/>
    <x v="0"/>
    <x v="0"/>
    <n v="0"/>
    <n v="0"/>
    <n v="2"/>
    <n v="1"/>
    <n v="4"/>
    <n v="1"/>
    <s v="TA"/>
    <n v="8"/>
    <s v="Typ"/>
    <n v="1"/>
    <s v="TA"/>
    <x v="0"/>
    <n v="1976"/>
    <s v="RFn"/>
    <n v="2"/>
    <x v="43"/>
    <s v="TA"/>
    <s v="TA"/>
    <x v="0"/>
    <x v="0"/>
    <x v="92"/>
    <n v="0"/>
    <n v="0"/>
    <n v="259"/>
    <n v="0"/>
    <s v="NA"/>
    <s v="GdWo"/>
    <s v="NA"/>
    <n v="0"/>
    <n v="3"/>
    <n v="2006"/>
    <s v="WD"/>
    <s v="Normal"/>
    <n v="162900"/>
  </r>
  <r>
    <x v="1294"/>
    <n v="20"/>
    <s v="RL"/>
    <n v="60"/>
    <n v="8172"/>
    <s v="Pave"/>
    <s v="NA"/>
    <s v="Reg"/>
    <s v="Lvl"/>
    <s v="AllPub"/>
    <s v="Inside"/>
    <s v="Gtl"/>
    <s v="Edwards"/>
    <s v="Norm"/>
    <s v="Norm"/>
    <s v="1Fam"/>
    <x v="1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x v="1"/>
    <s v="N"/>
    <s v="N"/>
    <x v="0"/>
    <x v="0"/>
    <n v="1"/>
    <n v="0"/>
    <n v="1"/>
    <n v="0"/>
    <n v="2"/>
    <n v="1"/>
    <s v="TA"/>
    <n v="5"/>
    <s v="Typ"/>
    <n v="0"/>
    <s v="NA"/>
    <x v="1"/>
    <n v="1957"/>
    <s v="Unf"/>
    <n v="2"/>
    <x v="20"/>
    <s v="TA"/>
    <s v="TA"/>
    <x v="1"/>
    <x v="0"/>
    <x v="1"/>
    <n v="0"/>
    <n v="0"/>
    <n v="0"/>
    <n v="0"/>
    <s v="NA"/>
    <s v="NA"/>
    <s v="NA"/>
    <n v="0"/>
    <n v="4"/>
    <n v="2006"/>
    <s v="WD"/>
    <s v="Normal"/>
    <n v="115000"/>
  </r>
  <r>
    <x v="1295"/>
    <n v="20"/>
    <s v="RL"/>
    <n v="70"/>
    <n v="8400"/>
    <s v="Pave"/>
    <s v="NA"/>
    <s v="Reg"/>
    <s v="Lvl"/>
    <s v="AllPub"/>
    <s v="Inside"/>
    <s v="Gtl"/>
    <s v="NAmes"/>
    <s v="Feedr"/>
    <s v="Norm"/>
    <s v="1Fam"/>
    <x v="1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x v="1"/>
    <s v="N"/>
    <s v="N"/>
    <x v="0"/>
    <x v="0"/>
    <n v="1"/>
    <n v="0"/>
    <n v="1"/>
    <n v="1"/>
    <n v="3"/>
    <n v="1"/>
    <s v="TA"/>
    <n v="5"/>
    <s v="Typ"/>
    <n v="0"/>
    <s v="NA"/>
    <x v="0"/>
    <n v="1968"/>
    <s v="RFn"/>
    <n v="1"/>
    <x v="47"/>
    <s v="TA"/>
    <s v="TA"/>
    <x v="0"/>
    <x v="246"/>
    <x v="1"/>
    <n v="0"/>
    <n v="0"/>
    <n v="0"/>
    <n v="0"/>
    <s v="NA"/>
    <s v="GdWo"/>
    <s v="NA"/>
    <n v="0"/>
    <n v="11"/>
    <n v="2006"/>
    <s v="WD"/>
    <s v="Normal"/>
    <n v="138500"/>
  </r>
  <r>
    <x v="1296"/>
    <n v="20"/>
    <s v="RL"/>
    <n v="80"/>
    <n v="8700"/>
    <s v="Pave"/>
    <s v="NA"/>
    <s v="Reg"/>
    <s v="Lvl"/>
    <s v="AllPub"/>
    <s v="Inside"/>
    <s v="Gtl"/>
    <s v="NAmes"/>
    <s v="Norm"/>
    <s v="Norm"/>
    <s v="1Fam"/>
    <x v="1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x v="1"/>
    <s v="N"/>
    <s v="N"/>
    <x v="0"/>
    <x v="0"/>
    <n v="1"/>
    <n v="0"/>
    <n v="2"/>
    <n v="0"/>
    <n v="3"/>
    <n v="1"/>
    <s v="TA"/>
    <n v="6"/>
    <s v="Typ"/>
    <n v="0"/>
    <s v="NA"/>
    <x v="0"/>
    <n v="1963"/>
    <s v="RFn"/>
    <n v="2"/>
    <x v="226"/>
    <s v="TA"/>
    <s v="TA"/>
    <x v="0"/>
    <x v="2"/>
    <x v="54"/>
    <n v="123"/>
    <n v="0"/>
    <n v="0"/>
    <n v="0"/>
    <s v="NA"/>
    <s v="MnPrv"/>
    <s v="NA"/>
    <n v="0"/>
    <n v="12"/>
    <n v="2008"/>
    <s v="WD"/>
    <s v="Normal"/>
    <n v="155000"/>
  </r>
  <r>
    <x v="1297"/>
    <n v="180"/>
    <s v="RM"/>
    <n v="35"/>
    <n v="3675"/>
    <s v="Pave"/>
    <s v="NA"/>
    <s v="Reg"/>
    <s v="Lvl"/>
    <s v="AllPub"/>
    <s v="Inside"/>
    <s v="Gtl"/>
    <s v="Edwards"/>
    <s v="Norm"/>
    <s v="Norm"/>
    <s v="TwnhsE"/>
    <x v="4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x v="1"/>
    <s v="N"/>
    <s v="N"/>
    <x v="0"/>
    <x v="0"/>
    <n v="1"/>
    <n v="0"/>
    <n v="2"/>
    <n v="0"/>
    <n v="2"/>
    <n v="1"/>
    <s v="TA"/>
    <n v="5"/>
    <s v="Typ"/>
    <n v="0"/>
    <s v="NA"/>
    <x v="5"/>
    <n v="2005"/>
    <s v="Fin"/>
    <n v="2"/>
    <x v="226"/>
    <s v="TA"/>
    <s v="TA"/>
    <x v="0"/>
    <x v="0"/>
    <x v="102"/>
    <n v="0"/>
    <n v="0"/>
    <n v="0"/>
    <n v="0"/>
    <s v="NA"/>
    <s v="NA"/>
    <s v="NA"/>
    <n v="0"/>
    <n v="6"/>
    <n v="2006"/>
    <s v="New"/>
    <s v="Partial"/>
    <n v="140000"/>
  </r>
  <r>
    <x v="1298"/>
    <n v="60"/>
    <s v="RL"/>
    <n v="313"/>
    <n v="63887"/>
    <s v="Pave"/>
    <s v="NA"/>
    <s v="IR3"/>
    <s v="Bnk"/>
    <s v="AllPub"/>
    <s v="Corner"/>
    <s v="Gtl"/>
    <s v="Edwards"/>
    <s v="Feedr"/>
    <s v="Norm"/>
    <s v="1Fam"/>
    <x v="0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x v="0"/>
    <s v="Y"/>
    <s v="Y"/>
    <x v="1"/>
    <x v="1"/>
    <n v="2"/>
    <n v="0"/>
    <n v="2"/>
    <n v="1"/>
    <n v="3"/>
    <n v="1"/>
    <s v="Ex"/>
    <n v="12"/>
    <s v="Typ"/>
    <n v="3"/>
    <s v="Gd"/>
    <x v="0"/>
    <n v="2008"/>
    <s v="Fin"/>
    <n v="2"/>
    <x v="415"/>
    <s v="TA"/>
    <s v="TA"/>
    <x v="0"/>
    <x v="233"/>
    <x v="191"/>
    <n v="0"/>
    <n v="0"/>
    <n v="0"/>
    <n v="480"/>
    <s v="Gd"/>
    <s v="NA"/>
    <s v="NA"/>
    <n v="0"/>
    <n v="1"/>
    <n v="2008"/>
    <s v="New"/>
    <s v="Partial"/>
    <n v="160000"/>
  </r>
  <r>
    <x v="1299"/>
    <n v="20"/>
    <s v="RL"/>
    <n v="75"/>
    <n v="7500"/>
    <s v="Pave"/>
    <s v="NA"/>
    <s v="Reg"/>
    <s v="Lvl"/>
    <s v="AllPub"/>
    <s v="Inside"/>
    <s v="Gtl"/>
    <s v="NAmes"/>
    <s v="Norm"/>
    <s v="Norm"/>
    <s v="1Fam"/>
    <x v="1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x v="1"/>
    <s v="Y"/>
    <s v="N"/>
    <x v="0"/>
    <x v="0"/>
    <n v="1"/>
    <n v="0"/>
    <n v="1"/>
    <n v="1"/>
    <n v="3"/>
    <n v="1"/>
    <s v="Gd"/>
    <n v="6"/>
    <s v="Typ"/>
    <n v="0"/>
    <s v="NA"/>
    <x v="0"/>
    <n v="1959"/>
    <s v="RFn"/>
    <n v="1"/>
    <x v="361"/>
    <s v="TA"/>
    <s v="TA"/>
    <x v="0"/>
    <x v="260"/>
    <x v="1"/>
    <n v="0"/>
    <n v="0"/>
    <n v="0"/>
    <n v="0"/>
    <s v="NA"/>
    <s v="GdPrv"/>
    <s v="NA"/>
    <n v="0"/>
    <n v="5"/>
    <n v="2010"/>
    <s v="WD"/>
    <s v="Normal"/>
    <n v="154000"/>
  </r>
  <r>
    <x v="1300"/>
    <n v="60"/>
    <s v="RL"/>
    <s v="NA"/>
    <n v="10762"/>
    <s v="Pave"/>
    <s v="NA"/>
    <s v="IR1"/>
    <s v="Lvl"/>
    <s v="AllPub"/>
    <s v="CulDSac"/>
    <s v="Gtl"/>
    <s v="Gilbert"/>
    <s v="Norm"/>
    <s v="Norm"/>
    <s v="1Fam"/>
    <x v="0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x v="0"/>
    <s v="Y"/>
    <s v="Y"/>
    <x v="1"/>
    <x v="0"/>
    <n v="0"/>
    <n v="0"/>
    <n v="2"/>
    <n v="1"/>
    <n v="3"/>
    <n v="1"/>
    <s v="Gd"/>
    <n v="9"/>
    <s v="Typ"/>
    <n v="1"/>
    <s v="TA"/>
    <x v="0"/>
    <n v="1999"/>
    <s v="Fin"/>
    <n v="2"/>
    <x v="55"/>
    <s v="TA"/>
    <s v="TA"/>
    <x v="0"/>
    <x v="0"/>
    <x v="1"/>
    <n v="0"/>
    <n v="0"/>
    <n v="0"/>
    <n v="0"/>
    <s v="NA"/>
    <s v="NA"/>
    <s v="NA"/>
    <n v="0"/>
    <n v="5"/>
    <n v="2009"/>
    <s v="WD"/>
    <s v="Normal"/>
    <n v="225000"/>
  </r>
  <r>
    <x v="1301"/>
    <n v="70"/>
    <s v="RL"/>
    <s v="NA"/>
    <n v="7500"/>
    <s v="Pave"/>
    <s v="NA"/>
    <s v="IR1"/>
    <s v="Bnk"/>
    <s v="AllPub"/>
    <s v="Inside"/>
    <s v="Gtl"/>
    <s v="Crawfor"/>
    <s v="Norm"/>
    <s v="Norm"/>
    <s v="1Fam"/>
    <x v="0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x v="1"/>
    <s v="Y"/>
    <s v="N"/>
    <x v="0"/>
    <x v="0"/>
    <n v="0"/>
    <n v="0"/>
    <n v="1"/>
    <n v="0"/>
    <n v="3"/>
    <n v="1"/>
    <s v="Gd"/>
    <n v="7"/>
    <s v="Typ"/>
    <n v="2"/>
    <s v="Gd"/>
    <x v="0"/>
    <n v="1942"/>
    <s v="Unf"/>
    <n v="1"/>
    <x v="416"/>
    <s v="TA"/>
    <s v="TA"/>
    <x v="2"/>
    <x v="0"/>
    <x v="1"/>
    <n v="0"/>
    <n v="0"/>
    <n v="224"/>
    <n v="0"/>
    <s v="NA"/>
    <s v="NA"/>
    <s v="NA"/>
    <n v="0"/>
    <n v="11"/>
    <n v="2009"/>
    <s v="WD"/>
    <s v="Normal"/>
    <n v="177500"/>
  </r>
  <r>
    <x v="1302"/>
    <n v="60"/>
    <s v="RL"/>
    <n v="92"/>
    <n v="10120"/>
    <s v="Pave"/>
    <s v="NA"/>
    <s v="Reg"/>
    <s v="Lvl"/>
    <s v="AllPub"/>
    <s v="Inside"/>
    <s v="Gtl"/>
    <s v="NoRidge"/>
    <s v="Norm"/>
    <s v="Norm"/>
    <s v="1Fam"/>
    <x v="0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x v="0"/>
    <s v="Y"/>
    <s v="Y"/>
    <x v="1"/>
    <x v="1"/>
    <n v="1"/>
    <n v="0"/>
    <n v="2"/>
    <n v="1"/>
    <n v="4"/>
    <n v="1"/>
    <s v="Gd"/>
    <n v="8"/>
    <s v="Typ"/>
    <n v="1"/>
    <s v="TA"/>
    <x v="0"/>
    <n v="1994"/>
    <s v="RFn"/>
    <n v="3"/>
    <x v="417"/>
    <s v="TA"/>
    <s v="TA"/>
    <x v="0"/>
    <x v="261"/>
    <x v="117"/>
    <n v="0"/>
    <n v="0"/>
    <n v="0"/>
    <n v="0"/>
    <s v="NA"/>
    <s v="NA"/>
    <s v="NA"/>
    <n v="0"/>
    <n v="12"/>
    <n v="2006"/>
    <s v="WD"/>
    <s v="Normal"/>
    <n v="290000"/>
  </r>
  <r>
    <x v="1303"/>
    <n v="20"/>
    <s v="RL"/>
    <n v="73"/>
    <n v="8688"/>
    <s v="Pave"/>
    <s v="NA"/>
    <s v="Reg"/>
    <s v="Lvl"/>
    <s v="AllPub"/>
    <s v="Inside"/>
    <s v="Gtl"/>
    <s v="Somerst"/>
    <s v="Norm"/>
    <s v="Norm"/>
    <s v="1Fam"/>
    <x v="1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x v="0"/>
    <s v="Y"/>
    <s v="Y"/>
    <x v="0"/>
    <x v="0"/>
    <n v="0"/>
    <n v="0"/>
    <n v="2"/>
    <n v="0"/>
    <n v="3"/>
    <n v="1"/>
    <s v="Gd"/>
    <n v="7"/>
    <s v="Typ"/>
    <n v="0"/>
    <s v="NA"/>
    <x v="0"/>
    <n v="2005"/>
    <s v="RFn"/>
    <n v="3"/>
    <x v="202"/>
    <s v="TA"/>
    <s v="TA"/>
    <x v="0"/>
    <x v="94"/>
    <x v="109"/>
    <n v="0"/>
    <n v="0"/>
    <n v="0"/>
    <n v="0"/>
    <s v="NA"/>
    <s v="NA"/>
    <s v="NA"/>
    <n v="0"/>
    <n v="4"/>
    <n v="2006"/>
    <s v="WD"/>
    <s v="Normal"/>
    <n v="232000"/>
  </r>
  <r>
    <x v="1304"/>
    <n v="160"/>
    <s v="RM"/>
    <n v="32"/>
    <n v="3363"/>
    <s v="Pave"/>
    <s v="NA"/>
    <s v="Reg"/>
    <s v="Lvl"/>
    <s v="AllPub"/>
    <s v="Inside"/>
    <s v="Gtl"/>
    <s v="Edwards"/>
    <s v="Norm"/>
    <s v="Norm"/>
    <s v="TwnhsE"/>
    <x v="0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x v="0"/>
    <s v="Y"/>
    <s v="Y"/>
    <x v="0"/>
    <x v="0"/>
    <n v="0"/>
    <n v="0"/>
    <n v="2"/>
    <n v="0"/>
    <n v="3"/>
    <n v="1"/>
    <s v="Gd"/>
    <n v="7"/>
    <s v="Maj1"/>
    <n v="0"/>
    <s v="NA"/>
    <x v="1"/>
    <n v="2004"/>
    <s v="Unf"/>
    <n v="2"/>
    <x v="99"/>
    <s v="TA"/>
    <s v="TA"/>
    <x v="0"/>
    <x v="0"/>
    <x v="66"/>
    <n v="0"/>
    <n v="0"/>
    <n v="0"/>
    <n v="0"/>
    <s v="NA"/>
    <s v="NA"/>
    <s v="NA"/>
    <n v="0"/>
    <n v="4"/>
    <n v="2006"/>
    <s v="WD"/>
    <s v="Normal"/>
    <n v="130000"/>
  </r>
  <r>
    <x v="1305"/>
    <n v="20"/>
    <s v="RL"/>
    <n v="108"/>
    <n v="13173"/>
    <s v="Pave"/>
    <s v="NA"/>
    <s v="IR1"/>
    <s v="Lvl"/>
    <s v="AllPub"/>
    <s v="Corner"/>
    <s v="Gtl"/>
    <s v="NridgHt"/>
    <s v="Norm"/>
    <s v="Norm"/>
    <s v="1Fam"/>
    <x v="1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x v="0"/>
    <s v="Y"/>
    <s v="Y"/>
    <x v="0"/>
    <x v="0"/>
    <n v="1"/>
    <n v="0"/>
    <n v="2"/>
    <n v="0"/>
    <n v="2"/>
    <n v="1"/>
    <s v="Ex"/>
    <n v="6"/>
    <s v="Typ"/>
    <n v="2"/>
    <s v="Ex"/>
    <x v="0"/>
    <n v="2006"/>
    <s v="Fin"/>
    <n v="2"/>
    <x v="13"/>
    <s v="TA"/>
    <s v="TA"/>
    <x v="0"/>
    <x v="262"/>
    <x v="13"/>
    <n v="0"/>
    <n v="0"/>
    <n v="0"/>
    <n v="0"/>
    <s v="NA"/>
    <s v="NA"/>
    <s v="NA"/>
    <n v="0"/>
    <n v="11"/>
    <n v="2009"/>
    <s v="WD"/>
    <s v="Normal"/>
    <n v="325000"/>
  </r>
  <r>
    <x v="1306"/>
    <n v="120"/>
    <s v="RL"/>
    <n v="48"/>
    <n v="6955"/>
    <s v="Pave"/>
    <s v="NA"/>
    <s v="IR1"/>
    <s v="Lvl"/>
    <s v="AllPub"/>
    <s v="Inside"/>
    <s v="Gtl"/>
    <s v="NridgHt"/>
    <s v="Norm"/>
    <s v="Norm"/>
    <s v="TwnhsE"/>
    <x v="1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x v="1"/>
    <s v="Y"/>
    <s v="N"/>
    <x v="0"/>
    <x v="0"/>
    <n v="0"/>
    <n v="0"/>
    <n v="2"/>
    <n v="0"/>
    <n v="2"/>
    <n v="1"/>
    <s v="Gd"/>
    <n v="6"/>
    <s v="Typ"/>
    <n v="1"/>
    <s v="Gd"/>
    <x v="0"/>
    <n v="2005"/>
    <s v="RFn"/>
    <n v="2"/>
    <x v="191"/>
    <s v="TA"/>
    <s v="TA"/>
    <x v="0"/>
    <x v="65"/>
    <x v="3"/>
    <n v="0"/>
    <n v="0"/>
    <n v="0"/>
    <n v="0"/>
    <s v="NA"/>
    <s v="NA"/>
    <s v="NA"/>
    <n v="0"/>
    <n v="9"/>
    <n v="2006"/>
    <s v="New"/>
    <s v="Partial"/>
    <n v="202500"/>
  </r>
  <r>
    <x v="1307"/>
    <n v="20"/>
    <s v="RL"/>
    <n v="60"/>
    <n v="8072"/>
    <s v="Pave"/>
    <s v="NA"/>
    <s v="Reg"/>
    <s v="Lvl"/>
    <s v="AllPub"/>
    <s v="Inside"/>
    <s v="Gtl"/>
    <s v="CollgCr"/>
    <s v="Norm"/>
    <s v="Norm"/>
    <s v="1Fam"/>
    <x v="1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x v="1"/>
    <s v="N"/>
    <s v="N"/>
    <x v="0"/>
    <x v="0"/>
    <n v="1"/>
    <n v="0"/>
    <n v="1"/>
    <n v="0"/>
    <n v="3"/>
    <n v="1"/>
    <s v="TA"/>
    <n v="5"/>
    <s v="Typ"/>
    <n v="0"/>
    <s v="NA"/>
    <x v="1"/>
    <n v="2000"/>
    <s v="Unf"/>
    <n v="2"/>
    <x v="5"/>
    <s v="TA"/>
    <s v="TA"/>
    <x v="0"/>
    <x v="0"/>
    <x v="26"/>
    <n v="0"/>
    <n v="0"/>
    <n v="0"/>
    <n v="0"/>
    <s v="NA"/>
    <s v="NA"/>
    <s v="NA"/>
    <n v="0"/>
    <n v="5"/>
    <n v="2009"/>
    <s v="WD"/>
    <s v="Normal"/>
    <n v="138000"/>
  </r>
  <r>
    <x v="1308"/>
    <n v="20"/>
    <s v="RM"/>
    <n v="100"/>
    <n v="12000"/>
    <s v="Pave"/>
    <s v="NA"/>
    <s v="Reg"/>
    <s v="Lvl"/>
    <s v="AllPub"/>
    <s v="Inside"/>
    <s v="Gtl"/>
    <s v="OldTown"/>
    <s v="Norm"/>
    <s v="Norm"/>
    <s v="1Fam"/>
    <x v="1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x v="1"/>
    <s v="N"/>
    <s v="N"/>
    <x v="0"/>
    <x v="0"/>
    <n v="1"/>
    <n v="0"/>
    <n v="1"/>
    <n v="0"/>
    <n v="2"/>
    <n v="1"/>
    <s v="Gd"/>
    <n v="6"/>
    <s v="Typ"/>
    <n v="0"/>
    <s v="NA"/>
    <x v="0"/>
    <n v="1948"/>
    <s v="Unf"/>
    <n v="2"/>
    <x v="43"/>
    <s v="TA"/>
    <s v="TA"/>
    <x v="0"/>
    <x v="0"/>
    <x v="38"/>
    <n v="0"/>
    <n v="0"/>
    <n v="0"/>
    <n v="0"/>
    <s v="NA"/>
    <s v="GdWo"/>
    <s v="NA"/>
    <n v="0"/>
    <n v="5"/>
    <n v="2008"/>
    <s v="WD"/>
    <s v="Normal"/>
    <n v="147000"/>
  </r>
  <r>
    <x v="1309"/>
    <n v="20"/>
    <s v="RL"/>
    <s v="NA"/>
    <n v="7153"/>
    <s v="Pave"/>
    <s v="NA"/>
    <s v="Reg"/>
    <s v="Lvl"/>
    <s v="AllPub"/>
    <s v="Inside"/>
    <s v="Gtl"/>
    <s v="SawyerW"/>
    <s v="Norm"/>
    <s v="Norm"/>
    <s v="1Fam"/>
    <x v="1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x v="1"/>
    <s v="Y"/>
    <s v="N"/>
    <x v="0"/>
    <x v="0"/>
    <n v="1"/>
    <n v="0"/>
    <n v="2"/>
    <n v="0"/>
    <n v="3"/>
    <n v="1"/>
    <s v="Gd"/>
    <n v="6"/>
    <s v="Typ"/>
    <n v="0"/>
    <s v="NA"/>
    <x v="0"/>
    <n v="1991"/>
    <s v="RFn"/>
    <n v="2"/>
    <x v="305"/>
    <s v="TA"/>
    <s v="TA"/>
    <x v="0"/>
    <x v="24"/>
    <x v="96"/>
    <n v="0"/>
    <n v="0"/>
    <n v="0"/>
    <n v="0"/>
    <s v="NA"/>
    <s v="GdWo"/>
    <s v="NA"/>
    <n v="0"/>
    <n v="6"/>
    <n v="2008"/>
    <s v="WD"/>
    <s v="Normal"/>
    <n v="179200"/>
  </r>
  <r>
    <x v="1310"/>
    <n v="20"/>
    <s v="RL"/>
    <n v="100"/>
    <n v="17500"/>
    <s v="Pave"/>
    <s v="NA"/>
    <s v="Reg"/>
    <s v="Lvl"/>
    <s v="AllPub"/>
    <s v="Inside"/>
    <s v="Gtl"/>
    <s v="Crawfor"/>
    <s v="PosA"/>
    <s v="Norm"/>
    <s v="1Fam"/>
    <x v="1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x v="0"/>
    <s v="Y"/>
    <s v="Y"/>
    <x v="1"/>
    <x v="0"/>
    <n v="1"/>
    <n v="0"/>
    <n v="2"/>
    <n v="0"/>
    <n v="3"/>
    <n v="1"/>
    <s v="Ex"/>
    <n v="7"/>
    <s v="Typ"/>
    <n v="2"/>
    <s v="TA"/>
    <x v="0"/>
    <n v="1959"/>
    <s v="Fin"/>
    <n v="2"/>
    <x v="284"/>
    <s v="TA"/>
    <s v="TA"/>
    <x v="0"/>
    <x v="0"/>
    <x v="163"/>
    <n v="162"/>
    <n v="0"/>
    <n v="0"/>
    <n v="0"/>
    <s v="NA"/>
    <s v="NA"/>
    <s v="NA"/>
    <n v="0"/>
    <n v="5"/>
    <n v="2010"/>
    <s v="WD"/>
    <s v="Normal"/>
    <n v="335000"/>
  </r>
  <r>
    <x v="1311"/>
    <n v="20"/>
    <s v="RL"/>
    <n v="68"/>
    <n v="8814"/>
    <s v="Pave"/>
    <s v="NA"/>
    <s v="Reg"/>
    <s v="Lvl"/>
    <s v="AllPub"/>
    <s v="Inside"/>
    <s v="Gtl"/>
    <s v="CollgCr"/>
    <s v="Norm"/>
    <s v="Norm"/>
    <s v="1Fam"/>
    <x v="1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x v="1"/>
    <s v="Y"/>
    <s v="N"/>
    <x v="0"/>
    <x v="0"/>
    <n v="1"/>
    <n v="0"/>
    <n v="2"/>
    <n v="0"/>
    <n v="3"/>
    <n v="1"/>
    <s v="Gd"/>
    <n v="6"/>
    <s v="Typ"/>
    <n v="0"/>
    <s v="NA"/>
    <x v="0"/>
    <n v="2005"/>
    <s v="RFn"/>
    <n v="2"/>
    <x v="229"/>
    <s v="TA"/>
    <s v="TA"/>
    <x v="0"/>
    <x v="121"/>
    <x v="85"/>
    <n v="0"/>
    <n v="0"/>
    <n v="0"/>
    <n v="0"/>
    <s v="NA"/>
    <s v="NA"/>
    <s v="NA"/>
    <n v="0"/>
    <n v="1"/>
    <n v="2007"/>
    <s v="New"/>
    <s v="Partial"/>
    <n v="203000"/>
  </r>
  <r>
    <x v="1312"/>
    <n v="60"/>
    <s v="RL"/>
    <s v="NA"/>
    <n v="9572"/>
    <s v="Pave"/>
    <s v="NA"/>
    <s v="IR1"/>
    <s v="Lvl"/>
    <s v="AllPub"/>
    <s v="Inside"/>
    <s v="Gtl"/>
    <s v="NoRidge"/>
    <s v="Norm"/>
    <s v="Norm"/>
    <s v="1Fam"/>
    <x v="0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x v="0"/>
    <s v="Y"/>
    <s v="Y"/>
    <x v="1"/>
    <x v="1"/>
    <n v="0"/>
    <n v="0"/>
    <n v="2"/>
    <n v="1"/>
    <n v="4"/>
    <n v="1"/>
    <s v="Gd"/>
    <n v="9"/>
    <s v="Typ"/>
    <n v="1"/>
    <s v="Ex"/>
    <x v="0"/>
    <n v="1990"/>
    <s v="RFn"/>
    <n v="2"/>
    <x v="89"/>
    <s v="Gd"/>
    <s v="Gd"/>
    <x v="0"/>
    <x v="263"/>
    <x v="1"/>
    <n v="0"/>
    <n v="0"/>
    <n v="0"/>
    <n v="0"/>
    <s v="NA"/>
    <s v="NA"/>
    <s v="NA"/>
    <n v="0"/>
    <n v="6"/>
    <n v="2007"/>
    <s v="WD"/>
    <s v="Normal"/>
    <n v="302000"/>
  </r>
  <r>
    <x v="1313"/>
    <n v="60"/>
    <s v="RL"/>
    <n v="108"/>
    <n v="14774"/>
    <s v="Pave"/>
    <s v="NA"/>
    <s v="IR1"/>
    <s v="Lvl"/>
    <s v="AllPub"/>
    <s v="Corner"/>
    <s v="Gtl"/>
    <s v="NoRidge"/>
    <s v="Norm"/>
    <s v="Norm"/>
    <s v="1Fam"/>
    <x v="0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x v="0"/>
    <s v="Y"/>
    <s v="Y"/>
    <x v="1"/>
    <x v="1"/>
    <n v="0"/>
    <n v="0"/>
    <n v="2"/>
    <n v="1"/>
    <n v="4"/>
    <n v="1"/>
    <s v="Gd"/>
    <n v="10"/>
    <s v="Typ"/>
    <n v="1"/>
    <s v="TA"/>
    <x v="2"/>
    <n v="1999"/>
    <s v="Fin"/>
    <n v="3"/>
    <x v="282"/>
    <s v="TA"/>
    <s v="TA"/>
    <x v="0"/>
    <x v="264"/>
    <x v="5"/>
    <n v="0"/>
    <n v="0"/>
    <n v="0"/>
    <n v="0"/>
    <s v="NA"/>
    <s v="NA"/>
    <s v="NA"/>
    <n v="0"/>
    <n v="5"/>
    <n v="2010"/>
    <s v="WD"/>
    <s v="Normal"/>
    <n v="333168"/>
  </r>
  <r>
    <x v="1314"/>
    <n v="20"/>
    <s v="RL"/>
    <n v="60"/>
    <n v="8190"/>
    <s v="Pave"/>
    <s v="NA"/>
    <s v="Reg"/>
    <s v="Lvl"/>
    <s v="AllPub"/>
    <s v="Inside"/>
    <s v="Gtl"/>
    <s v="Edwards"/>
    <s v="Norm"/>
    <s v="Norm"/>
    <s v="1Fam"/>
    <x v="1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x v="1"/>
    <s v="N"/>
    <s v="N"/>
    <x v="0"/>
    <x v="0"/>
    <n v="1"/>
    <n v="0"/>
    <n v="1"/>
    <n v="0"/>
    <n v="3"/>
    <n v="1"/>
    <s v="TA"/>
    <n v="5"/>
    <s v="Typ"/>
    <n v="1"/>
    <s v="TA"/>
    <x v="1"/>
    <n v="1956"/>
    <s v="Unf"/>
    <n v="1"/>
    <x v="18"/>
    <s v="TA"/>
    <s v="TA"/>
    <x v="0"/>
    <x v="0"/>
    <x v="38"/>
    <n v="0"/>
    <n v="0"/>
    <n v="0"/>
    <n v="0"/>
    <s v="NA"/>
    <s v="NA"/>
    <s v="NA"/>
    <n v="0"/>
    <n v="10"/>
    <n v="2007"/>
    <s v="WD"/>
    <s v="Normal"/>
    <n v="119000"/>
  </r>
  <r>
    <x v="1315"/>
    <n v="60"/>
    <s v="RL"/>
    <n v="85"/>
    <n v="11075"/>
    <s v="Pave"/>
    <s v="NA"/>
    <s v="Reg"/>
    <s v="Lvl"/>
    <s v="AllPub"/>
    <s v="Inside"/>
    <s v="Gtl"/>
    <s v="NAmes"/>
    <s v="Norm"/>
    <s v="Norm"/>
    <s v="1Fam"/>
    <x v="0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x v="0"/>
    <s v="Y"/>
    <s v="Y"/>
    <x v="1"/>
    <x v="1"/>
    <n v="0"/>
    <n v="0"/>
    <n v="2"/>
    <n v="1"/>
    <n v="4"/>
    <n v="1"/>
    <s v="TA"/>
    <n v="9"/>
    <s v="Typ"/>
    <n v="2"/>
    <s v="Gd"/>
    <x v="0"/>
    <n v="1969"/>
    <s v="Unf"/>
    <n v="2"/>
    <x v="14"/>
    <s v="TA"/>
    <s v="TA"/>
    <x v="0"/>
    <x v="62"/>
    <x v="1"/>
    <n v="0"/>
    <n v="0"/>
    <n v="0"/>
    <n v="0"/>
    <s v="NA"/>
    <s v="NA"/>
    <s v="NA"/>
    <n v="0"/>
    <n v="6"/>
    <n v="2008"/>
    <s v="WD"/>
    <s v="Normal"/>
    <n v="206900"/>
  </r>
  <r>
    <x v="1316"/>
    <n v="20"/>
    <s v="RL"/>
    <n v="61"/>
    <n v="10226"/>
    <s v="Pave"/>
    <s v="NA"/>
    <s v="IR1"/>
    <s v="Lvl"/>
    <s v="AllPub"/>
    <s v="Inside"/>
    <s v="Gtl"/>
    <s v="CollgCr"/>
    <s v="Norm"/>
    <s v="Norm"/>
    <s v="1Fam"/>
    <x v="1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x v="0"/>
    <s v="Y"/>
    <s v="Y"/>
    <x v="0"/>
    <x v="0"/>
    <n v="1"/>
    <n v="0"/>
    <n v="2"/>
    <n v="0"/>
    <n v="3"/>
    <n v="1"/>
    <s v="Ex"/>
    <n v="8"/>
    <s v="Typ"/>
    <n v="1"/>
    <s v="Gd"/>
    <x v="0"/>
    <n v="2008"/>
    <s v="RFn"/>
    <n v="3"/>
    <x v="418"/>
    <s v="TA"/>
    <s v="TA"/>
    <x v="0"/>
    <x v="92"/>
    <x v="2"/>
    <n v="0"/>
    <n v="0"/>
    <n v="0"/>
    <n v="0"/>
    <s v="NA"/>
    <s v="NA"/>
    <s v="NA"/>
    <n v="0"/>
    <n v="1"/>
    <n v="2009"/>
    <s v="WD"/>
    <s v="Normal"/>
    <n v="295493"/>
  </r>
  <r>
    <x v="1317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x v="1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x v="1"/>
    <s v="Y"/>
    <s v="N"/>
    <x v="0"/>
    <x v="0"/>
    <n v="0"/>
    <n v="0"/>
    <n v="2"/>
    <n v="0"/>
    <n v="2"/>
    <n v="1"/>
    <s v="Gd"/>
    <n v="5"/>
    <s v="Typ"/>
    <n v="1"/>
    <s v="Gd"/>
    <x v="0"/>
    <n v="2006"/>
    <s v="RFn"/>
    <n v="2"/>
    <x v="384"/>
    <s v="TA"/>
    <s v="TA"/>
    <x v="0"/>
    <x v="0"/>
    <x v="192"/>
    <n v="0"/>
    <n v="0"/>
    <n v="0"/>
    <n v="0"/>
    <s v="NA"/>
    <s v="NA"/>
    <s v="NA"/>
    <n v="0"/>
    <n v="4"/>
    <n v="2007"/>
    <s v="New"/>
    <s v="Partial"/>
    <n v="208900"/>
  </r>
  <r>
    <x v="1318"/>
    <n v="20"/>
    <s v="RL"/>
    <s v="NA"/>
    <n v="14781"/>
    <s v="Pave"/>
    <s v="NA"/>
    <s v="IR2"/>
    <s v="Lvl"/>
    <s v="AllPub"/>
    <s v="CulDSac"/>
    <s v="Gtl"/>
    <s v="CollgCr"/>
    <s v="Norm"/>
    <s v="Norm"/>
    <s v="1Fam"/>
    <x v="1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x v="0"/>
    <s v="Y"/>
    <s v="Y"/>
    <x v="0"/>
    <x v="0"/>
    <n v="0"/>
    <n v="0"/>
    <n v="2"/>
    <n v="0"/>
    <n v="3"/>
    <n v="1"/>
    <s v="Gd"/>
    <n v="7"/>
    <s v="Typ"/>
    <n v="1"/>
    <s v="TA"/>
    <x v="0"/>
    <n v="2001"/>
    <s v="RFn"/>
    <n v="3"/>
    <x v="419"/>
    <s v="TA"/>
    <s v="TA"/>
    <x v="0"/>
    <x v="166"/>
    <x v="97"/>
    <n v="0"/>
    <n v="0"/>
    <n v="0"/>
    <n v="0"/>
    <s v="NA"/>
    <s v="NA"/>
    <s v="NA"/>
    <n v="0"/>
    <n v="8"/>
    <n v="2006"/>
    <s v="WD"/>
    <s v="Normal"/>
    <n v="275000"/>
  </r>
  <r>
    <x v="1319"/>
    <n v="20"/>
    <s v="RL"/>
    <n v="75"/>
    <n v="10215"/>
    <s v="Pave"/>
    <s v="NA"/>
    <s v="Reg"/>
    <s v="Bnk"/>
    <s v="AllPub"/>
    <s v="Inside"/>
    <s v="Gtl"/>
    <s v="Edwards"/>
    <s v="Norm"/>
    <s v="Norm"/>
    <s v="1Fam"/>
    <x v="1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x v="1"/>
    <s v="N"/>
    <s v="N"/>
    <x v="0"/>
    <x v="0"/>
    <n v="0"/>
    <n v="0"/>
    <n v="1"/>
    <n v="0"/>
    <n v="3"/>
    <n v="1"/>
    <s v="TA"/>
    <n v="5"/>
    <s v="Typ"/>
    <n v="0"/>
    <s v="NA"/>
    <x v="0"/>
    <n v="1954"/>
    <s v="Unf"/>
    <n v="1"/>
    <x v="420"/>
    <s v="TA"/>
    <s v="TA"/>
    <x v="0"/>
    <x v="0"/>
    <x v="1"/>
    <n v="0"/>
    <n v="0"/>
    <n v="0"/>
    <n v="0"/>
    <s v="NA"/>
    <s v="NA"/>
    <s v="NA"/>
    <n v="0"/>
    <n v="2"/>
    <n v="2007"/>
    <s v="WD"/>
    <s v="Normal"/>
    <n v="111000"/>
  </r>
  <r>
    <x v="1320"/>
    <n v="20"/>
    <s v="RL"/>
    <n v="70"/>
    <n v="8400"/>
    <s v="Pave"/>
    <s v="NA"/>
    <s v="Reg"/>
    <s v="Lvl"/>
    <s v="AllPub"/>
    <s v="Inside"/>
    <s v="Gtl"/>
    <s v="NAmes"/>
    <s v="Norm"/>
    <s v="Norm"/>
    <s v="1Fam"/>
    <x v="1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x v="1"/>
    <s v="Y"/>
    <s v="N"/>
    <x v="0"/>
    <x v="0"/>
    <n v="1"/>
    <n v="0"/>
    <n v="1"/>
    <n v="1"/>
    <n v="3"/>
    <n v="1"/>
    <s v="TA"/>
    <n v="6"/>
    <s v="Typ"/>
    <n v="2"/>
    <s v="Gd"/>
    <x v="0"/>
    <n v="1957"/>
    <s v="RFn"/>
    <n v="2"/>
    <x v="274"/>
    <s v="TA"/>
    <s v="TA"/>
    <x v="0"/>
    <x v="178"/>
    <x v="1"/>
    <n v="0"/>
    <n v="0"/>
    <n v="216"/>
    <n v="0"/>
    <s v="NA"/>
    <s v="NA"/>
    <s v="NA"/>
    <n v="0"/>
    <n v="6"/>
    <n v="2009"/>
    <s v="WD"/>
    <s v="Normal"/>
    <n v="156500"/>
  </r>
  <r>
    <x v="1321"/>
    <n v="20"/>
    <s v="RL"/>
    <s v="NA"/>
    <n v="6627"/>
    <s v="Pave"/>
    <s v="NA"/>
    <s v="IR1"/>
    <s v="Lvl"/>
    <s v="AllPub"/>
    <s v="Corner"/>
    <s v="Gtl"/>
    <s v="BrkSide"/>
    <s v="Feedr"/>
    <s v="Norm"/>
    <s v="1Fam"/>
    <x v="1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x v="1"/>
    <s v="N"/>
    <s v="N"/>
    <x v="0"/>
    <x v="0"/>
    <n v="0"/>
    <n v="0"/>
    <n v="1"/>
    <n v="0"/>
    <n v="2"/>
    <n v="1"/>
    <s v="TA"/>
    <n v="4"/>
    <s v="Typ"/>
    <n v="0"/>
    <s v="NA"/>
    <x v="1"/>
    <n v="1955"/>
    <s v="Unf"/>
    <n v="1"/>
    <x v="421"/>
    <s v="TA"/>
    <s v="Fa"/>
    <x v="0"/>
    <x v="0"/>
    <x v="1"/>
    <n v="0"/>
    <n v="0"/>
    <n v="0"/>
    <n v="0"/>
    <s v="NA"/>
    <s v="NA"/>
    <s v="NA"/>
    <n v="0"/>
    <n v="7"/>
    <n v="2008"/>
    <s v="WD"/>
    <s v="Normal"/>
    <n v="72500"/>
  </r>
  <r>
    <x v="1322"/>
    <n v="60"/>
    <s v="RL"/>
    <n v="107"/>
    <n v="10186"/>
    <s v="Pave"/>
    <s v="NA"/>
    <s v="IR1"/>
    <s v="Lvl"/>
    <s v="AllPub"/>
    <s v="Inside"/>
    <s v="Gtl"/>
    <s v="NoRidge"/>
    <s v="Norm"/>
    <s v="Norm"/>
    <s v="1Fam"/>
    <x v="0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x v="0"/>
    <s v="Y"/>
    <s v="Y"/>
    <x v="1"/>
    <x v="0"/>
    <n v="1"/>
    <n v="0"/>
    <n v="2"/>
    <n v="1"/>
    <n v="3"/>
    <n v="1"/>
    <s v="Gd"/>
    <n v="8"/>
    <s v="Typ"/>
    <n v="1"/>
    <s v="TA"/>
    <x v="0"/>
    <n v="1992"/>
    <s v="RFn"/>
    <n v="2"/>
    <x v="103"/>
    <s v="TA"/>
    <s v="TA"/>
    <x v="0"/>
    <x v="11"/>
    <x v="93"/>
    <n v="0"/>
    <n v="0"/>
    <n v="0"/>
    <n v="0"/>
    <s v="NA"/>
    <s v="NA"/>
    <s v="NA"/>
    <n v="0"/>
    <n v="6"/>
    <n v="2010"/>
    <s v="WD"/>
    <s v="Normal"/>
    <n v="190000"/>
  </r>
  <r>
    <x v="1323"/>
    <n v="30"/>
    <s v="RL"/>
    <n v="50"/>
    <n v="5330"/>
    <s v="Pave"/>
    <s v="NA"/>
    <s v="Reg"/>
    <s v="HLS"/>
    <s v="AllPub"/>
    <s v="Inside"/>
    <s v="Gtl"/>
    <s v="BrkSide"/>
    <s v="Norm"/>
    <s v="Norm"/>
    <s v="1Fam"/>
    <x v="1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x v="1"/>
    <s v="N"/>
    <s v="N"/>
    <x v="0"/>
    <x v="0"/>
    <n v="0"/>
    <n v="0"/>
    <n v="1"/>
    <n v="0"/>
    <n v="2"/>
    <n v="1"/>
    <s v="Fa"/>
    <n v="5"/>
    <s v="Typ"/>
    <n v="0"/>
    <s v="NA"/>
    <x v="4"/>
    <s v="NA"/>
    <s v="NA"/>
    <n v="0"/>
    <x v="34"/>
    <s v="NA"/>
    <s v="NA"/>
    <x v="0"/>
    <x v="211"/>
    <x v="1"/>
    <n v="0"/>
    <n v="0"/>
    <n v="0"/>
    <n v="0"/>
    <s v="NA"/>
    <s v="NA"/>
    <s v="NA"/>
    <n v="0"/>
    <n v="12"/>
    <n v="2009"/>
    <s v="WD"/>
    <s v="Normal"/>
    <n v="82500"/>
  </r>
  <r>
    <x v="1324"/>
    <n v="20"/>
    <s v="RL"/>
    <n v="75"/>
    <n v="9986"/>
    <s v="Pave"/>
    <s v="NA"/>
    <s v="Reg"/>
    <s v="Lvl"/>
    <s v="AllPub"/>
    <s v="Inside"/>
    <s v="Gtl"/>
    <s v="Somerst"/>
    <s v="Norm"/>
    <s v="Norm"/>
    <s v="1Fam"/>
    <x v="1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x v="0"/>
    <s v="Y"/>
    <s v="Y"/>
    <x v="0"/>
    <x v="0"/>
    <n v="0"/>
    <n v="0"/>
    <n v="2"/>
    <n v="0"/>
    <n v="2"/>
    <n v="1"/>
    <s v="Gd"/>
    <n v="7"/>
    <s v="Typ"/>
    <n v="1"/>
    <s v="Gd"/>
    <x v="0"/>
    <n v="2007"/>
    <s v="RFn"/>
    <n v="3"/>
    <x v="308"/>
    <s v="TA"/>
    <s v="TA"/>
    <x v="0"/>
    <x v="0"/>
    <x v="36"/>
    <n v="0"/>
    <n v="0"/>
    <n v="0"/>
    <n v="0"/>
    <s v="NA"/>
    <s v="NA"/>
    <s v="NA"/>
    <n v="0"/>
    <n v="2"/>
    <n v="2007"/>
    <s v="New"/>
    <s v="Partial"/>
    <n v="147000"/>
  </r>
  <r>
    <x v="1325"/>
    <n v="30"/>
    <s v="RM"/>
    <n v="40"/>
    <n v="3636"/>
    <s v="Pave"/>
    <s v="NA"/>
    <s v="Reg"/>
    <s v="Lvl"/>
    <s v="AllPub"/>
    <s v="Inside"/>
    <s v="Gtl"/>
    <s v="IDOTRR"/>
    <s v="Norm"/>
    <s v="Norm"/>
    <s v="1Fam"/>
    <x v="1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x v="1"/>
    <s v="N"/>
    <s v="N"/>
    <x v="0"/>
    <x v="0"/>
    <n v="0"/>
    <n v="0"/>
    <n v="1"/>
    <n v="0"/>
    <n v="2"/>
    <n v="1"/>
    <s v="TA"/>
    <n v="5"/>
    <s v="Typ"/>
    <n v="0"/>
    <s v="NA"/>
    <x v="4"/>
    <s v="NA"/>
    <s v="NA"/>
    <n v="0"/>
    <x v="34"/>
    <s v="NA"/>
    <s v="NA"/>
    <x v="1"/>
    <x v="0"/>
    <x v="1"/>
    <n v="100"/>
    <n v="0"/>
    <n v="0"/>
    <n v="0"/>
    <s v="NA"/>
    <s v="MnPrv"/>
    <s v="NA"/>
    <n v="0"/>
    <n v="1"/>
    <n v="2008"/>
    <s v="WD"/>
    <s v="Normal"/>
    <n v="55000"/>
  </r>
  <r>
    <x v="1326"/>
    <n v="30"/>
    <s v="RH"/>
    <n v="70"/>
    <n v="4270"/>
    <s v="Pave"/>
    <s v="NA"/>
    <s v="Reg"/>
    <s v="Bnk"/>
    <s v="AllPub"/>
    <s v="Inside"/>
    <s v="Mod"/>
    <s v="Edwards"/>
    <s v="Norm"/>
    <s v="Norm"/>
    <s v="1Fam"/>
    <x v="1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x v="1"/>
    <s v="N"/>
    <s v="N"/>
    <x v="0"/>
    <x v="0"/>
    <n v="0"/>
    <n v="0"/>
    <n v="1"/>
    <n v="0"/>
    <n v="3"/>
    <n v="1"/>
    <s v="Gd"/>
    <n v="6"/>
    <s v="Typ"/>
    <n v="0"/>
    <s v="NA"/>
    <x v="4"/>
    <s v="NA"/>
    <s v="NA"/>
    <n v="0"/>
    <x v="34"/>
    <s v="NA"/>
    <s v="NA"/>
    <x v="0"/>
    <x v="0"/>
    <x v="1"/>
    <n v="286"/>
    <n v="0"/>
    <n v="0"/>
    <n v="0"/>
    <s v="NA"/>
    <s v="NA"/>
    <s v="NA"/>
    <n v="0"/>
    <n v="5"/>
    <n v="2007"/>
    <s v="WD"/>
    <s v="Normal"/>
    <n v="79000"/>
  </r>
  <r>
    <x v="1327"/>
    <n v="20"/>
    <s v="RL"/>
    <n v="60"/>
    <n v="6600"/>
    <s v="Pave"/>
    <s v="NA"/>
    <s v="Reg"/>
    <s v="Lvl"/>
    <s v="AllPub"/>
    <s v="Inside"/>
    <s v="Gtl"/>
    <s v="Mitchel"/>
    <s v="Norm"/>
    <s v="Norm"/>
    <s v="1Fam"/>
    <x v="1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x v="1"/>
    <s v="N"/>
    <s v="N"/>
    <x v="0"/>
    <x v="0"/>
    <n v="0"/>
    <n v="1"/>
    <n v="1"/>
    <n v="0"/>
    <n v="3"/>
    <n v="1"/>
    <s v="Gd"/>
    <n v="5"/>
    <s v="Typ"/>
    <n v="1"/>
    <s v="Ex"/>
    <x v="0"/>
    <n v="1982"/>
    <s v="Unf"/>
    <n v="1"/>
    <x v="85"/>
    <s v="TA"/>
    <s v="TA"/>
    <x v="0"/>
    <x v="0"/>
    <x v="1"/>
    <n v="0"/>
    <n v="0"/>
    <n v="0"/>
    <n v="0"/>
    <s v="NA"/>
    <s v="MnPrv"/>
    <s v="NA"/>
    <n v="0"/>
    <n v="10"/>
    <n v="2008"/>
    <s v="WD"/>
    <s v="Normal"/>
    <n v="130500"/>
  </r>
  <r>
    <x v="1328"/>
    <n v="50"/>
    <s v="RM"/>
    <n v="60"/>
    <n v="10440"/>
    <s v="Pave"/>
    <s v="Grvl"/>
    <s v="Reg"/>
    <s v="Lvl"/>
    <s v="AllPub"/>
    <s v="Corner"/>
    <s v="Gtl"/>
    <s v="OldTown"/>
    <s v="Norm"/>
    <s v="Norm"/>
    <s v="1Fam"/>
    <x v="2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x v="0"/>
    <s v="Y"/>
    <s v="Y"/>
    <x v="1"/>
    <x v="1"/>
    <n v="0"/>
    <n v="0"/>
    <n v="2"/>
    <n v="0"/>
    <n v="5"/>
    <n v="1"/>
    <s v="TA"/>
    <n v="8"/>
    <s v="Mod"/>
    <n v="2"/>
    <s v="TA"/>
    <x v="1"/>
    <n v="1920"/>
    <s v="Unf"/>
    <n v="2"/>
    <x v="147"/>
    <s v="Fa"/>
    <s v="TA"/>
    <x v="0"/>
    <x v="0"/>
    <x v="193"/>
    <n v="0"/>
    <n v="0"/>
    <n v="480"/>
    <n v="0"/>
    <s v="NA"/>
    <s v="MnPrv"/>
    <s v="Shed"/>
    <n v="1150"/>
    <n v="6"/>
    <n v="2008"/>
    <s v="WD"/>
    <s v="Normal"/>
    <n v="256000"/>
  </r>
  <r>
    <x v="1329"/>
    <n v="60"/>
    <s v="RL"/>
    <n v="63"/>
    <n v="9084"/>
    <s v="Pave"/>
    <s v="NA"/>
    <s v="IR1"/>
    <s v="Lvl"/>
    <s v="AllPub"/>
    <s v="Inside"/>
    <s v="Gtl"/>
    <s v="Gilbert"/>
    <s v="Norm"/>
    <s v="Norm"/>
    <s v="1Fam"/>
    <x v="0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x v="0"/>
    <s v="Y"/>
    <s v="Y"/>
    <x v="0"/>
    <x v="0"/>
    <n v="0"/>
    <n v="0"/>
    <n v="2"/>
    <n v="1"/>
    <n v="3"/>
    <n v="1"/>
    <s v="TA"/>
    <n v="8"/>
    <s v="Typ"/>
    <n v="1"/>
    <s v="TA"/>
    <x v="0"/>
    <n v="1998"/>
    <s v="Fin"/>
    <n v="2"/>
    <x v="64"/>
    <s v="TA"/>
    <s v="TA"/>
    <x v="0"/>
    <x v="0"/>
    <x v="92"/>
    <n v="0"/>
    <n v="0"/>
    <n v="0"/>
    <n v="0"/>
    <s v="NA"/>
    <s v="NA"/>
    <s v="NA"/>
    <n v="0"/>
    <n v="6"/>
    <n v="2006"/>
    <s v="WD"/>
    <s v="Normal"/>
    <n v="176500"/>
  </r>
  <r>
    <x v="1330"/>
    <n v="20"/>
    <s v="RL"/>
    <n v="85"/>
    <n v="10000"/>
    <s v="Pave"/>
    <s v="NA"/>
    <s v="Reg"/>
    <s v="Lvl"/>
    <s v="AllPub"/>
    <s v="Inside"/>
    <s v="Gtl"/>
    <s v="Somerst"/>
    <s v="Norm"/>
    <s v="Norm"/>
    <s v="1Fam"/>
    <x v="1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x v="0"/>
    <s v="Y"/>
    <s v="N"/>
    <x v="0"/>
    <x v="0"/>
    <n v="0"/>
    <n v="0"/>
    <n v="2"/>
    <n v="0"/>
    <n v="3"/>
    <n v="1"/>
    <s v="Gd"/>
    <n v="7"/>
    <s v="Typ"/>
    <n v="1"/>
    <s v="Gd"/>
    <x v="0"/>
    <n v="2006"/>
    <s v="RFn"/>
    <n v="3"/>
    <x v="422"/>
    <s v="TA"/>
    <s v="TA"/>
    <x v="0"/>
    <x v="32"/>
    <x v="50"/>
    <n v="0"/>
    <n v="0"/>
    <n v="0"/>
    <n v="0"/>
    <s v="NA"/>
    <s v="NA"/>
    <s v="NA"/>
    <n v="0"/>
    <n v="12"/>
    <n v="2007"/>
    <s v="WD"/>
    <s v="Normal"/>
    <n v="227000"/>
  </r>
  <r>
    <x v="1331"/>
    <n v="80"/>
    <s v="RL"/>
    <n v="55"/>
    <n v="10780"/>
    <s v="Pave"/>
    <s v="NA"/>
    <s v="IR1"/>
    <s v="Lvl"/>
    <s v="AllPub"/>
    <s v="Inside"/>
    <s v="Gtl"/>
    <s v="CollgCr"/>
    <s v="Norm"/>
    <s v="Norm"/>
    <s v="1Fam"/>
    <x v="5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x v="1"/>
    <s v="N"/>
    <s v="N"/>
    <x v="0"/>
    <x v="0"/>
    <n v="0"/>
    <n v="0"/>
    <n v="1"/>
    <n v="0"/>
    <n v="3"/>
    <n v="1"/>
    <s v="TA"/>
    <n v="6"/>
    <s v="Typ"/>
    <n v="0"/>
    <s v="NA"/>
    <x v="1"/>
    <n v="1976"/>
    <s v="Unf"/>
    <n v="2"/>
    <x v="14"/>
    <s v="TA"/>
    <s v="TA"/>
    <x v="0"/>
    <x v="0"/>
    <x v="1"/>
    <n v="0"/>
    <n v="0"/>
    <n v="0"/>
    <n v="0"/>
    <s v="NA"/>
    <s v="NA"/>
    <s v="NA"/>
    <n v="0"/>
    <n v="7"/>
    <n v="2006"/>
    <s v="WD"/>
    <s v="Normal"/>
    <n v="132500"/>
  </r>
  <r>
    <x v="1332"/>
    <n v="20"/>
    <s v="RL"/>
    <n v="67"/>
    <n v="8877"/>
    <s v="Pave"/>
    <s v="NA"/>
    <s v="Reg"/>
    <s v="Lvl"/>
    <s v="AllPub"/>
    <s v="Inside"/>
    <s v="Mod"/>
    <s v="Edwards"/>
    <s v="Norm"/>
    <s v="Norm"/>
    <s v="1Fam"/>
    <x v="1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x v="1"/>
    <s v="N"/>
    <s v="N"/>
    <x v="0"/>
    <x v="0"/>
    <n v="1"/>
    <n v="0"/>
    <n v="1"/>
    <n v="0"/>
    <n v="2"/>
    <n v="1"/>
    <s v="TA"/>
    <n v="3"/>
    <s v="Typ"/>
    <n v="1"/>
    <s v="Gd"/>
    <x v="1"/>
    <n v="1958"/>
    <s v="Unf"/>
    <n v="1"/>
    <x v="47"/>
    <s v="Fa"/>
    <s v="Fa"/>
    <x v="0"/>
    <x v="0"/>
    <x v="1"/>
    <n v="0"/>
    <n v="0"/>
    <n v="0"/>
    <n v="0"/>
    <s v="NA"/>
    <s v="NA"/>
    <s v="NA"/>
    <n v="0"/>
    <n v="5"/>
    <n v="2009"/>
    <s v="WD"/>
    <s v="Normal"/>
    <n v="100000"/>
  </r>
  <r>
    <x v="1333"/>
    <n v="50"/>
    <s v="RM"/>
    <n v="60"/>
    <n v="7200"/>
    <s v="Pave"/>
    <s v="NA"/>
    <s v="Reg"/>
    <s v="Lvl"/>
    <s v="AllPub"/>
    <s v="Corner"/>
    <s v="Gtl"/>
    <s v="IDOTRR"/>
    <s v="Norm"/>
    <s v="Norm"/>
    <s v="1Fam"/>
    <x v="2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x v="1"/>
    <s v="Y"/>
    <s v="N"/>
    <x v="0"/>
    <x v="0"/>
    <n v="0"/>
    <n v="0"/>
    <n v="1"/>
    <n v="1"/>
    <n v="2"/>
    <n v="1"/>
    <s v="Gd"/>
    <n v="6"/>
    <s v="Typ"/>
    <n v="0"/>
    <s v="NA"/>
    <x v="1"/>
    <n v="1951"/>
    <s v="Unf"/>
    <n v="1"/>
    <x v="57"/>
    <s v="TA"/>
    <s v="TA"/>
    <x v="0"/>
    <x v="0"/>
    <x v="23"/>
    <n v="190"/>
    <n v="0"/>
    <n v="0"/>
    <n v="0"/>
    <s v="NA"/>
    <s v="MnPrv"/>
    <s v="NA"/>
    <n v="0"/>
    <n v="7"/>
    <n v="2006"/>
    <s v="WD"/>
    <s v="Normal"/>
    <n v="125500"/>
  </r>
  <r>
    <x v="1334"/>
    <n v="160"/>
    <s v="RM"/>
    <n v="24"/>
    <n v="2368"/>
    <s v="Pave"/>
    <s v="NA"/>
    <s v="Reg"/>
    <s v="Lvl"/>
    <s v="AllPub"/>
    <s v="Inside"/>
    <s v="Gtl"/>
    <s v="BrDale"/>
    <s v="Norm"/>
    <s v="Norm"/>
    <s v="TwnhsE"/>
    <x v="0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x v="1"/>
    <s v="Y"/>
    <s v="N"/>
    <x v="0"/>
    <x v="0"/>
    <n v="0"/>
    <n v="0"/>
    <n v="1"/>
    <n v="1"/>
    <n v="3"/>
    <n v="1"/>
    <s v="TA"/>
    <n v="7"/>
    <s v="Min1"/>
    <n v="0"/>
    <s v="NA"/>
    <x v="0"/>
    <n v="1970"/>
    <s v="Unf"/>
    <n v="2"/>
    <x v="35"/>
    <s v="TA"/>
    <s v="TA"/>
    <x v="0"/>
    <x v="0"/>
    <x v="38"/>
    <n v="0"/>
    <n v="0"/>
    <n v="0"/>
    <n v="0"/>
    <s v="NA"/>
    <s v="NA"/>
    <s v="NA"/>
    <n v="0"/>
    <n v="5"/>
    <n v="2009"/>
    <s v="WD"/>
    <s v="Normal"/>
    <n v="125000"/>
  </r>
  <r>
    <x v="1335"/>
    <n v="20"/>
    <s v="RL"/>
    <n v="80"/>
    <n v="9650"/>
    <s v="Pave"/>
    <s v="NA"/>
    <s v="Reg"/>
    <s v="Lvl"/>
    <s v="AllPub"/>
    <s v="Inside"/>
    <s v="Gtl"/>
    <s v="NWAmes"/>
    <s v="Norm"/>
    <s v="Norm"/>
    <s v="1Fam"/>
    <x v="1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x v="1"/>
    <s v="Y"/>
    <s v="N"/>
    <x v="0"/>
    <x v="0"/>
    <n v="0"/>
    <n v="1"/>
    <n v="2"/>
    <n v="0"/>
    <n v="2"/>
    <n v="1"/>
    <s v="TA"/>
    <n v="6"/>
    <s v="Typ"/>
    <n v="1"/>
    <s v="TA"/>
    <x v="0"/>
    <n v="1977"/>
    <s v="RFn"/>
    <n v="2"/>
    <x v="311"/>
    <s v="TA"/>
    <s v="TA"/>
    <x v="0"/>
    <x v="0"/>
    <x v="78"/>
    <n v="0"/>
    <n v="0"/>
    <n v="0"/>
    <n v="0"/>
    <s v="NA"/>
    <s v="NA"/>
    <s v="NA"/>
    <n v="0"/>
    <n v="4"/>
    <n v="2009"/>
    <s v="WD"/>
    <s v="Normal"/>
    <n v="167900"/>
  </r>
  <r>
    <x v="1336"/>
    <n v="90"/>
    <s v="RL"/>
    <n v="87"/>
    <n v="9246"/>
    <s v="Pave"/>
    <s v="NA"/>
    <s v="IR1"/>
    <s v="Lvl"/>
    <s v="AllPub"/>
    <s v="Inside"/>
    <s v="Gtl"/>
    <s v="NWAmes"/>
    <s v="Feedr"/>
    <s v="Norm"/>
    <s v="Duplex"/>
    <x v="1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x v="0"/>
    <s v="Y"/>
    <s v="Y"/>
    <x v="0"/>
    <x v="0"/>
    <n v="0"/>
    <n v="0"/>
    <n v="2"/>
    <n v="0"/>
    <n v="4"/>
    <n v="2"/>
    <s v="TA"/>
    <n v="8"/>
    <s v="Typ"/>
    <n v="0"/>
    <s v="NA"/>
    <x v="1"/>
    <n v="1973"/>
    <s v="Unf"/>
    <n v="2"/>
    <x v="67"/>
    <s v="TA"/>
    <s v="TA"/>
    <x v="0"/>
    <x v="0"/>
    <x v="189"/>
    <n v="0"/>
    <n v="0"/>
    <n v="0"/>
    <n v="0"/>
    <s v="NA"/>
    <s v="NA"/>
    <s v="NA"/>
    <n v="0"/>
    <n v="11"/>
    <n v="2008"/>
    <s v="WD"/>
    <s v="Normal"/>
    <n v="135000"/>
  </r>
  <r>
    <x v="1337"/>
    <n v="30"/>
    <s v="RM"/>
    <n v="153"/>
    <n v="4118"/>
    <s v="Pave"/>
    <s v="Grvl"/>
    <s v="IR1"/>
    <s v="Bnk"/>
    <s v="AllPub"/>
    <s v="Corner"/>
    <s v="Mod"/>
    <s v="OldTown"/>
    <s v="Feedr"/>
    <s v="Norm"/>
    <s v="1Fam"/>
    <x v="1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x v="1"/>
    <s v="N"/>
    <s v="N"/>
    <x v="0"/>
    <x v="0"/>
    <n v="0"/>
    <n v="0"/>
    <n v="1"/>
    <n v="0"/>
    <n v="2"/>
    <n v="1"/>
    <s v="Fa"/>
    <n v="4"/>
    <s v="Typ"/>
    <n v="0"/>
    <s v="NA"/>
    <x v="4"/>
    <s v="NA"/>
    <s v="NA"/>
    <n v="0"/>
    <x v="34"/>
    <s v="NA"/>
    <s v="NA"/>
    <x v="1"/>
    <x v="0"/>
    <x v="54"/>
    <n v="0"/>
    <n v="0"/>
    <n v="0"/>
    <n v="0"/>
    <s v="NA"/>
    <s v="NA"/>
    <s v="NA"/>
    <n v="0"/>
    <n v="3"/>
    <n v="2006"/>
    <s v="WD"/>
    <s v="Normal"/>
    <n v="52500"/>
  </r>
  <r>
    <x v="1338"/>
    <n v="60"/>
    <s v="RL"/>
    <n v="95"/>
    <n v="13450"/>
    <s v="Pave"/>
    <s v="NA"/>
    <s v="IR1"/>
    <s v="Lvl"/>
    <s v="AllPub"/>
    <s v="Corner"/>
    <s v="Gtl"/>
    <s v="CollgCr"/>
    <s v="Norm"/>
    <s v="Norm"/>
    <s v="1Fam"/>
    <x v="0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x v="0"/>
    <s v="Y"/>
    <s v="Y"/>
    <x v="0"/>
    <x v="0"/>
    <n v="1"/>
    <n v="0"/>
    <n v="2"/>
    <n v="1"/>
    <n v="3"/>
    <n v="1"/>
    <s v="Gd"/>
    <n v="8"/>
    <s v="Typ"/>
    <n v="0"/>
    <s v="NA"/>
    <x v="2"/>
    <n v="2002"/>
    <s v="RFn"/>
    <n v="2"/>
    <x v="153"/>
    <s v="TA"/>
    <s v="TA"/>
    <x v="0"/>
    <x v="116"/>
    <x v="194"/>
    <n v="0"/>
    <n v="0"/>
    <n v="0"/>
    <n v="0"/>
    <s v="NA"/>
    <s v="NA"/>
    <s v="NA"/>
    <n v="0"/>
    <n v="6"/>
    <n v="2006"/>
    <s v="WD"/>
    <s v="Normal"/>
    <n v="200000"/>
  </r>
  <r>
    <x v="1339"/>
    <n v="20"/>
    <s v="RL"/>
    <n v="120"/>
    <n v="9560"/>
    <s v="Pave"/>
    <s v="NA"/>
    <s v="IR1"/>
    <s v="Lvl"/>
    <s v="AllPub"/>
    <s v="Corner"/>
    <s v="Gtl"/>
    <s v="CollgCr"/>
    <s v="Norm"/>
    <s v="Norm"/>
    <s v="1Fam"/>
    <x v="1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x v="1"/>
    <s v="N"/>
    <s v="N"/>
    <x v="0"/>
    <x v="0"/>
    <n v="0"/>
    <n v="0"/>
    <n v="1"/>
    <n v="0"/>
    <n v="3"/>
    <n v="1"/>
    <s v="TA"/>
    <n v="5"/>
    <s v="Typ"/>
    <n v="0"/>
    <s v="NA"/>
    <x v="0"/>
    <n v="1972"/>
    <s v="RFn"/>
    <n v="1"/>
    <x v="47"/>
    <s v="TA"/>
    <s v="TA"/>
    <x v="0"/>
    <x v="0"/>
    <x v="1"/>
    <n v="0"/>
    <n v="0"/>
    <n v="0"/>
    <n v="0"/>
    <s v="NA"/>
    <s v="NA"/>
    <s v="NA"/>
    <n v="0"/>
    <n v="6"/>
    <n v="2006"/>
    <s v="WD"/>
    <s v="Normal"/>
    <n v="128500"/>
  </r>
  <r>
    <x v="1340"/>
    <n v="20"/>
    <s v="RL"/>
    <n v="70"/>
    <n v="8294"/>
    <s v="Pave"/>
    <s v="NA"/>
    <s v="Reg"/>
    <s v="Lvl"/>
    <s v="AllPub"/>
    <s v="Inside"/>
    <s v="Gtl"/>
    <s v="NAmes"/>
    <s v="Norm"/>
    <s v="Norm"/>
    <s v="1Fam"/>
    <x v="1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x v="1"/>
    <s v="N"/>
    <s v="N"/>
    <x v="0"/>
    <x v="0"/>
    <n v="0"/>
    <n v="0"/>
    <n v="1"/>
    <n v="0"/>
    <n v="3"/>
    <n v="1"/>
    <s v="TA"/>
    <n v="5"/>
    <s v="Typ"/>
    <n v="0"/>
    <s v="NA"/>
    <x v="1"/>
    <n v="1974"/>
    <s v="Unf"/>
    <n v="4"/>
    <x v="5"/>
    <s v="TA"/>
    <s v="TA"/>
    <x v="0"/>
    <x v="0"/>
    <x v="1"/>
    <n v="0"/>
    <n v="0"/>
    <n v="0"/>
    <n v="0"/>
    <s v="NA"/>
    <s v="GdWo"/>
    <s v="NA"/>
    <n v="0"/>
    <n v="6"/>
    <n v="2007"/>
    <s v="WD"/>
    <s v="Normal"/>
    <n v="123000"/>
  </r>
  <r>
    <x v="1341"/>
    <n v="20"/>
    <s v="RL"/>
    <n v="66"/>
    <n v="13695"/>
    <s v="Pave"/>
    <s v="NA"/>
    <s v="Reg"/>
    <s v="Lvl"/>
    <s v="AllPub"/>
    <s v="Inside"/>
    <s v="Gtl"/>
    <s v="SawyerW"/>
    <s v="RRAe"/>
    <s v="Norm"/>
    <s v="1Fam"/>
    <x v="1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x v="1"/>
    <s v="N"/>
    <s v="N"/>
    <x v="0"/>
    <x v="0"/>
    <n v="1"/>
    <n v="0"/>
    <n v="1"/>
    <n v="0"/>
    <n v="3"/>
    <n v="1"/>
    <s v="Gd"/>
    <n v="6"/>
    <s v="Typ"/>
    <n v="0"/>
    <s v="NA"/>
    <x v="1"/>
    <n v="2004"/>
    <s v="Unf"/>
    <n v="2"/>
    <x v="14"/>
    <s v="TA"/>
    <s v="TA"/>
    <x v="0"/>
    <x v="0"/>
    <x v="117"/>
    <n v="0"/>
    <n v="0"/>
    <n v="0"/>
    <n v="0"/>
    <s v="NA"/>
    <s v="NA"/>
    <s v="NA"/>
    <n v="0"/>
    <n v="7"/>
    <n v="2008"/>
    <s v="WD"/>
    <s v="Normal"/>
    <n v="155000"/>
  </r>
  <r>
    <x v="1342"/>
    <n v="60"/>
    <s v="RL"/>
    <s v="NA"/>
    <n v="9375"/>
    <s v="Pave"/>
    <s v="NA"/>
    <s v="Reg"/>
    <s v="Lvl"/>
    <s v="AllPub"/>
    <s v="Inside"/>
    <s v="Gtl"/>
    <s v="CollgCr"/>
    <s v="Norm"/>
    <s v="Norm"/>
    <s v="1Fam"/>
    <x v="0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x v="0"/>
    <s v="Y"/>
    <s v="Y"/>
    <x v="1"/>
    <x v="1"/>
    <n v="0"/>
    <n v="0"/>
    <n v="2"/>
    <n v="1"/>
    <n v="3"/>
    <n v="1"/>
    <s v="Gd"/>
    <n v="7"/>
    <s v="Typ"/>
    <n v="1"/>
    <s v="Gd"/>
    <x v="0"/>
    <n v="2002"/>
    <s v="RFn"/>
    <n v="2"/>
    <x v="423"/>
    <s v="TA"/>
    <s v="TA"/>
    <x v="0"/>
    <x v="2"/>
    <x v="143"/>
    <n v="0"/>
    <n v="0"/>
    <n v="0"/>
    <n v="0"/>
    <s v="NA"/>
    <s v="NA"/>
    <s v="NA"/>
    <n v="0"/>
    <n v="8"/>
    <n v="2007"/>
    <s v="WD"/>
    <s v="Normal"/>
    <n v="228500"/>
  </r>
  <r>
    <x v="1343"/>
    <n v="50"/>
    <s v="RL"/>
    <n v="57"/>
    <n v="7558"/>
    <s v="Pave"/>
    <s v="NA"/>
    <s v="Reg"/>
    <s v="Bnk"/>
    <s v="AllPub"/>
    <s v="Inside"/>
    <s v="Gtl"/>
    <s v="Crawfor"/>
    <s v="Norm"/>
    <s v="Norm"/>
    <s v="1Fam"/>
    <x v="2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x v="0"/>
    <s v="Y"/>
    <s v="Y"/>
    <x v="1"/>
    <x v="0"/>
    <n v="0"/>
    <n v="0"/>
    <n v="1"/>
    <n v="1"/>
    <n v="3"/>
    <n v="1"/>
    <s v="TA"/>
    <n v="9"/>
    <s v="Typ"/>
    <n v="1"/>
    <s v="TA"/>
    <x v="1"/>
    <n v="1929"/>
    <s v="Unf"/>
    <n v="2"/>
    <x v="424"/>
    <s v="Fa"/>
    <s v="Fa"/>
    <x v="0"/>
    <x v="0"/>
    <x v="1"/>
    <n v="0"/>
    <n v="0"/>
    <n v="0"/>
    <n v="0"/>
    <s v="NA"/>
    <s v="NA"/>
    <s v="NA"/>
    <n v="0"/>
    <n v="3"/>
    <n v="2009"/>
    <s v="WD"/>
    <s v="Normal"/>
    <n v="177000"/>
  </r>
  <r>
    <x v="1344"/>
    <n v="60"/>
    <s v="RL"/>
    <n v="85"/>
    <n v="11103"/>
    <s v="Pave"/>
    <s v="NA"/>
    <s v="IR1"/>
    <s v="Lvl"/>
    <s v="AllPub"/>
    <s v="Corner"/>
    <s v="Gtl"/>
    <s v="CollgCr"/>
    <s v="Norm"/>
    <s v="Norm"/>
    <s v="1Fam"/>
    <x v="0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x v="1"/>
    <s v="Y"/>
    <s v="N"/>
    <x v="0"/>
    <x v="0"/>
    <n v="0"/>
    <n v="0"/>
    <n v="2"/>
    <n v="1"/>
    <n v="3"/>
    <n v="1"/>
    <s v="Gd"/>
    <n v="8"/>
    <s v="Typ"/>
    <n v="1"/>
    <s v="TA"/>
    <x v="0"/>
    <n v="2006"/>
    <s v="Fin"/>
    <n v="2"/>
    <x v="35"/>
    <s v="TA"/>
    <s v="TA"/>
    <x v="0"/>
    <x v="0"/>
    <x v="1"/>
    <n v="0"/>
    <n v="0"/>
    <n v="0"/>
    <n v="0"/>
    <s v="NA"/>
    <s v="NA"/>
    <s v="NA"/>
    <n v="0"/>
    <n v="7"/>
    <n v="2007"/>
    <s v="New"/>
    <s v="Partial"/>
    <n v="155835"/>
  </r>
  <r>
    <x v="1345"/>
    <n v="30"/>
    <s v="RM"/>
    <n v="50"/>
    <n v="6000"/>
    <s v="Pave"/>
    <s v="NA"/>
    <s v="Reg"/>
    <s v="Lvl"/>
    <s v="AllPub"/>
    <s v="Inside"/>
    <s v="Gtl"/>
    <s v="OldTown"/>
    <s v="Norm"/>
    <s v="Norm"/>
    <s v="1Fam"/>
    <x v="1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x v="1"/>
    <s v="N"/>
    <s v="N"/>
    <x v="0"/>
    <x v="0"/>
    <n v="0"/>
    <n v="0"/>
    <n v="1"/>
    <n v="0"/>
    <n v="2"/>
    <n v="1"/>
    <s v="Fa"/>
    <n v="5"/>
    <s v="Typ"/>
    <n v="0"/>
    <s v="NA"/>
    <x v="1"/>
    <n v="1997"/>
    <s v="Unf"/>
    <n v="1"/>
    <x v="36"/>
    <s v="TA"/>
    <s v="TA"/>
    <x v="0"/>
    <x v="0"/>
    <x v="1"/>
    <n v="168"/>
    <n v="0"/>
    <n v="0"/>
    <n v="0"/>
    <s v="NA"/>
    <s v="NA"/>
    <s v="NA"/>
    <n v="0"/>
    <n v="7"/>
    <n v="2007"/>
    <s v="WD"/>
    <s v="Normal"/>
    <n v="108500"/>
  </r>
  <r>
    <x v="1346"/>
    <n v="20"/>
    <s v="RL"/>
    <s v="NA"/>
    <n v="20781"/>
    <s v="Pave"/>
    <s v="NA"/>
    <s v="IR2"/>
    <s v="Lvl"/>
    <s v="AllPub"/>
    <s v="CulDSac"/>
    <s v="Gtl"/>
    <s v="NWAmes"/>
    <s v="PosN"/>
    <s v="Norm"/>
    <s v="1Fam"/>
    <x v="1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x v="0"/>
    <s v="Y"/>
    <s v="Y"/>
    <x v="1"/>
    <x v="1"/>
    <n v="0"/>
    <n v="0"/>
    <n v="2"/>
    <n v="0"/>
    <n v="3"/>
    <n v="1"/>
    <s v="TA"/>
    <n v="9"/>
    <s v="Typ"/>
    <n v="1"/>
    <s v="Gd"/>
    <x v="0"/>
    <n v="1968"/>
    <s v="RFn"/>
    <n v="2"/>
    <x v="229"/>
    <s v="Gd"/>
    <s v="TA"/>
    <x v="0"/>
    <x v="0"/>
    <x v="59"/>
    <n v="0"/>
    <n v="290"/>
    <n v="0"/>
    <n v="0"/>
    <s v="NA"/>
    <s v="NA"/>
    <s v="NA"/>
    <n v="0"/>
    <n v="6"/>
    <n v="2006"/>
    <s v="WD"/>
    <s v="Normal"/>
    <n v="262500"/>
  </r>
  <r>
    <x v="1347"/>
    <n v="20"/>
    <s v="RL"/>
    <n v="93"/>
    <n v="15306"/>
    <s v="Pave"/>
    <s v="NA"/>
    <s v="IR1"/>
    <s v="HLS"/>
    <s v="AllPub"/>
    <s v="Corner"/>
    <s v="Gtl"/>
    <s v="Timber"/>
    <s v="Norm"/>
    <s v="Norm"/>
    <s v="1Fam"/>
    <x v="1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x v="0"/>
    <s v="Y"/>
    <s v="Y"/>
    <x v="0"/>
    <x v="0"/>
    <n v="1"/>
    <n v="0"/>
    <n v="2"/>
    <n v="0"/>
    <n v="3"/>
    <n v="1"/>
    <s v="Gd"/>
    <n v="7"/>
    <s v="Typ"/>
    <n v="1"/>
    <s v="Gd"/>
    <x v="0"/>
    <n v="2006"/>
    <s v="Fin"/>
    <n v="3"/>
    <x v="379"/>
    <s v="TA"/>
    <s v="TA"/>
    <x v="0"/>
    <x v="0"/>
    <x v="1"/>
    <n v="0"/>
    <n v="0"/>
    <n v="0"/>
    <n v="0"/>
    <s v="NA"/>
    <s v="NA"/>
    <s v="NA"/>
    <n v="0"/>
    <n v="5"/>
    <n v="2007"/>
    <s v="New"/>
    <s v="Partial"/>
    <n v="283463"/>
  </r>
  <r>
    <x v="1348"/>
    <n v="20"/>
    <s v="RL"/>
    <s v="NA"/>
    <n v="16196"/>
    <s v="Pave"/>
    <s v="NA"/>
    <s v="IR3"/>
    <s v="Low"/>
    <s v="AllPub"/>
    <s v="Inside"/>
    <s v="Gtl"/>
    <s v="SawyerW"/>
    <s v="Norm"/>
    <s v="Norm"/>
    <s v="1Fam"/>
    <x v="1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x v="1"/>
    <s v="Y"/>
    <s v="N"/>
    <x v="0"/>
    <x v="0"/>
    <n v="1"/>
    <n v="0"/>
    <n v="2"/>
    <n v="0"/>
    <n v="3"/>
    <n v="1"/>
    <s v="Gd"/>
    <n v="5"/>
    <s v="Typ"/>
    <n v="1"/>
    <s v="Fa"/>
    <x v="0"/>
    <n v="1998"/>
    <s v="RFn"/>
    <n v="2"/>
    <x v="198"/>
    <s v="TA"/>
    <s v="TA"/>
    <x v="0"/>
    <x v="265"/>
    <x v="62"/>
    <n v="0"/>
    <n v="0"/>
    <n v="0"/>
    <n v="0"/>
    <s v="NA"/>
    <s v="NA"/>
    <s v="NA"/>
    <n v="0"/>
    <n v="8"/>
    <n v="2007"/>
    <s v="WD"/>
    <s v="Normal"/>
    <n v="215000"/>
  </r>
  <r>
    <x v="1349"/>
    <n v="70"/>
    <s v="RM"/>
    <n v="50"/>
    <n v="5250"/>
    <s v="Pave"/>
    <s v="Pave"/>
    <s v="Reg"/>
    <s v="Lvl"/>
    <s v="AllPub"/>
    <s v="Inside"/>
    <s v="Gtl"/>
    <s v="OldTown"/>
    <s v="Norm"/>
    <s v="Norm"/>
    <s v="1Fam"/>
    <x v="0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x v="0"/>
    <s v="Y"/>
    <s v="Y"/>
    <x v="1"/>
    <x v="1"/>
    <n v="0"/>
    <n v="0"/>
    <n v="2"/>
    <n v="0"/>
    <n v="4"/>
    <n v="1"/>
    <s v="TA"/>
    <n v="8"/>
    <s v="Typ"/>
    <n v="0"/>
    <s v="NA"/>
    <x v="4"/>
    <s v="NA"/>
    <s v="NA"/>
    <n v="0"/>
    <x v="34"/>
    <s v="NA"/>
    <s v="NA"/>
    <x v="0"/>
    <x v="0"/>
    <x v="22"/>
    <n v="20"/>
    <n v="0"/>
    <n v="0"/>
    <n v="0"/>
    <s v="NA"/>
    <s v="NA"/>
    <s v="NA"/>
    <n v="0"/>
    <n v="12"/>
    <n v="2008"/>
    <s v="WD"/>
    <s v="Normal"/>
    <n v="122000"/>
  </r>
  <r>
    <x v="1350"/>
    <n v="90"/>
    <s v="RL"/>
    <n v="91"/>
    <n v="11643"/>
    <s v="Pave"/>
    <s v="NA"/>
    <s v="Reg"/>
    <s v="Lvl"/>
    <s v="AllPub"/>
    <s v="Inside"/>
    <s v="Gtl"/>
    <s v="NAmes"/>
    <s v="Artery"/>
    <s v="Norm"/>
    <s v="Duplex"/>
    <x v="0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x v="0"/>
    <s v="Y"/>
    <s v="Y"/>
    <x v="1"/>
    <x v="1"/>
    <n v="1"/>
    <n v="1"/>
    <n v="2"/>
    <n v="2"/>
    <n v="6"/>
    <n v="2"/>
    <s v="TA"/>
    <n v="12"/>
    <s v="Typ"/>
    <n v="0"/>
    <s v="NA"/>
    <x v="1"/>
    <n v="1969"/>
    <s v="Unf"/>
    <n v="4"/>
    <x v="136"/>
    <s v="TA"/>
    <s v="TA"/>
    <x v="0"/>
    <x v="0"/>
    <x v="1"/>
    <n v="0"/>
    <n v="0"/>
    <n v="0"/>
    <n v="0"/>
    <s v="NA"/>
    <s v="NA"/>
    <s v="NA"/>
    <n v="0"/>
    <n v="8"/>
    <n v="2009"/>
    <s v="WD"/>
    <s v="Normal"/>
    <n v="200000"/>
  </r>
  <r>
    <x v="1351"/>
    <n v="60"/>
    <s v="RL"/>
    <n v="70"/>
    <n v="9247"/>
    <s v="Pave"/>
    <s v="NA"/>
    <s v="IR1"/>
    <s v="Lvl"/>
    <s v="AllPub"/>
    <s v="Inside"/>
    <s v="Gtl"/>
    <s v="NAmes"/>
    <s v="Norm"/>
    <s v="Norm"/>
    <s v="1Fam"/>
    <x v="0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x v="0"/>
    <s v="Y"/>
    <s v="Y"/>
    <x v="0"/>
    <x v="0"/>
    <n v="0"/>
    <n v="0"/>
    <n v="1"/>
    <n v="1"/>
    <n v="4"/>
    <n v="1"/>
    <s v="TA"/>
    <n v="8"/>
    <s v="Typ"/>
    <n v="1"/>
    <s v="Gd"/>
    <x v="0"/>
    <n v="1962"/>
    <s v="Fin"/>
    <n v="2"/>
    <x v="55"/>
    <s v="TA"/>
    <s v="TA"/>
    <x v="0"/>
    <x v="0"/>
    <x v="4"/>
    <n v="0"/>
    <n v="0"/>
    <n v="120"/>
    <n v="0"/>
    <s v="NA"/>
    <s v="NA"/>
    <s v="NA"/>
    <n v="0"/>
    <n v="3"/>
    <n v="2008"/>
    <s v="WD"/>
    <s v="Normal"/>
    <n v="171000"/>
  </r>
  <r>
    <x v="1352"/>
    <n v="50"/>
    <s v="RM"/>
    <n v="50"/>
    <n v="6000"/>
    <s v="Pave"/>
    <s v="NA"/>
    <s v="Reg"/>
    <s v="Lvl"/>
    <s v="AllPub"/>
    <s v="Inside"/>
    <s v="Gtl"/>
    <s v="BrkSide"/>
    <s v="Norm"/>
    <s v="Norm"/>
    <s v="1Fam"/>
    <x v="2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x v="1"/>
    <s v="N"/>
    <s v="N"/>
    <x v="0"/>
    <x v="0"/>
    <n v="0"/>
    <n v="0"/>
    <n v="1"/>
    <n v="0"/>
    <n v="2"/>
    <n v="1"/>
    <s v="TA"/>
    <n v="4"/>
    <s v="Typ"/>
    <n v="0"/>
    <s v="NA"/>
    <x v="1"/>
    <n v="1999"/>
    <s v="Unf"/>
    <n v="2"/>
    <x v="91"/>
    <s v="TA"/>
    <s v="TA"/>
    <x v="1"/>
    <x v="59"/>
    <x v="1"/>
    <n v="0"/>
    <n v="0"/>
    <n v="0"/>
    <n v="0"/>
    <s v="NA"/>
    <s v="NA"/>
    <s v="NA"/>
    <n v="0"/>
    <n v="7"/>
    <n v="2009"/>
    <s v="WD"/>
    <s v="Normal"/>
    <n v="134900"/>
  </r>
  <r>
    <x v="1353"/>
    <n v="50"/>
    <s v="RL"/>
    <n v="56"/>
    <n v="14720"/>
    <s v="Pave"/>
    <s v="NA"/>
    <s v="IR1"/>
    <s v="Lvl"/>
    <s v="AllPub"/>
    <s v="CulDSac"/>
    <s v="Gtl"/>
    <s v="NoRidge"/>
    <s v="Norm"/>
    <s v="Norm"/>
    <s v="1Fam"/>
    <x v="2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x v="0"/>
    <s v="Y"/>
    <s v="Y"/>
    <x v="1"/>
    <x v="1"/>
    <n v="1"/>
    <n v="0"/>
    <n v="2"/>
    <n v="1"/>
    <n v="4"/>
    <n v="1"/>
    <s v="Gd"/>
    <n v="9"/>
    <s v="Typ"/>
    <n v="1"/>
    <s v="Ex"/>
    <x v="0"/>
    <n v="1996"/>
    <s v="Fin"/>
    <n v="3"/>
    <x v="121"/>
    <s v="TA"/>
    <s v="TA"/>
    <x v="0"/>
    <x v="266"/>
    <x v="195"/>
    <n v="0"/>
    <n v="0"/>
    <n v="0"/>
    <n v="0"/>
    <s v="NA"/>
    <s v="NA"/>
    <s v="NA"/>
    <n v="0"/>
    <n v="3"/>
    <n v="2010"/>
    <s v="WD"/>
    <s v="Normal"/>
    <n v="410000"/>
  </r>
  <r>
    <x v="1354"/>
    <n v="60"/>
    <s v="RL"/>
    <s v="NA"/>
    <n v="10316"/>
    <s v="Pave"/>
    <s v="NA"/>
    <s v="IR1"/>
    <s v="Lvl"/>
    <s v="AllPub"/>
    <s v="Inside"/>
    <s v="Gtl"/>
    <s v="CollgCr"/>
    <s v="Norm"/>
    <s v="Norm"/>
    <s v="1Fam"/>
    <x v="0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x v="0"/>
    <s v="Y"/>
    <s v="Y"/>
    <x v="0"/>
    <x v="0"/>
    <n v="1"/>
    <n v="0"/>
    <n v="2"/>
    <n v="1"/>
    <n v="3"/>
    <n v="1"/>
    <s v="Gd"/>
    <n v="7"/>
    <s v="Typ"/>
    <n v="1"/>
    <s v="TA"/>
    <x v="0"/>
    <n v="2000"/>
    <s v="RFn"/>
    <n v="3"/>
    <x v="277"/>
    <s v="TA"/>
    <s v="TA"/>
    <x v="0"/>
    <x v="0"/>
    <x v="52"/>
    <n v="0"/>
    <n v="0"/>
    <n v="0"/>
    <n v="0"/>
    <s v="NA"/>
    <s v="NA"/>
    <s v="NA"/>
    <n v="0"/>
    <n v="6"/>
    <n v="2008"/>
    <s v="WD"/>
    <s v="Normal"/>
    <n v="235000"/>
  </r>
  <r>
    <x v="1355"/>
    <n v="80"/>
    <s v="RL"/>
    <n v="102"/>
    <n v="10192"/>
    <s v="Pave"/>
    <s v="NA"/>
    <s v="IR1"/>
    <s v="Lvl"/>
    <s v="AllPub"/>
    <s v="Inside"/>
    <s v="Gtl"/>
    <s v="NWAmes"/>
    <s v="Norm"/>
    <s v="Norm"/>
    <s v="1Fam"/>
    <x v="5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x v="0"/>
    <s v="Y"/>
    <s v="Y"/>
    <x v="1"/>
    <x v="0"/>
    <n v="0"/>
    <n v="0"/>
    <n v="3"/>
    <n v="0"/>
    <n v="4"/>
    <n v="1"/>
    <s v="Gd"/>
    <n v="8"/>
    <s v="Typ"/>
    <n v="1"/>
    <s v="TA"/>
    <x v="0"/>
    <n v="1968"/>
    <s v="RFn"/>
    <n v="2"/>
    <x v="90"/>
    <s v="TA"/>
    <s v="TA"/>
    <x v="0"/>
    <x v="0"/>
    <x v="85"/>
    <n v="0"/>
    <n v="0"/>
    <n v="0"/>
    <n v="0"/>
    <s v="NA"/>
    <s v="GdPrv"/>
    <s v="NA"/>
    <n v="0"/>
    <n v="9"/>
    <n v="2006"/>
    <s v="WD"/>
    <s v="Normal"/>
    <n v="170000"/>
  </r>
  <r>
    <x v="1356"/>
    <n v="20"/>
    <s v="RL"/>
    <s v="NA"/>
    <n v="9477"/>
    <s v="Pave"/>
    <s v="NA"/>
    <s v="Reg"/>
    <s v="Lvl"/>
    <s v="AllPub"/>
    <s v="Corner"/>
    <s v="Gtl"/>
    <s v="NAmes"/>
    <s v="Norm"/>
    <s v="Norm"/>
    <s v="1Fam"/>
    <x v="1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x v="1"/>
    <s v="N"/>
    <s v="N"/>
    <x v="0"/>
    <x v="0"/>
    <n v="0"/>
    <n v="0"/>
    <n v="1"/>
    <n v="0"/>
    <n v="3"/>
    <n v="1"/>
    <s v="TA"/>
    <n v="5"/>
    <s v="Typ"/>
    <n v="0"/>
    <s v="NA"/>
    <x v="0"/>
    <n v="1966"/>
    <s v="RFn"/>
    <n v="1"/>
    <x v="85"/>
    <s v="TA"/>
    <s v="TA"/>
    <x v="0"/>
    <x v="0"/>
    <x v="1"/>
    <n v="0"/>
    <n v="0"/>
    <n v="0"/>
    <n v="0"/>
    <s v="NA"/>
    <s v="GdWo"/>
    <s v="NA"/>
    <n v="0"/>
    <n v="10"/>
    <n v="2008"/>
    <s v="WD"/>
    <s v="Normal"/>
    <n v="110000"/>
  </r>
  <r>
    <x v="1357"/>
    <n v="20"/>
    <s v="RL"/>
    <s v="NA"/>
    <n v="12537"/>
    <s v="Pave"/>
    <s v="NA"/>
    <s v="IR1"/>
    <s v="Lvl"/>
    <s v="AllPub"/>
    <s v="CulDSac"/>
    <s v="Gtl"/>
    <s v="NAmes"/>
    <s v="Norm"/>
    <s v="Norm"/>
    <s v="1Fam"/>
    <x v="1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x v="1"/>
    <s v="N"/>
    <s v="N"/>
    <x v="0"/>
    <x v="0"/>
    <n v="1"/>
    <n v="0"/>
    <n v="1"/>
    <n v="1"/>
    <n v="3"/>
    <n v="1"/>
    <s v="TA"/>
    <n v="6"/>
    <s v="Typ"/>
    <n v="1"/>
    <s v="Fa"/>
    <x v="0"/>
    <n v="1971"/>
    <s v="Fin"/>
    <n v="2"/>
    <x v="127"/>
    <s v="TA"/>
    <s v="TA"/>
    <x v="0"/>
    <x v="0"/>
    <x v="1"/>
    <n v="0"/>
    <n v="0"/>
    <n v="0"/>
    <n v="0"/>
    <s v="NA"/>
    <s v="NA"/>
    <s v="NA"/>
    <n v="0"/>
    <n v="4"/>
    <n v="2010"/>
    <s v="WD"/>
    <s v="Normal"/>
    <n v="149900"/>
  </r>
  <r>
    <x v="1358"/>
    <n v="160"/>
    <s v="FV"/>
    <s v="NA"/>
    <n v="2117"/>
    <s v="Pave"/>
    <s v="NA"/>
    <s v="Reg"/>
    <s v="Lvl"/>
    <s v="AllPub"/>
    <s v="Inside"/>
    <s v="Gtl"/>
    <s v="Somerst"/>
    <s v="Norm"/>
    <s v="Norm"/>
    <s v="Twnhs"/>
    <x v="0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x v="0"/>
    <s v="Y"/>
    <s v="N"/>
    <x v="0"/>
    <x v="0"/>
    <n v="0"/>
    <n v="0"/>
    <n v="2"/>
    <n v="1"/>
    <n v="3"/>
    <n v="1"/>
    <s v="Gd"/>
    <n v="5"/>
    <s v="Typ"/>
    <n v="0"/>
    <s v="NA"/>
    <x v="1"/>
    <n v="2000"/>
    <s v="Unf"/>
    <n v="2"/>
    <x v="35"/>
    <s v="TA"/>
    <s v="TA"/>
    <x v="0"/>
    <x v="0"/>
    <x v="19"/>
    <n v="0"/>
    <n v="0"/>
    <n v="0"/>
    <n v="0"/>
    <s v="NA"/>
    <s v="NA"/>
    <s v="NA"/>
    <n v="0"/>
    <n v="6"/>
    <n v="2010"/>
    <s v="WD"/>
    <s v="Normal"/>
    <n v="177500"/>
  </r>
  <r>
    <x v="1359"/>
    <n v="20"/>
    <s v="RL"/>
    <n v="129"/>
    <n v="16737"/>
    <s v="Pave"/>
    <s v="NA"/>
    <s v="Reg"/>
    <s v="Lvl"/>
    <s v="AllPub"/>
    <s v="FR3"/>
    <s v="Gtl"/>
    <s v="NridgHt"/>
    <s v="Norm"/>
    <s v="Norm"/>
    <s v="1Fam"/>
    <x v="1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x v="0"/>
    <s v="Y"/>
    <s v="Y"/>
    <x v="1"/>
    <x v="0"/>
    <n v="1"/>
    <n v="0"/>
    <n v="2"/>
    <n v="0"/>
    <n v="3"/>
    <n v="1"/>
    <s v="Ex"/>
    <n v="8"/>
    <s v="Typ"/>
    <n v="1"/>
    <s v="Gd"/>
    <x v="0"/>
    <n v="2004"/>
    <s v="Fin"/>
    <n v="3"/>
    <x v="425"/>
    <s v="TA"/>
    <s v="TA"/>
    <x v="0"/>
    <x v="218"/>
    <x v="50"/>
    <n v="0"/>
    <n v="0"/>
    <n v="0"/>
    <n v="0"/>
    <s v="NA"/>
    <s v="NA"/>
    <s v="NA"/>
    <n v="0"/>
    <n v="9"/>
    <n v="2006"/>
    <s v="WD"/>
    <s v="Normal"/>
    <n v="315000"/>
  </r>
  <r>
    <x v="1360"/>
    <n v="70"/>
    <s v="RL"/>
    <n v="51"/>
    <n v="9842"/>
    <s v="Pave"/>
    <s v="NA"/>
    <s v="Reg"/>
    <s v="Lvl"/>
    <s v="AllPub"/>
    <s v="Inside"/>
    <s v="Gtl"/>
    <s v="SWISU"/>
    <s v="Feedr"/>
    <s v="Norm"/>
    <s v="1Fam"/>
    <x v="0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x v="0"/>
    <s v="Y"/>
    <s v="Y"/>
    <x v="1"/>
    <x v="1"/>
    <n v="0"/>
    <n v="0"/>
    <n v="3"/>
    <n v="1"/>
    <n v="4"/>
    <n v="1"/>
    <s v="TA"/>
    <n v="8"/>
    <s v="Typ"/>
    <n v="0"/>
    <s v="NA"/>
    <x v="2"/>
    <n v="1998"/>
    <s v="RFn"/>
    <n v="2"/>
    <x v="260"/>
    <s v="TA"/>
    <s v="TA"/>
    <x v="0"/>
    <x v="267"/>
    <x v="1"/>
    <n v="301"/>
    <n v="0"/>
    <n v="0"/>
    <n v="0"/>
    <s v="NA"/>
    <s v="NA"/>
    <s v="NA"/>
    <n v="0"/>
    <n v="5"/>
    <n v="2008"/>
    <s v="WD"/>
    <s v="Normal"/>
    <n v="189000"/>
  </r>
  <r>
    <x v="1361"/>
    <n v="20"/>
    <s v="RL"/>
    <n v="124"/>
    <n v="16158"/>
    <s v="Pave"/>
    <s v="NA"/>
    <s v="IR1"/>
    <s v="Low"/>
    <s v="AllPub"/>
    <s v="Inside"/>
    <s v="Mod"/>
    <s v="StoneBr"/>
    <s v="Norm"/>
    <s v="Norm"/>
    <s v="1Fam"/>
    <x v="1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x v="0"/>
    <s v="Y"/>
    <s v="N"/>
    <x v="0"/>
    <x v="0"/>
    <n v="1"/>
    <n v="0"/>
    <n v="2"/>
    <n v="0"/>
    <n v="3"/>
    <n v="1"/>
    <s v="Gd"/>
    <n v="7"/>
    <s v="Typ"/>
    <n v="1"/>
    <s v="Gd"/>
    <x v="0"/>
    <n v="2005"/>
    <s v="Fin"/>
    <n v="2"/>
    <x v="81"/>
    <s v="TA"/>
    <s v="TA"/>
    <x v="0"/>
    <x v="23"/>
    <x v="38"/>
    <n v="0"/>
    <n v="0"/>
    <n v="0"/>
    <n v="0"/>
    <s v="NA"/>
    <s v="NA"/>
    <s v="NA"/>
    <n v="0"/>
    <n v="6"/>
    <n v="2009"/>
    <s v="WD"/>
    <s v="Normal"/>
    <n v="260000"/>
  </r>
  <r>
    <x v="1362"/>
    <n v="50"/>
    <s v="RL"/>
    <s v="NA"/>
    <n v="12513"/>
    <s v="Pave"/>
    <s v="NA"/>
    <s v="IR1"/>
    <s v="Lvl"/>
    <s v="AllPub"/>
    <s v="FR2"/>
    <s v="Gtl"/>
    <s v="NAmes"/>
    <s v="Feedr"/>
    <s v="Norm"/>
    <s v="1Fam"/>
    <x v="2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x v="0"/>
    <s v="Y"/>
    <s v="Y"/>
    <x v="0"/>
    <x v="0"/>
    <n v="0"/>
    <n v="0"/>
    <n v="2"/>
    <n v="0"/>
    <n v="4"/>
    <n v="1"/>
    <s v="TA"/>
    <n v="7"/>
    <s v="Typ"/>
    <n v="1"/>
    <s v="Gd"/>
    <x v="0"/>
    <n v="1920"/>
    <s v="Unf"/>
    <n v="1"/>
    <x v="362"/>
    <s v="TA"/>
    <s v="TA"/>
    <x v="0"/>
    <x v="237"/>
    <x v="1"/>
    <n v="0"/>
    <n v="0"/>
    <n v="0"/>
    <n v="0"/>
    <s v="NA"/>
    <s v="NA"/>
    <s v="NA"/>
    <n v="0"/>
    <n v="6"/>
    <n v="2009"/>
    <s v="WD"/>
    <s v="Normal"/>
    <n v="104900"/>
  </r>
  <r>
    <x v="1363"/>
    <n v="60"/>
    <s v="RL"/>
    <n v="73"/>
    <n v="8499"/>
    <s v="Pave"/>
    <s v="NA"/>
    <s v="IR1"/>
    <s v="Lvl"/>
    <s v="AllPub"/>
    <s v="Inside"/>
    <s v="Gtl"/>
    <s v="Gilbert"/>
    <s v="Norm"/>
    <s v="Norm"/>
    <s v="1Fam"/>
    <x v="0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x v="1"/>
    <s v="Y"/>
    <s v="N"/>
    <x v="0"/>
    <x v="0"/>
    <n v="0"/>
    <n v="0"/>
    <n v="2"/>
    <n v="1"/>
    <n v="3"/>
    <n v="1"/>
    <s v="Gd"/>
    <n v="6"/>
    <s v="Typ"/>
    <n v="1"/>
    <s v="Gd"/>
    <x v="2"/>
    <n v="2007"/>
    <s v="Fin"/>
    <n v="2"/>
    <x v="66"/>
    <s v="TA"/>
    <s v="TA"/>
    <x v="0"/>
    <x v="0"/>
    <x v="38"/>
    <n v="0"/>
    <n v="0"/>
    <n v="0"/>
    <n v="0"/>
    <s v="NA"/>
    <s v="NA"/>
    <s v="NA"/>
    <n v="0"/>
    <n v="3"/>
    <n v="2007"/>
    <s v="New"/>
    <s v="Partial"/>
    <n v="156932"/>
  </r>
  <r>
    <x v="1364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x v="0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x v="1"/>
    <s v="Y"/>
    <s v="N"/>
    <x v="0"/>
    <x v="0"/>
    <n v="0"/>
    <n v="0"/>
    <n v="2"/>
    <n v="1"/>
    <n v="2"/>
    <n v="1"/>
    <s v="Gd"/>
    <n v="4"/>
    <s v="Typ"/>
    <n v="0"/>
    <s v="NA"/>
    <x v="1"/>
    <n v="2005"/>
    <s v="RFn"/>
    <n v="2"/>
    <x v="5"/>
    <s v="TA"/>
    <s v="TA"/>
    <x v="0"/>
    <x v="0"/>
    <x v="156"/>
    <n v="0"/>
    <n v="0"/>
    <n v="0"/>
    <n v="0"/>
    <s v="NA"/>
    <s v="NA"/>
    <s v="NA"/>
    <n v="0"/>
    <n v="4"/>
    <n v="2006"/>
    <s v="WD"/>
    <s v="Abnorml"/>
    <n v="144152"/>
  </r>
  <r>
    <x v="1365"/>
    <n v="60"/>
    <s v="FV"/>
    <s v="NA"/>
    <n v="7500"/>
    <s v="Pave"/>
    <s v="NA"/>
    <s v="Reg"/>
    <s v="Lvl"/>
    <s v="AllPub"/>
    <s v="Inside"/>
    <s v="Gtl"/>
    <s v="Somerst"/>
    <s v="Norm"/>
    <s v="Norm"/>
    <s v="1Fam"/>
    <x v="0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x v="0"/>
    <s v="Y"/>
    <s v="Y"/>
    <x v="0"/>
    <x v="0"/>
    <n v="1"/>
    <n v="0"/>
    <n v="2"/>
    <n v="1"/>
    <n v="3"/>
    <n v="1"/>
    <s v="Gd"/>
    <n v="7"/>
    <s v="Typ"/>
    <n v="0"/>
    <s v="NA"/>
    <x v="0"/>
    <n v="2000"/>
    <s v="RFn"/>
    <n v="2"/>
    <x v="426"/>
    <s v="TA"/>
    <s v="TA"/>
    <x v="0"/>
    <x v="0"/>
    <x v="63"/>
    <n v="0"/>
    <n v="0"/>
    <n v="0"/>
    <n v="0"/>
    <s v="NA"/>
    <s v="NA"/>
    <s v="NA"/>
    <n v="0"/>
    <n v="1"/>
    <n v="2010"/>
    <s v="WD"/>
    <s v="Normal"/>
    <n v="216000"/>
  </r>
  <r>
    <x v="1366"/>
    <n v="60"/>
    <s v="RL"/>
    <n v="68"/>
    <n v="9179"/>
    <s v="Pave"/>
    <s v="NA"/>
    <s v="IR1"/>
    <s v="Lvl"/>
    <s v="AllPub"/>
    <s v="Inside"/>
    <s v="Gtl"/>
    <s v="CollgCr"/>
    <s v="Norm"/>
    <s v="Norm"/>
    <s v="1Fam"/>
    <x v="0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x v="0"/>
    <s v="Y"/>
    <s v="Y"/>
    <x v="0"/>
    <x v="0"/>
    <n v="1"/>
    <n v="0"/>
    <n v="2"/>
    <n v="1"/>
    <n v="3"/>
    <n v="1"/>
    <s v="Gd"/>
    <n v="7"/>
    <s v="Typ"/>
    <n v="0"/>
    <s v="NA"/>
    <x v="0"/>
    <n v="1999"/>
    <s v="RFn"/>
    <n v="2"/>
    <x v="171"/>
    <s v="TA"/>
    <s v="TA"/>
    <x v="0"/>
    <x v="0"/>
    <x v="128"/>
    <n v="0"/>
    <n v="0"/>
    <n v="0"/>
    <n v="0"/>
    <s v="NA"/>
    <s v="NA"/>
    <s v="NA"/>
    <n v="0"/>
    <n v="6"/>
    <n v="2008"/>
    <s v="WD"/>
    <s v="Abnorml"/>
    <n v="193000"/>
  </r>
  <r>
    <x v="1367"/>
    <n v="160"/>
    <s v="RM"/>
    <n v="41"/>
    <n v="2665"/>
    <s v="Pave"/>
    <s v="NA"/>
    <s v="Reg"/>
    <s v="Lvl"/>
    <s v="AllPub"/>
    <s v="Inside"/>
    <s v="Gtl"/>
    <s v="MeadowV"/>
    <s v="Norm"/>
    <s v="Norm"/>
    <s v="TwnhsE"/>
    <x v="0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x v="1"/>
    <s v="Y"/>
    <s v="N"/>
    <x v="0"/>
    <x v="0"/>
    <n v="0"/>
    <n v="0"/>
    <n v="2"/>
    <n v="0"/>
    <n v="4"/>
    <n v="1"/>
    <s v="TA"/>
    <n v="6"/>
    <s v="Typ"/>
    <n v="1"/>
    <s v="TA"/>
    <x v="0"/>
    <n v="1977"/>
    <s v="RFn"/>
    <n v="1"/>
    <x v="138"/>
    <s v="TA"/>
    <s v="TA"/>
    <x v="0"/>
    <x v="63"/>
    <x v="80"/>
    <n v="0"/>
    <n v="0"/>
    <n v="0"/>
    <n v="0"/>
    <s v="NA"/>
    <s v="NA"/>
    <s v="NA"/>
    <n v="0"/>
    <n v="7"/>
    <n v="2006"/>
    <s v="WD"/>
    <s v="Normal"/>
    <n v="127000"/>
  </r>
  <r>
    <x v="1368"/>
    <n v="120"/>
    <s v="RM"/>
    <s v="NA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4"/>
    <s v="Typ"/>
    <n v="0"/>
    <s v="NA"/>
    <x v="0"/>
    <n v="2003"/>
    <s v="Fin"/>
    <n v="2"/>
    <x v="65"/>
    <s v="TA"/>
    <s v="TA"/>
    <x v="0"/>
    <x v="8"/>
    <x v="1"/>
    <n v="0"/>
    <n v="0"/>
    <n v="0"/>
    <n v="0"/>
    <s v="NA"/>
    <s v="NA"/>
    <s v="NA"/>
    <n v="0"/>
    <n v="6"/>
    <n v="2009"/>
    <s v="WD"/>
    <s v="Normal"/>
    <n v="144000"/>
  </r>
  <r>
    <x v="1369"/>
    <n v="20"/>
    <s v="RL"/>
    <n v="48"/>
    <n v="10635"/>
    <s v="Pave"/>
    <s v="NA"/>
    <s v="IR2"/>
    <s v="Lvl"/>
    <s v="AllPub"/>
    <s v="FR2"/>
    <s v="Gtl"/>
    <s v="CollgCr"/>
    <s v="Norm"/>
    <s v="Norm"/>
    <s v="1Fam"/>
    <x v="1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x v="0"/>
    <s v="Y"/>
    <s v="Y"/>
    <x v="0"/>
    <x v="0"/>
    <n v="1"/>
    <n v="0"/>
    <n v="2"/>
    <n v="0"/>
    <n v="3"/>
    <n v="1"/>
    <s v="Gd"/>
    <n v="8"/>
    <s v="Typ"/>
    <n v="1"/>
    <s v="TA"/>
    <x v="0"/>
    <n v="2003"/>
    <s v="Fin"/>
    <n v="2"/>
    <x v="241"/>
    <s v="TA"/>
    <s v="TA"/>
    <x v="0"/>
    <x v="0"/>
    <x v="196"/>
    <n v="0"/>
    <n v="0"/>
    <n v="0"/>
    <n v="0"/>
    <s v="NA"/>
    <s v="NA"/>
    <s v="NA"/>
    <n v="0"/>
    <n v="5"/>
    <n v="2010"/>
    <s v="WD"/>
    <s v="Normal"/>
    <n v="232000"/>
  </r>
  <r>
    <x v="1370"/>
    <n v="50"/>
    <s v="RL"/>
    <n v="90"/>
    <n v="5400"/>
    <s v="Pave"/>
    <s v="NA"/>
    <s v="Reg"/>
    <s v="Lvl"/>
    <s v="AllPub"/>
    <s v="Corner"/>
    <s v="Gtl"/>
    <s v="OldTown"/>
    <s v="Artery"/>
    <s v="Norm"/>
    <s v="1Fam"/>
    <x v="2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x v="1"/>
    <s v="Y"/>
    <s v="N"/>
    <x v="0"/>
    <x v="0"/>
    <n v="0"/>
    <n v="0"/>
    <n v="1"/>
    <n v="0"/>
    <n v="2"/>
    <n v="1"/>
    <s v="TA"/>
    <n v="6"/>
    <s v="Typ"/>
    <n v="0"/>
    <s v="NA"/>
    <x v="1"/>
    <n v="1967"/>
    <s v="Fin"/>
    <n v="1"/>
    <x v="159"/>
    <s v="TA"/>
    <s v="TA"/>
    <x v="0"/>
    <x v="0"/>
    <x v="1"/>
    <n v="198"/>
    <n v="0"/>
    <n v="0"/>
    <n v="0"/>
    <s v="NA"/>
    <s v="NA"/>
    <s v="NA"/>
    <n v="0"/>
    <n v="10"/>
    <n v="2009"/>
    <s v="WD"/>
    <s v="Normal"/>
    <n v="105000"/>
  </r>
  <r>
    <x v="1371"/>
    <n v="80"/>
    <s v="RL"/>
    <n v="80"/>
    <n v="9600"/>
    <s v="Pave"/>
    <s v="NA"/>
    <s v="Reg"/>
    <s v="Lvl"/>
    <s v="AllPub"/>
    <s v="Inside"/>
    <s v="Gtl"/>
    <s v="NAmes"/>
    <s v="Norm"/>
    <s v="Norm"/>
    <s v="1Fam"/>
    <x v="5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x v="0"/>
    <s v="Y"/>
    <s v="Y"/>
    <x v="0"/>
    <x v="0"/>
    <n v="1"/>
    <n v="0"/>
    <n v="1"/>
    <n v="0"/>
    <n v="3"/>
    <n v="1"/>
    <s v="Gd"/>
    <n v="8"/>
    <s v="Typ"/>
    <n v="1"/>
    <s v="TA"/>
    <x v="2"/>
    <n v="1955"/>
    <s v="RFn"/>
    <n v="1"/>
    <x v="427"/>
    <s v="TA"/>
    <s v="TA"/>
    <x v="0"/>
    <x v="0"/>
    <x v="92"/>
    <n v="0"/>
    <n v="0"/>
    <n v="178"/>
    <n v="0"/>
    <s v="NA"/>
    <s v="MnPrv"/>
    <s v="NA"/>
    <n v="0"/>
    <n v="10"/>
    <n v="2008"/>
    <s v="WD"/>
    <s v="Normal"/>
    <n v="165500"/>
  </r>
  <r>
    <x v="1372"/>
    <n v="60"/>
    <s v="RL"/>
    <n v="75"/>
    <n v="9750"/>
    <s v="Pave"/>
    <s v="NA"/>
    <s v="Reg"/>
    <s v="Lvl"/>
    <s v="AllPub"/>
    <s v="Corner"/>
    <s v="Gtl"/>
    <s v="CollgCr"/>
    <s v="Norm"/>
    <s v="Norm"/>
    <s v="1Fam"/>
    <x v="0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x v="0"/>
    <s v="Y"/>
    <s v="Y"/>
    <x v="1"/>
    <x v="0"/>
    <n v="1"/>
    <n v="0"/>
    <n v="2"/>
    <n v="1"/>
    <n v="3"/>
    <n v="1"/>
    <s v="Gd"/>
    <n v="8"/>
    <s v="Typ"/>
    <n v="1"/>
    <s v="TA"/>
    <x v="1"/>
    <n v="1998"/>
    <s v="RFn"/>
    <n v="2"/>
    <x v="238"/>
    <s v="TA"/>
    <s v="TA"/>
    <x v="0"/>
    <x v="152"/>
    <x v="154"/>
    <n v="0"/>
    <n v="0"/>
    <n v="0"/>
    <n v="0"/>
    <s v="NA"/>
    <s v="NA"/>
    <s v="NA"/>
    <n v="0"/>
    <n v="6"/>
    <n v="2006"/>
    <s v="WD"/>
    <s v="Normal"/>
    <n v="274300"/>
  </r>
  <r>
    <x v="1373"/>
    <n v="20"/>
    <s v="RL"/>
    <s v="NA"/>
    <n v="11400"/>
    <s v="Pave"/>
    <s v="NA"/>
    <s v="Reg"/>
    <s v="Lvl"/>
    <s v="AllPub"/>
    <s v="Inside"/>
    <s v="Gtl"/>
    <s v="NoRidge"/>
    <s v="Norm"/>
    <s v="Norm"/>
    <s v="1Fam"/>
    <x v="1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x v="0"/>
    <s v="Y"/>
    <s v="Y"/>
    <x v="1"/>
    <x v="1"/>
    <n v="1"/>
    <n v="0"/>
    <n v="2"/>
    <n v="1"/>
    <n v="2"/>
    <n v="1"/>
    <s v="Ex"/>
    <n v="8"/>
    <s v="Typ"/>
    <n v="2"/>
    <s v="Gd"/>
    <x v="0"/>
    <n v="2001"/>
    <s v="RFn"/>
    <n v="3"/>
    <x v="428"/>
    <s v="TA"/>
    <s v="TA"/>
    <x v="0"/>
    <x v="252"/>
    <x v="90"/>
    <n v="0"/>
    <n v="0"/>
    <n v="0"/>
    <n v="0"/>
    <s v="NA"/>
    <s v="NA"/>
    <s v="NA"/>
    <n v="0"/>
    <n v="3"/>
    <n v="2007"/>
    <s v="WD"/>
    <s v="Normal"/>
    <n v="466500"/>
  </r>
  <r>
    <x v="1374"/>
    <n v="60"/>
    <s v="FV"/>
    <n v="85"/>
    <n v="10625"/>
    <s v="Pave"/>
    <s v="NA"/>
    <s v="Reg"/>
    <s v="Lvl"/>
    <s v="AllPub"/>
    <s v="Inside"/>
    <s v="Gtl"/>
    <s v="Somerst"/>
    <s v="Norm"/>
    <s v="Norm"/>
    <s v="1Fam"/>
    <x v="0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x v="0"/>
    <s v="Y"/>
    <s v="Y"/>
    <x v="1"/>
    <x v="0"/>
    <n v="0"/>
    <n v="0"/>
    <n v="2"/>
    <n v="1"/>
    <n v="3"/>
    <n v="1"/>
    <s v="Gd"/>
    <n v="9"/>
    <s v="Typ"/>
    <n v="1"/>
    <s v="Gd"/>
    <x v="0"/>
    <n v="2005"/>
    <s v="Fin"/>
    <n v="3"/>
    <x v="429"/>
    <s v="TA"/>
    <s v="TA"/>
    <x v="0"/>
    <x v="210"/>
    <x v="197"/>
    <n v="0"/>
    <n v="0"/>
    <n v="0"/>
    <n v="0"/>
    <s v="NA"/>
    <s v="NA"/>
    <s v="NA"/>
    <n v="0"/>
    <n v="7"/>
    <n v="2008"/>
    <s v="WD"/>
    <s v="Normal"/>
    <n v="250000"/>
  </r>
  <r>
    <x v="1375"/>
    <n v="20"/>
    <s v="RL"/>
    <n v="89"/>
    <n v="10991"/>
    <s v="Pave"/>
    <s v="NA"/>
    <s v="IR1"/>
    <s v="HLS"/>
    <s v="AllPub"/>
    <s v="Inside"/>
    <s v="Gtl"/>
    <s v="Timber"/>
    <s v="Norm"/>
    <s v="Norm"/>
    <s v="1Fam"/>
    <x v="1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x v="0"/>
    <s v="Y"/>
    <s v="N"/>
    <x v="0"/>
    <x v="0"/>
    <n v="0"/>
    <n v="0"/>
    <n v="2"/>
    <n v="0"/>
    <n v="3"/>
    <n v="1"/>
    <s v="Gd"/>
    <n v="7"/>
    <s v="Typ"/>
    <n v="1"/>
    <s v="Gd"/>
    <x v="0"/>
    <n v="2007"/>
    <s v="Fin"/>
    <n v="3"/>
    <x v="430"/>
    <s v="TA"/>
    <s v="TA"/>
    <x v="0"/>
    <x v="13"/>
    <x v="38"/>
    <n v="0"/>
    <n v="0"/>
    <n v="0"/>
    <n v="0"/>
    <s v="NA"/>
    <s v="NA"/>
    <s v="NA"/>
    <n v="0"/>
    <n v="12"/>
    <n v="2007"/>
    <s v="New"/>
    <s v="Partial"/>
    <n v="239000"/>
  </r>
  <r>
    <x v="1376"/>
    <n v="30"/>
    <s v="RL"/>
    <n v="52"/>
    <n v="6292"/>
    <s v="Pave"/>
    <s v="NA"/>
    <s v="Reg"/>
    <s v="Bnk"/>
    <s v="AllPub"/>
    <s v="Inside"/>
    <s v="Gtl"/>
    <s v="SWISU"/>
    <s v="Norm"/>
    <s v="Norm"/>
    <s v="1Fam"/>
    <x v="1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x v="1"/>
    <s v="N"/>
    <s v="N"/>
    <x v="0"/>
    <x v="0"/>
    <n v="0"/>
    <n v="0"/>
    <n v="1"/>
    <n v="0"/>
    <n v="2"/>
    <n v="1"/>
    <s v="TA"/>
    <n v="4"/>
    <s v="Typ"/>
    <n v="0"/>
    <s v="NA"/>
    <x v="1"/>
    <n v="1925"/>
    <s v="Unf"/>
    <n v="1"/>
    <x v="365"/>
    <s v="Fa"/>
    <s v="TA"/>
    <x v="0"/>
    <x v="0"/>
    <x v="198"/>
    <n v="0"/>
    <n v="0"/>
    <n v="0"/>
    <n v="0"/>
    <s v="NA"/>
    <s v="NA"/>
    <s v="NA"/>
    <n v="0"/>
    <n v="4"/>
    <n v="2008"/>
    <s v="WD"/>
    <s v="Normal"/>
    <n v="91000"/>
  </r>
  <r>
    <x v="1377"/>
    <n v="50"/>
    <s v="RL"/>
    <n v="60"/>
    <n v="10998"/>
    <s v="Pave"/>
    <s v="Grvl"/>
    <s v="Reg"/>
    <s v="Lvl"/>
    <s v="AllPub"/>
    <s v="Inside"/>
    <s v="Gtl"/>
    <s v="Edwards"/>
    <s v="Norm"/>
    <s v="Norm"/>
    <s v="1Fam"/>
    <x v="2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x v="0"/>
    <s v="Y"/>
    <s v="Y"/>
    <x v="0"/>
    <x v="0"/>
    <n v="0"/>
    <n v="0"/>
    <n v="2"/>
    <n v="0"/>
    <n v="3"/>
    <n v="1"/>
    <s v="TA"/>
    <n v="6"/>
    <s v="Min2"/>
    <n v="0"/>
    <s v="NA"/>
    <x v="1"/>
    <n v="1977"/>
    <s v="Unf"/>
    <n v="2"/>
    <x v="95"/>
    <s v="TA"/>
    <s v="TA"/>
    <x v="0"/>
    <x v="0"/>
    <x v="48"/>
    <n v="0"/>
    <n v="0"/>
    <n v="0"/>
    <n v="0"/>
    <s v="NA"/>
    <s v="NA"/>
    <s v="NA"/>
    <n v="0"/>
    <n v="7"/>
    <n v="2009"/>
    <s v="WD"/>
    <s v="Normal"/>
    <n v="117000"/>
  </r>
  <r>
    <x v="1378"/>
    <n v="160"/>
    <s v="RM"/>
    <n v="21"/>
    <n v="1953"/>
    <s v="Pave"/>
    <s v="NA"/>
    <s v="Reg"/>
    <s v="Lvl"/>
    <s v="AllPub"/>
    <s v="Inside"/>
    <s v="Gtl"/>
    <s v="BrDale"/>
    <s v="Norm"/>
    <s v="Norm"/>
    <s v="Twnhs"/>
    <x v="0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x v="1"/>
    <s v="N"/>
    <s v="N"/>
    <x v="0"/>
    <x v="0"/>
    <n v="0"/>
    <n v="0"/>
    <n v="1"/>
    <n v="1"/>
    <n v="2"/>
    <n v="1"/>
    <s v="TA"/>
    <n v="5"/>
    <s v="Typ"/>
    <n v="0"/>
    <s v="NA"/>
    <x v="1"/>
    <n v="1973"/>
    <s v="Unf"/>
    <n v="1"/>
    <x v="85"/>
    <s v="TA"/>
    <s v="TA"/>
    <x v="0"/>
    <x v="143"/>
    <x v="1"/>
    <n v="0"/>
    <n v="0"/>
    <n v="0"/>
    <n v="0"/>
    <s v="NA"/>
    <s v="NA"/>
    <s v="NA"/>
    <n v="0"/>
    <n v="6"/>
    <n v="2006"/>
    <s v="WD"/>
    <s v="Normal"/>
    <n v="83000"/>
  </r>
  <r>
    <x v="1379"/>
    <n v="80"/>
    <s v="RL"/>
    <n v="73"/>
    <n v="9735"/>
    <s v="Pave"/>
    <s v="NA"/>
    <s v="Reg"/>
    <s v="Lvl"/>
    <s v="AllPub"/>
    <s v="Inside"/>
    <s v="Gtl"/>
    <s v="Timber"/>
    <s v="Norm"/>
    <s v="Norm"/>
    <s v="1Fam"/>
    <x v="5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x v="1"/>
    <s v="Y"/>
    <s v="N"/>
    <x v="0"/>
    <x v="0"/>
    <n v="0"/>
    <n v="0"/>
    <n v="2"/>
    <n v="1"/>
    <n v="3"/>
    <n v="1"/>
    <s v="Gd"/>
    <n v="7"/>
    <s v="Typ"/>
    <n v="0"/>
    <s v="NA"/>
    <x v="2"/>
    <n v="2007"/>
    <s v="Fin"/>
    <n v="2"/>
    <x v="63"/>
    <s v="TA"/>
    <s v="TA"/>
    <x v="0"/>
    <x v="13"/>
    <x v="1"/>
    <n v="0"/>
    <n v="0"/>
    <n v="0"/>
    <n v="0"/>
    <s v="NA"/>
    <s v="NA"/>
    <s v="NA"/>
    <n v="0"/>
    <n v="5"/>
    <n v="2008"/>
    <s v="WD"/>
    <s v="Normal"/>
    <n v="167500"/>
  </r>
  <r>
    <x v="1380"/>
    <n v="30"/>
    <s v="RL"/>
    <n v="45"/>
    <n v="8212"/>
    <s v="Pave"/>
    <s v="Grvl"/>
    <s v="Reg"/>
    <s v="Lvl"/>
    <s v="AllPub"/>
    <s v="Inside"/>
    <s v="Gtl"/>
    <s v="Edwards"/>
    <s v="Norm"/>
    <s v="Norm"/>
    <s v="1Fam"/>
    <x v="1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x v="1"/>
    <s v="N"/>
    <s v="N"/>
    <x v="0"/>
    <x v="0"/>
    <n v="1"/>
    <n v="0"/>
    <n v="1"/>
    <n v="0"/>
    <n v="2"/>
    <n v="1"/>
    <s v="TA"/>
    <n v="5"/>
    <s v="Typ"/>
    <n v="0"/>
    <s v="NA"/>
    <x v="1"/>
    <n v="1938"/>
    <s v="Unf"/>
    <n v="1"/>
    <x v="195"/>
    <s v="TA"/>
    <s v="Fa"/>
    <x v="0"/>
    <x v="0"/>
    <x v="1"/>
    <n v="96"/>
    <n v="0"/>
    <n v="0"/>
    <n v="0"/>
    <s v="NA"/>
    <s v="NA"/>
    <s v="NA"/>
    <n v="0"/>
    <n v="6"/>
    <n v="2010"/>
    <s v="WD"/>
    <s v="Normal"/>
    <n v="58500"/>
  </r>
  <r>
    <x v="1381"/>
    <n v="20"/>
    <s v="RL"/>
    <s v="NA"/>
    <n v="12925"/>
    <s v="Pave"/>
    <s v="NA"/>
    <s v="IR1"/>
    <s v="Lvl"/>
    <s v="AllPub"/>
    <s v="Corner"/>
    <s v="Gtl"/>
    <s v="NAmes"/>
    <s v="Norm"/>
    <s v="Norm"/>
    <s v="1Fam"/>
    <x v="1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x v="0"/>
    <s v="Y"/>
    <s v="Y"/>
    <x v="1"/>
    <x v="1"/>
    <n v="0"/>
    <n v="0"/>
    <n v="2"/>
    <n v="1"/>
    <n v="4"/>
    <n v="1"/>
    <s v="TA"/>
    <n v="7"/>
    <s v="Typ"/>
    <n v="2"/>
    <s v="Gd"/>
    <x v="0"/>
    <n v="1970"/>
    <s v="Fin"/>
    <n v="2"/>
    <x v="219"/>
    <s v="TA"/>
    <s v="TA"/>
    <x v="0"/>
    <x v="0"/>
    <x v="2"/>
    <n v="0"/>
    <n v="0"/>
    <n v="0"/>
    <n v="0"/>
    <s v="NA"/>
    <s v="NA"/>
    <s v="NA"/>
    <n v="0"/>
    <n v="5"/>
    <n v="2008"/>
    <s v="WD"/>
    <s v="Normal"/>
    <n v="237500"/>
  </r>
  <r>
    <x v="1382"/>
    <n v="70"/>
    <s v="RM"/>
    <n v="60"/>
    <n v="7200"/>
    <s v="Pave"/>
    <s v="NA"/>
    <s v="Reg"/>
    <s v="Lvl"/>
    <s v="AllPub"/>
    <s v="Corner"/>
    <s v="Gtl"/>
    <s v="OldTown"/>
    <s v="Norm"/>
    <s v="Norm"/>
    <s v="1Fam"/>
    <x v="0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x v="0"/>
    <s v="Y"/>
    <s v="Y"/>
    <x v="0"/>
    <x v="0"/>
    <n v="1"/>
    <n v="0"/>
    <n v="1"/>
    <n v="1"/>
    <n v="4"/>
    <n v="1"/>
    <s v="Gd"/>
    <n v="8"/>
    <s v="Typ"/>
    <n v="0"/>
    <s v="NA"/>
    <x v="1"/>
    <n v="1989"/>
    <s v="Unf"/>
    <n v="2"/>
    <x v="14"/>
    <s v="TA"/>
    <s v="TA"/>
    <x v="1"/>
    <x v="192"/>
    <x v="1"/>
    <n v="221"/>
    <n v="0"/>
    <n v="0"/>
    <n v="0"/>
    <s v="NA"/>
    <s v="NA"/>
    <s v="NA"/>
    <n v="0"/>
    <n v="10"/>
    <n v="2006"/>
    <s v="WD"/>
    <s v="Normal"/>
    <n v="157000"/>
  </r>
  <r>
    <x v="1383"/>
    <n v="30"/>
    <s v="RL"/>
    <s v="NA"/>
    <n v="25339"/>
    <s v="Pave"/>
    <s v="NA"/>
    <s v="Reg"/>
    <s v="Lvl"/>
    <s v="AllPub"/>
    <s v="Inside"/>
    <s v="Gtl"/>
    <s v="Sawyer"/>
    <s v="Norm"/>
    <s v="Norm"/>
    <s v="1Fam"/>
    <x v="1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x v="1"/>
    <s v="Y"/>
    <s v="N"/>
    <x v="0"/>
    <x v="0"/>
    <n v="0"/>
    <n v="0"/>
    <n v="2"/>
    <n v="0"/>
    <n v="3"/>
    <n v="1"/>
    <s v="Gd"/>
    <n v="7"/>
    <s v="Typ"/>
    <n v="0"/>
    <s v="NA"/>
    <x v="0"/>
    <n v="2007"/>
    <s v="Unf"/>
    <n v="2"/>
    <x v="14"/>
    <s v="TA"/>
    <s v="TA"/>
    <x v="1"/>
    <x v="0"/>
    <x v="1"/>
    <n v="112"/>
    <n v="0"/>
    <n v="0"/>
    <n v="0"/>
    <s v="NA"/>
    <s v="NA"/>
    <s v="NA"/>
    <n v="0"/>
    <n v="8"/>
    <n v="2007"/>
    <s v="WD"/>
    <s v="Normal"/>
    <n v="112000"/>
  </r>
  <r>
    <x v="1384"/>
    <n v="50"/>
    <s v="RL"/>
    <n v="60"/>
    <n v="9060"/>
    <s v="Pave"/>
    <s v="NA"/>
    <s v="Reg"/>
    <s v="Lvl"/>
    <s v="AllPub"/>
    <s v="Inside"/>
    <s v="Gtl"/>
    <s v="Edwards"/>
    <s v="Norm"/>
    <s v="Norm"/>
    <s v="1Fam"/>
    <x v="2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x v="1"/>
    <s v="Y"/>
    <s v="N"/>
    <x v="0"/>
    <x v="0"/>
    <n v="0"/>
    <n v="0"/>
    <n v="1"/>
    <n v="0"/>
    <n v="2"/>
    <n v="1"/>
    <s v="TA"/>
    <n v="6"/>
    <s v="Typ"/>
    <n v="0"/>
    <s v="NA"/>
    <x v="1"/>
    <n v="1939"/>
    <s v="Unf"/>
    <n v="1"/>
    <x v="18"/>
    <s v="TA"/>
    <s v="TA"/>
    <x v="2"/>
    <x v="0"/>
    <x v="1"/>
    <n v="0"/>
    <n v="0"/>
    <n v="0"/>
    <n v="0"/>
    <s v="NA"/>
    <s v="MnPrv"/>
    <s v="NA"/>
    <n v="0"/>
    <n v="10"/>
    <n v="2009"/>
    <s v="WD"/>
    <s v="Normal"/>
    <n v="105000"/>
  </r>
  <r>
    <x v="1385"/>
    <n v="50"/>
    <s v="RM"/>
    <n v="40"/>
    <n v="5436"/>
    <s v="Pave"/>
    <s v="NA"/>
    <s v="Reg"/>
    <s v="Lvl"/>
    <s v="AllPub"/>
    <s v="Inside"/>
    <s v="Gtl"/>
    <s v="IDOTRR"/>
    <s v="Norm"/>
    <s v="Norm"/>
    <s v="1Fam"/>
    <x v="2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x v="1"/>
    <s v="N"/>
    <s v="N"/>
    <x v="0"/>
    <x v="0"/>
    <n v="1"/>
    <n v="0"/>
    <n v="1"/>
    <n v="0"/>
    <n v="3"/>
    <n v="1"/>
    <s v="Gd"/>
    <n v="7"/>
    <s v="Typ"/>
    <n v="0"/>
    <s v="NA"/>
    <x v="1"/>
    <n v="1922"/>
    <s v="Unf"/>
    <n v="1"/>
    <x v="25"/>
    <s v="TA"/>
    <s v="TA"/>
    <x v="1"/>
    <x v="0"/>
    <x v="63"/>
    <n v="0"/>
    <n v="0"/>
    <n v="0"/>
    <n v="0"/>
    <s v="NA"/>
    <s v="MnPrv"/>
    <s v="NA"/>
    <n v="0"/>
    <n v="5"/>
    <n v="2010"/>
    <s v="WD"/>
    <s v="Normal"/>
    <n v="125500"/>
  </r>
  <r>
    <x v="1386"/>
    <n v="60"/>
    <s v="RL"/>
    <n v="80"/>
    <n v="16692"/>
    <s v="Pave"/>
    <s v="NA"/>
    <s v="IR1"/>
    <s v="Lvl"/>
    <s v="AllPub"/>
    <s v="Inside"/>
    <s v="Gtl"/>
    <s v="NWAmes"/>
    <s v="RRAn"/>
    <s v="Norm"/>
    <s v="1Fam"/>
    <x v="0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x v="0"/>
    <s v="Y"/>
    <s v="Y"/>
    <x v="1"/>
    <x v="1"/>
    <n v="1"/>
    <n v="0"/>
    <n v="3"/>
    <n v="1"/>
    <n v="5"/>
    <n v="1"/>
    <s v="Gd"/>
    <n v="12"/>
    <s v="Typ"/>
    <n v="2"/>
    <s v="TA"/>
    <x v="0"/>
    <n v="1978"/>
    <s v="RFn"/>
    <n v="2"/>
    <x v="103"/>
    <s v="TA"/>
    <s v="TA"/>
    <x v="0"/>
    <x v="0"/>
    <x v="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s v="RM"/>
    <n v="60"/>
    <n v="8520"/>
    <s v="Pave"/>
    <s v="Grvl"/>
    <s v="Reg"/>
    <s v="Lvl"/>
    <s v="AllPub"/>
    <s v="Inside"/>
    <s v="Gtl"/>
    <s v="OldTown"/>
    <s v="Artery"/>
    <s v="Norm"/>
    <s v="1Fam"/>
    <x v="2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x v="0"/>
    <s v="Y"/>
    <s v="Y"/>
    <x v="1"/>
    <x v="1"/>
    <n v="0"/>
    <n v="0"/>
    <n v="2"/>
    <n v="0"/>
    <n v="5"/>
    <n v="1"/>
    <s v="Gd"/>
    <n v="10"/>
    <s v="Typ"/>
    <n v="1"/>
    <s v="Gd"/>
    <x v="1"/>
    <n v="1916"/>
    <s v="Unf"/>
    <n v="1"/>
    <x v="110"/>
    <s v="TA"/>
    <s v="TA"/>
    <x v="0"/>
    <x v="122"/>
    <x v="199"/>
    <n v="0"/>
    <n v="0"/>
    <n v="0"/>
    <n v="0"/>
    <s v="NA"/>
    <s v="GdWo"/>
    <s v="NA"/>
    <n v="0"/>
    <n v="8"/>
    <n v="2007"/>
    <s v="CWD"/>
    <s v="Family"/>
    <n v="136000"/>
  </r>
  <r>
    <x v="1388"/>
    <n v="20"/>
    <s v="RL"/>
    <n v="42"/>
    <n v="14892"/>
    <s v="Pave"/>
    <s v="NA"/>
    <s v="IR1"/>
    <s v="HLS"/>
    <s v="AllPub"/>
    <s v="CulDSac"/>
    <s v="Gtl"/>
    <s v="Gilbert"/>
    <s v="Norm"/>
    <s v="Norm"/>
    <s v="1Fam"/>
    <x v="1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x v="0"/>
    <s v="Y"/>
    <s v="Y"/>
    <x v="0"/>
    <x v="0"/>
    <n v="1"/>
    <n v="0"/>
    <n v="2"/>
    <n v="0"/>
    <n v="3"/>
    <n v="1"/>
    <s v="Ex"/>
    <n v="7"/>
    <s v="Typ"/>
    <n v="2"/>
    <s v="Gd"/>
    <x v="0"/>
    <n v="2006"/>
    <s v="Fin"/>
    <n v="3"/>
    <x v="61"/>
    <s v="TA"/>
    <s v="TA"/>
    <x v="0"/>
    <x v="102"/>
    <x v="93"/>
    <n v="0"/>
    <n v="0"/>
    <n v="0"/>
    <n v="0"/>
    <s v="NA"/>
    <s v="NA"/>
    <s v="NA"/>
    <n v="0"/>
    <n v="10"/>
    <n v="2009"/>
    <s v="WD"/>
    <s v="Normal"/>
    <n v="377500"/>
  </r>
  <r>
    <x v="1389"/>
    <n v="50"/>
    <s v="RM"/>
    <n v="60"/>
    <n v="6000"/>
    <s v="Pave"/>
    <s v="NA"/>
    <s v="Reg"/>
    <s v="Lvl"/>
    <s v="AllPub"/>
    <s v="Inside"/>
    <s v="Gtl"/>
    <s v="BrkSide"/>
    <s v="Norm"/>
    <s v="Norm"/>
    <s v="1Fam"/>
    <x v="2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x v="1"/>
    <s v="Y"/>
    <s v="N"/>
    <x v="0"/>
    <x v="0"/>
    <n v="0"/>
    <n v="1"/>
    <n v="1"/>
    <n v="0"/>
    <n v="3"/>
    <n v="1"/>
    <s v="TA"/>
    <n v="6"/>
    <s v="Typ"/>
    <n v="1"/>
    <s v="Gd"/>
    <x v="1"/>
    <n v="2003"/>
    <s v="Unf"/>
    <n v="2"/>
    <x v="35"/>
    <s v="TA"/>
    <s v="TA"/>
    <x v="0"/>
    <x v="0"/>
    <x v="1"/>
    <n v="0"/>
    <n v="0"/>
    <n v="0"/>
    <n v="0"/>
    <s v="NA"/>
    <s v="NA"/>
    <s v="NA"/>
    <n v="0"/>
    <n v="3"/>
    <n v="2007"/>
    <s v="WD"/>
    <s v="Normal"/>
    <n v="131000"/>
  </r>
  <r>
    <x v="1390"/>
    <n v="20"/>
    <s v="RL"/>
    <n v="70"/>
    <n v="9100"/>
    <s v="Pave"/>
    <s v="NA"/>
    <s v="Reg"/>
    <s v="Lvl"/>
    <s v="AllPub"/>
    <s v="Inside"/>
    <s v="Gtl"/>
    <s v="CollgCr"/>
    <s v="Norm"/>
    <s v="Norm"/>
    <s v="1Fam"/>
    <x v="1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x v="0"/>
    <s v="Y"/>
    <s v="N"/>
    <x v="0"/>
    <x v="0"/>
    <n v="1"/>
    <n v="0"/>
    <n v="2"/>
    <n v="0"/>
    <n v="3"/>
    <n v="1"/>
    <s v="Gd"/>
    <n v="6"/>
    <s v="Typ"/>
    <n v="0"/>
    <s v="NA"/>
    <x v="0"/>
    <n v="2000"/>
    <s v="RFn"/>
    <n v="2"/>
    <x v="296"/>
    <s v="TA"/>
    <s v="TA"/>
    <x v="0"/>
    <x v="173"/>
    <x v="38"/>
    <n v="0"/>
    <n v="0"/>
    <n v="0"/>
    <n v="0"/>
    <s v="NA"/>
    <s v="NA"/>
    <s v="NA"/>
    <n v="0"/>
    <n v="9"/>
    <n v="2006"/>
    <s v="WD"/>
    <s v="Normal"/>
    <n v="235000"/>
  </r>
  <r>
    <x v="1391"/>
    <n v="90"/>
    <s v="RL"/>
    <n v="65"/>
    <n v="8944"/>
    <s v="Pave"/>
    <s v="NA"/>
    <s v="Reg"/>
    <s v="Lvl"/>
    <s v="AllPub"/>
    <s v="Inside"/>
    <s v="Gtl"/>
    <s v="NAmes"/>
    <s v="Norm"/>
    <s v="Norm"/>
    <s v="Duplex"/>
    <x v="1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x v="0"/>
    <s v="Y"/>
    <s v="N"/>
    <x v="0"/>
    <x v="0"/>
    <n v="0"/>
    <n v="0"/>
    <n v="2"/>
    <n v="0"/>
    <n v="4"/>
    <n v="2"/>
    <s v="TA"/>
    <n v="8"/>
    <s v="Mod"/>
    <n v="0"/>
    <s v="NA"/>
    <x v="1"/>
    <n v="1967"/>
    <s v="Unf"/>
    <n v="3"/>
    <x v="78"/>
    <s v="TA"/>
    <s v="TA"/>
    <x v="0"/>
    <x v="0"/>
    <x v="146"/>
    <n v="0"/>
    <n v="0"/>
    <n v="0"/>
    <n v="0"/>
    <s v="NA"/>
    <s v="NA"/>
    <s v="NA"/>
    <n v="0"/>
    <n v="4"/>
    <n v="2009"/>
    <s v="WD"/>
    <s v="Normal"/>
    <n v="124000"/>
  </r>
  <r>
    <x v="1392"/>
    <n v="85"/>
    <s v="RL"/>
    <n v="68"/>
    <n v="7838"/>
    <s v="Pave"/>
    <s v="NA"/>
    <s v="Reg"/>
    <s v="Lvl"/>
    <s v="AllPub"/>
    <s v="Inside"/>
    <s v="Gtl"/>
    <s v="NAmes"/>
    <s v="Norm"/>
    <s v="Norm"/>
    <s v="1Fam"/>
    <x v="4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x v="1"/>
    <s v="N"/>
    <s v="N"/>
    <x v="0"/>
    <x v="0"/>
    <n v="1"/>
    <n v="0"/>
    <n v="1"/>
    <n v="0"/>
    <n v="3"/>
    <n v="1"/>
    <s v="TA"/>
    <n v="6"/>
    <s v="Typ"/>
    <n v="1"/>
    <s v="Po"/>
    <x v="0"/>
    <n v="1967"/>
    <s v="RFn"/>
    <n v="1"/>
    <x v="47"/>
    <s v="TA"/>
    <s v="TA"/>
    <x v="0"/>
    <x v="268"/>
    <x v="103"/>
    <n v="0"/>
    <n v="0"/>
    <n v="0"/>
    <n v="0"/>
    <s v="NA"/>
    <s v="MnWw"/>
    <s v="NA"/>
    <n v="0"/>
    <n v="12"/>
    <n v="2006"/>
    <s v="WD"/>
    <s v="Normal"/>
    <n v="123000"/>
  </r>
  <r>
    <x v="1393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x v="2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x v="0"/>
    <s v="Y"/>
    <s v="Y"/>
    <x v="1"/>
    <x v="0"/>
    <n v="0"/>
    <n v="0"/>
    <n v="2"/>
    <n v="0"/>
    <n v="3"/>
    <n v="2"/>
    <s v="TA"/>
    <n v="7"/>
    <s v="Typ"/>
    <n v="1"/>
    <s v="TA"/>
    <x v="1"/>
    <n v="2003"/>
    <s v="Unf"/>
    <n v="2"/>
    <x v="31"/>
    <s v="Gd"/>
    <s v="TA"/>
    <x v="0"/>
    <x v="0"/>
    <x v="62"/>
    <n v="212"/>
    <n v="0"/>
    <n v="0"/>
    <n v="0"/>
    <s v="NA"/>
    <s v="NA"/>
    <s v="NA"/>
    <n v="0"/>
    <n v="4"/>
    <n v="2008"/>
    <s v="WD"/>
    <s v="Normal"/>
    <n v="163000"/>
  </r>
  <r>
    <x v="1394"/>
    <n v="120"/>
    <s v="RL"/>
    <n v="53"/>
    <n v="4045"/>
    <s v="Pave"/>
    <s v="NA"/>
    <s v="Reg"/>
    <s v="Lvl"/>
    <s v="AllPub"/>
    <s v="Inside"/>
    <s v="Gtl"/>
    <s v="Blmngtn"/>
    <s v="Norm"/>
    <s v="Norm"/>
    <s v="TwnhsE"/>
    <x v="1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x v="1"/>
    <s v="Y"/>
    <s v="N"/>
    <x v="0"/>
    <x v="0"/>
    <n v="1"/>
    <n v="0"/>
    <n v="2"/>
    <n v="0"/>
    <n v="2"/>
    <n v="1"/>
    <s v="Gd"/>
    <n v="6"/>
    <s v="Typ"/>
    <n v="1"/>
    <s v="Gd"/>
    <x v="0"/>
    <n v="2006"/>
    <s v="Fin"/>
    <n v="3"/>
    <x v="74"/>
    <s v="TA"/>
    <s v="TA"/>
    <x v="0"/>
    <x v="149"/>
    <x v="54"/>
    <n v="0"/>
    <n v="0"/>
    <n v="0"/>
    <n v="0"/>
    <s v="NA"/>
    <s v="NA"/>
    <s v="NA"/>
    <n v="0"/>
    <n v="10"/>
    <n v="2006"/>
    <s v="New"/>
    <s v="Partial"/>
    <n v="246578"/>
  </r>
  <r>
    <x v="1395"/>
    <n v="60"/>
    <s v="RL"/>
    <n v="88"/>
    <n v="12665"/>
    <s v="Pave"/>
    <s v="NA"/>
    <s v="IR1"/>
    <s v="Lvl"/>
    <s v="AllPub"/>
    <s v="Inside"/>
    <s v="Gtl"/>
    <s v="Timber"/>
    <s v="Norm"/>
    <s v="Norm"/>
    <s v="1Fam"/>
    <x v="0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x v="0"/>
    <s v="Y"/>
    <s v="Y"/>
    <x v="1"/>
    <x v="1"/>
    <n v="0"/>
    <n v="0"/>
    <n v="2"/>
    <n v="1"/>
    <n v="4"/>
    <n v="1"/>
    <s v="Gd"/>
    <n v="9"/>
    <s v="Typ"/>
    <n v="1"/>
    <s v="Gd"/>
    <x v="2"/>
    <n v="2005"/>
    <s v="Fin"/>
    <n v="3"/>
    <x v="3"/>
    <s v="TA"/>
    <s v="TA"/>
    <x v="0"/>
    <x v="32"/>
    <x v="93"/>
    <n v="0"/>
    <n v="0"/>
    <n v="0"/>
    <n v="0"/>
    <s v="NA"/>
    <s v="NA"/>
    <s v="NA"/>
    <n v="0"/>
    <n v="2"/>
    <n v="2007"/>
    <s v="WD"/>
    <s v="Normal"/>
    <n v="281213"/>
  </r>
  <r>
    <x v="1396"/>
    <n v="20"/>
    <s v="RL"/>
    <s v="NA"/>
    <n v="57200"/>
    <s v="Pave"/>
    <s v="NA"/>
    <s v="IR1"/>
    <s v="Bnk"/>
    <s v="AllPub"/>
    <s v="Inside"/>
    <s v="Sev"/>
    <s v="Timber"/>
    <s v="Norm"/>
    <s v="Norm"/>
    <s v="1Fam"/>
    <x v="1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x v="0"/>
    <s v="Y"/>
    <s v="Y"/>
    <x v="0"/>
    <x v="0"/>
    <n v="1"/>
    <n v="0"/>
    <n v="1"/>
    <n v="0"/>
    <n v="3"/>
    <n v="1"/>
    <s v="TA"/>
    <n v="7"/>
    <s v="Min1"/>
    <n v="2"/>
    <s v="TA"/>
    <x v="1"/>
    <n v="1966"/>
    <s v="Unf"/>
    <n v="2"/>
    <x v="20"/>
    <s v="TA"/>
    <s v="TA"/>
    <x v="1"/>
    <x v="0"/>
    <x v="1"/>
    <n v="50"/>
    <n v="0"/>
    <n v="0"/>
    <n v="0"/>
    <s v="NA"/>
    <s v="NA"/>
    <s v="NA"/>
    <n v="0"/>
    <n v="6"/>
    <n v="2010"/>
    <s v="WD"/>
    <s v="Normal"/>
    <n v="160000"/>
  </r>
  <r>
    <x v="1397"/>
    <n v="70"/>
    <s v="RM"/>
    <n v="51"/>
    <n v="6120"/>
    <s v="Pave"/>
    <s v="NA"/>
    <s v="Reg"/>
    <s v="Lvl"/>
    <s v="AllPub"/>
    <s v="Inside"/>
    <s v="Gtl"/>
    <s v="BrkSide"/>
    <s v="Norm"/>
    <s v="Norm"/>
    <s v="1Fam"/>
    <x v="0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x v="0"/>
    <s v="Y"/>
    <s v="N"/>
    <x v="0"/>
    <x v="0"/>
    <n v="0"/>
    <n v="0"/>
    <n v="1"/>
    <n v="1"/>
    <n v="4"/>
    <n v="1"/>
    <s v="TA"/>
    <n v="8"/>
    <s v="Typ"/>
    <n v="0"/>
    <s v="NA"/>
    <x v="1"/>
    <n v="1933"/>
    <s v="Unf"/>
    <n v="1"/>
    <x v="80"/>
    <s v="Fa"/>
    <s v="Fa"/>
    <x v="1"/>
    <x v="48"/>
    <x v="1"/>
    <n v="150"/>
    <n v="0"/>
    <n v="0"/>
    <n v="0"/>
    <s v="NA"/>
    <s v="NA"/>
    <s v="NA"/>
    <n v="0"/>
    <n v="5"/>
    <n v="2007"/>
    <s v="WD"/>
    <s v="Normal"/>
    <n v="137500"/>
  </r>
  <r>
    <x v="1398"/>
    <n v="50"/>
    <s v="RL"/>
    <n v="60"/>
    <n v="7200"/>
    <s v="Pave"/>
    <s v="NA"/>
    <s v="Reg"/>
    <s v="Lvl"/>
    <s v="AllPub"/>
    <s v="Inside"/>
    <s v="Gtl"/>
    <s v="NAmes"/>
    <s v="Norm"/>
    <s v="Norm"/>
    <s v="1Fam"/>
    <x v="2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x v="0"/>
    <s v="Y"/>
    <s v="Y"/>
    <x v="1"/>
    <x v="0"/>
    <n v="1"/>
    <n v="0"/>
    <n v="1"/>
    <n v="1"/>
    <n v="3"/>
    <n v="1"/>
    <s v="TA"/>
    <n v="7"/>
    <s v="Min1"/>
    <n v="0"/>
    <s v="NA"/>
    <x v="0"/>
    <n v="1950"/>
    <s v="Unf"/>
    <n v="1"/>
    <x v="25"/>
    <s v="TA"/>
    <s v="TA"/>
    <x v="0"/>
    <x v="0"/>
    <x v="1"/>
    <n v="168"/>
    <n v="0"/>
    <n v="0"/>
    <n v="0"/>
    <s v="NA"/>
    <s v="GdPrv"/>
    <s v="NA"/>
    <n v="0"/>
    <n v="5"/>
    <n v="2009"/>
    <s v="WD"/>
    <s v="Normal"/>
    <n v="138000"/>
  </r>
  <r>
    <x v="1399"/>
    <n v="50"/>
    <s v="RL"/>
    <n v="51"/>
    <n v="6171"/>
    <s v="Pave"/>
    <s v="NA"/>
    <s v="Reg"/>
    <s v="Lvl"/>
    <s v="AllPub"/>
    <s v="Inside"/>
    <s v="Gtl"/>
    <s v="SWISU"/>
    <s v="Norm"/>
    <s v="Norm"/>
    <s v="1Fam"/>
    <x v="2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x v="0"/>
    <s v="Y"/>
    <s v="Y"/>
    <x v="0"/>
    <x v="0"/>
    <n v="0"/>
    <n v="0"/>
    <n v="2"/>
    <n v="1"/>
    <n v="3"/>
    <n v="1"/>
    <s v="Gd"/>
    <n v="7"/>
    <s v="Typ"/>
    <n v="1"/>
    <s v="Gd"/>
    <x v="1"/>
    <n v="1925"/>
    <s v="Unf"/>
    <n v="1"/>
    <x v="110"/>
    <s v="Fa"/>
    <s v="TA"/>
    <x v="0"/>
    <x v="7"/>
    <x v="78"/>
    <n v="0"/>
    <n v="0"/>
    <n v="0"/>
    <n v="0"/>
    <s v="NA"/>
    <s v="MnPrv"/>
    <s v="NA"/>
    <n v="0"/>
    <n v="10"/>
    <n v="2009"/>
    <s v="WD"/>
    <s v="Normal"/>
    <n v="137450"/>
  </r>
  <r>
    <x v="1400"/>
    <n v="50"/>
    <s v="RM"/>
    <n v="50"/>
    <n v="6000"/>
    <s v="Pave"/>
    <s v="NA"/>
    <s v="Reg"/>
    <s v="Lvl"/>
    <s v="AllPub"/>
    <s v="Corner"/>
    <s v="Gtl"/>
    <s v="BrkSide"/>
    <s v="Norm"/>
    <s v="Norm"/>
    <s v="1Fam"/>
    <x v="2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x v="1"/>
    <s v="N"/>
    <s v="N"/>
    <x v="0"/>
    <x v="0"/>
    <n v="0"/>
    <n v="0"/>
    <n v="1"/>
    <n v="0"/>
    <n v="3"/>
    <n v="1"/>
    <s v="TA"/>
    <n v="5"/>
    <s v="Typ"/>
    <n v="1"/>
    <s v="Gd"/>
    <x v="2"/>
    <n v="1929"/>
    <s v="RFn"/>
    <n v="1"/>
    <x v="431"/>
    <s v="TA"/>
    <s v="TA"/>
    <x v="0"/>
    <x v="0"/>
    <x v="1"/>
    <n v="112"/>
    <n v="0"/>
    <n v="0"/>
    <n v="0"/>
    <s v="NA"/>
    <s v="NA"/>
    <s v="NA"/>
    <n v="0"/>
    <n v="7"/>
    <n v="2008"/>
    <s v="WD"/>
    <s v="Normal"/>
    <n v="120000"/>
  </r>
  <r>
    <x v="1401"/>
    <n v="60"/>
    <s v="RL"/>
    <n v="62"/>
    <n v="7415"/>
    <s v="Pave"/>
    <s v="NA"/>
    <s v="IR1"/>
    <s v="Lvl"/>
    <s v="AllPub"/>
    <s v="Inside"/>
    <s v="Gtl"/>
    <s v="Gilbert"/>
    <s v="Norm"/>
    <s v="Norm"/>
    <s v="1Fam"/>
    <x v="0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x v="0"/>
    <s v="Y"/>
    <s v="N"/>
    <x v="0"/>
    <x v="0"/>
    <n v="1"/>
    <n v="0"/>
    <n v="2"/>
    <n v="1"/>
    <n v="3"/>
    <n v="1"/>
    <s v="TA"/>
    <n v="8"/>
    <s v="Typ"/>
    <n v="1"/>
    <s v="TA"/>
    <x v="0"/>
    <n v="2004"/>
    <s v="Fin"/>
    <n v="2"/>
    <x v="126"/>
    <s v="TA"/>
    <s v="TA"/>
    <x v="0"/>
    <x v="13"/>
    <x v="33"/>
    <n v="0"/>
    <n v="0"/>
    <n v="0"/>
    <n v="0"/>
    <s v="NA"/>
    <s v="NA"/>
    <s v="NA"/>
    <n v="0"/>
    <n v="4"/>
    <n v="2008"/>
    <s v="WD"/>
    <s v="Normal"/>
    <n v="193000"/>
  </r>
  <r>
    <x v="1402"/>
    <n v="20"/>
    <s v="RL"/>
    <n v="64"/>
    <n v="6762"/>
    <s v="Pave"/>
    <s v="NA"/>
    <s v="Reg"/>
    <s v="Lvl"/>
    <s v="AllPub"/>
    <s v="Inside"/>
    <s v="Gtl"/>
    <s v="CollgCr"/>
    <s v="Norm"/>
    <s v="Norm"/>
    <s v="1Fam"/>
    <x v="1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x v="1"/>
    <s v="Y"/>
    <s v="N"/>
    <x v="0"/>
    <x v="0"/>
    <n v="0"/>
    <n v="0"/>
    <n v="2"/>
    <n v="0"/>
    <n v="2"/>
    <n v="1"/>
    <s v="Gd"/>
    <n v="6"/>
    <s v="Typ"/>
    <n v="1"/>
    <s v="Gd"/>
    <x v="0"/>
    <n v="2006"/>
    <s v="RFn"/>
    <n v="2"/>
    <x v="432"/>
    <s v="TA"/>
    <s v="TA"/>
    <x v="0"/>
    <x v="23"/>
    <x v="83"/>
    <n v="0"/>
    <n v="0"/>
    <n v="0"/>
    <n v="0"/>
    <s v="NA"/>
    <s v="NA"/>
    <s v="NA"/>
    <n v="0"/>
    <n v="7"/>
    <n v="2006"/>
    <s v="New"/>
    <s v="Partial"/>
    <n v="193879"/>
  </r>
  <r>
    <x v="1403"/>
    <n v="20"/>
    <s v="RL"/>
    <n v="49"/>
    <n v="15256"/>
    <s v="Pave"/>
    <s v="NA"/>
    <s v="IR1"/>
    <s v="Lvl"/>
    <s v="AllPub"/>
    <s v="CulDSac"/>
    <s v="Gtl"/>
    <s v="Somerst"/>
    <s v="RRAn"/>
    <s v="Norm"/>
    <s v="1Fam"/>
    <x v="1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x v="1"/>
    <s v="Y"/>
    <s v="N"/>
    <x v="0"/>
    <x v="0"/>
    <n v="1"/>
    <n v="0"/>
    <n v="2"/>
    <n v="0"/>
    <n v="3"/>
    <n v="1"/>
    <s v="Gd"/>
    <n v="6"/>
    <s v="Typ"/>
    <n v="0"/>
    <s v="NA"/>
    <x v="0"/>
    <n v="2007"/>
    <s v="Unf"/>
    <n v="3"/>
    <x v="433"/>
    <s v="TA"/>
    <s v="TA"/>
    <x v="0"/>
    <x v="23"/>
    <x v="149"/>
    <n v="0"/>
    <n v="0"/>
    <n v="0"/>
    <n v="0"/>
    <s v="NA"/>
    <s v="NA"/>
    <s v="NA"/>
    <n v="0"/>
    <n v="8"/>
    <n v="2007"/>
    <s v="WD"/>
    <s v="Normal"/>
    <n v="282922"/>
  </r>
  <r>
    <x v="1404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x v="2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x v="1"/>
    <s v="Y"/>
    <s v="N"/>
    <x v="0"/>
    <x v="0"/>
    <n v="0"/>
    <n v="0"/>
    <n v="1"/>
    <n v="0"/>
    <n v="3"/>
    <n v="1"/>
    <s v="TA"/>
    <n v="6"/>
    <s v="Typ"/>
    <n v="0"/>
    <s v="NA"/>
    <x v="1"/>
    <n v="1998"/>
    <s v="Unf"/>
    <n v="3"/>
    <x v="429"/>
    <s v="TA"/>
    <s v="TA"/>
    <x v="0"/>
    <x v="74"/>
    <x v="1"/>
    <n v="160"/>
    <n v="0"/>
    <n v="0"/>
    <n v="0"/>
    <s v="NA"/>
    <s v="MnPrv"/>
    <s v="NA"/>
    <n v="0"/>
    <n v="1"/>
    <n v="2006"/>
    <s v="WD"/>
    <s v="Family"/>
    <n v="105000"/>
  </r>
  <r>
    <x v="1405"/>
    <n v="120"/>
    <s v="RM"/>
    <n v="44"/>
    <n v="3842"/>
    <s v="Pave"/>
    <s v="NA"/>
    <s v="IR1"/>
    <s v="HLS"/>
    <s v="AllPub"/>
    <s v="Inside"/>
    <s v="Mod"/>
    <s v="Crawfor"/>
    <s v="Norm"/>
    <s v="Norm"/>
    <s v="TwnhsE"/>
    <x v="1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x v="0"/>
    <s v="Y"/>
    <s v="Y"/>
    <x v="0"/>
    <x v="0"/>
    <n v="1"/>
    <n v="1"/>
    <n v="2"/>
    <n v="0"/>
    <n v="2"/>
    <n v="1"/>
    <s v="Gd"/>
    <n v="5"/>
    <s v="Typ"/>
    <n v="1"/>
    <s v="Gd"/>
    <x v="0"/>
    <n v="2004"/>
    <s v="Fin"/>
    <n v="2"/>
    <x v="396"/>
    <s v="TA"/>
    <s v="TA"/>
    <x v="0"/>
    <x v="256"/>
    <x v="112"/>
    <n v="0"/>
    <n v="0"/>
    <n v="155"/>
    <n v="0"/>
    <s v="NA"/>
    <s v="NA"/>
    <s v="NA"/>
    <n v="0"/>
    <n v="1"/>
    <n v="2008"/>
    <s v="WD"/>
    <s v="Normal"/>
    <n v="275000"/>
  </r>
  <r>
    <x v="1406"/>
    <n v="85"/>
    <s v="RL"/>
    <n v="70"/>
    <n v="8445"/>
    <s v="Pave"/>
    <s v="NA"/>
    <s v="Reg"/>
    <s v="Lvl"/>
    <s v="AllPub"/>
    <s v="Corner"/>
    <s v="Gtl"/>
    <s v="CollgCr"/>
    <s v="Norm"/>
    <s v="Norm"/>
    <s v="1Fam"/>
    <x v="4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x v="1"/>
    <s v="N"/>
    <s v="N"/>
    <x v="0"/>
    <x v="0"/>
    <n v="1"/>
    <n v="0"/>
    <n v="1"/>
    <n v="0"/>
    <n v="2"/>
    <n v="1"/>
    <s v="TA"/>
    <n v="5"/>
    <s v="Typ"/>
    <n v="0"/>
    <s v="NA"/>
    <x v="1"/>
    <n v="1988"/>
    <s v="Unf"/>
    <n v="2"/>
    <x v="212"/>
    <s v="TA"/>
    <s v="TA"/>
    <x v="0"/>
    <x v="79"/>
    <x v="1"/>
    <n v="0"/>
    <n v="0"/>
    <n v="0"/>
    <n v="0"/>
    <s v="NA"/>
    <s v="MnPrv"/>
    <s v="NA"/>
    <n v="0"/>
    <n v="3"/>
    <n v="2009"/>
    <s v="WD"/>
    <s v="Normal"/>
    <n v="133000"/>
  </r>
  <r>
    <x v="1407"/>
    <n v="20"/>
    <s v="RL"/>
    <s v="NA"/>
    <n v="8780"/>
    <s v="Pave"/>
    <s v="NA"/>
    <s v="IR1"/>
    <s v="Lvl"/>
    <s v="AllPub"/>
    <s v="Corner"/>
    <s v="Gtl"/>
    <s v="Mitchel"/>
    <s v="Norm"/>
    <s v="Norm"/>
    <s v="1Fam"/>
    <x v="1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x v="1"/>
    <s v="N"/>
    <s v="N"/>
    <x v="0"/>
    <x v="0"/>
    <n v="1"/>
    <n v="0"/>
    <n v="1"/>
    <n v="0"/>
    <n v="3"/>
    <n v="1"/>
    <s v="TA"/>
    <n v="5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MnPrv"/>
    <s v="NA"/>
    <n v="0"/>
    <n v="3"/>
    <n v="2009"/>
    <s v="WD"/>
    <s v="Normal"/>
    <n v="112000"/>
  </r>
  <r>
    <x v="1408"/>
    <n v="70"/>
    <s v="RM"/>
    <n v="60"/>
    <n v="7740"/>
    <s v="Pave"/>
    <s v="NA"/>
    <s v="Reg"/>
    <s v="Lvl"/>
    <s v="AllPub"/>
    <s v="Inside"/>
    <s v="Gtl"/>
    <s v="OldTown"/>
    <s v="Norm"/>
    <s v="Norm"/>
    <s v="1Fam"/>
    <x v="0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x v="1"/>
    <s v="Y"/>
    <s v="N"/>
    <x v="0"/>
    <x v="0"/>
    <n v="0"/>
    <n v="0"/>
    <n v="1"/>
    <n v="0"/>
    <n v="3"/>
    <n v="1"/>
    <s v="TA"/>
    <n v="6"/>
    <s v="Typ"/>
    <n v="0"/>
    <s v="NA"/>
    <x v="1"/>
    <n v="1966"/>
    <s v="Unf"/>
    <n v="2"/>
    <x v="43"/>
    <s v="TA"/>
    <s v="TA"/>
    <x v="0"/>
    <x v="0"/>
    <x v="1"/>
    <n v="0"/>
    <n v="0"/>
    <n v="168"/>
    <n v="0"/>
    <s v="NA"/>
    <s v="NA"/>
    <s v="NA"/>
    <n v="0"/>
    <n v="6"/>
    <n v="2010"/>
    <s v="WD"/>
    <s v="Normal"/>
    <n v="125500"/>
  </r>
  <r>
    <x v="1409"/>
    <n v="60"/>
    <s v="RL"/>
    <n v="46"/>
    <n v="20544"/>
    <s v="Pave"/>
    <s v="NA"/>
    <s v="IR1"/>
    <s v="Lvl"/>
    <s v="AllPub"/>
    <s v="CulDSac"/>
    <s v="Gtl"/>
    <s v="NWAmes"/>
    <s v="Norm"/>
    <s v="Norm"/>
    <s v="1Fam"/>
    <x v="0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x v="0"/>
    <s v="Y"/>
    <s v="Y"/>
    <x v="1"/>
    <x v="0"/>
    <n v="0"/>
    <n v="0"/>
    <n v="2"/>
    <n v="1"/>
    <n v="3"/>
    <n v="1"/>
    <s v="TA"/>
    <n v="7"/>
    <s v="Typ"/>
    <n v="1"/>
    <s v="TA"/>
    <x v="0"/>
    <n v="1986"/>
    <s v="Fin"/>
    <n v="2"/>
    <x v="371"/>
    <s v="TA"/>
    <s v="TA"/>
    <x v="0"/>
    <x v="112"/>
    <x v="47"/>
    <n v="0"/>
    <n v="0"/>
    <n v="0"/>
    <n v="0"/>
    <s v="NA"/>
    <s v="MnPrv"/>
    <s v="NA"/>
    <n v="0"/>
    <n v="11"/>
    <n v="2008"/>
    <s v="WD"/>
    <s v="Normal"/>
    <n v="215000"/>
  </r>
  <r>
    <x v="1410"/>
    <n v="60"/>
    <s v="RL"/>
    <n v="79"/>
    <n v="12420"/>
    <s v="Pave"/>
    <s v="NA"/>
    <s v="Reg"/>
    <s v="Lvl"/>
    <s v="AllPub"/>
    <s v="Inside"/>
    <s v="Gtl"/>
    <s v="CollgCr"/>
    <s v="Norm"/>
    <s v="Norm"/>
    <s v="1Fam"/>
    <x v="0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x v="0"/>
    <s v="Y"/>
    <s v="Y"/>
    <x v="0"/>
    <x v="0"/>
    <n v="1"/>
    <n v="0"/>
    <n v="2"/>
    <n v="1"/>
    <n v="3"/>
    <n v="1"/>
    <s v="Gd"/>
    <n v="6"/>
    <s v="Typ"/>
    <n v="0"/>
    <s v="NA"/>
    <x v="0"/>
    <n v="2001"/>
    <s v="RFn"/>
    <n v="2"/>
    <x v="434"/>
    <s v="TA"/>
    <s v="TA"/>
    <x v="0"/>
    <x v="0"/>
    <x v="50"/>
    <n v="0"/>
    <n v="0"/>
    <n v="0"/>
    <n v="0"/>
    <s v="NA"/>
    <s v="NA"/>
    <s v="NA"/>
    <n v="0"/>
    <n v="6"/>
    <n v="2009"/>
    <s v="WD"/>
    <s v="Normal"/>
    <n v="230000"/>
  </r>
  <r>
    <x v="1411"/>
    <n v="50"/>
    <s v="RL"/>
    <n v="80"/>
    <n v="9600"/>
    <s v="Pave"/>
    <s v="NA"/>
    <s v="Reg"/>
    <s v="Lvl"/>
    <s v="AllPub"/>
    <s v="Inside"/>
    <s v="Gtl"/>
    <s v="NAmes"/>
    <s v="Norm"/>
    <s v="Norm"/>
    <s v="1Fam"/>
    <x v="2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x v="0"/>
    <s v="Y"/>
    <s v="Y"/>
    <x v="0"/>
    <x v="0"/>
    <n v="0"/>
    <n v="0"/>
    <n v="1"/>
    <n v="1"/>
    <n v="3"/>
    <n v="1"/>
    <s v="TA"/>
    <n v="6"/>
    <s v="Min2"/>
    <n v="0"/>
    <s v="NA"/>
    <x v="0"/>
    <n v="1950"/>
    <s v="Unf"/>
    <n v="1"/>
    <x v="27"/>
    <s v="TA"/>
    <s v="TA"/>
    <x v="0"/>
    <x v="0"/>
    <x v="1"/>
    <n v="0"/>
    <n v="0"/>
    <n v="0"/>
    <n v="0"/>
    <s v="NA"/>
    <s v="MnPrv"/>
    <s v="NA"/>
    <n v="0"/>
    <n v="9"/>
    <n v="2009"/>
    <s v="WD"/>
    <s v="Normal"/>
    <n v="140000"/>
  </r>
  <r>
    <x v="1412"/>
    <n v="90"/>
    <s v="RL"/>
    <n v="60"/>
    <n v="7200"/>
    <s v="Pave"/>
    <s v="NA"/>
    <s v="Reg"/>
    <s v="Lvl"/>
    <s v="AllPub"/>
    <s v="Inside"/>
    <s v="Gtl"/>
    <s v="NAmes"/>
    <s v="Norm"/>
    <s v="Norm"/>
    <s v="Duplex"/>
    <x v="1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x v="1"/>
    <s v="N"/>
    <s v="N"/>
    <x v="0"/>
    <x v="0"/>
    <n v="0"/>
    <n v="0"/>
    <n v="2"/>
    <n v="0"/>
    <n v="2"/>
    <n v="2"/>
    <s v="TA"/>
    <n v="6"/>
    <s v="Typ"/>
    <n v="0"/>
    <s v="NA"/>
    <x v="1"/>
    <n v="1956"/>
    <s v="Unf"/>
    <n v="2"/>
    <x v="65"/>
    <s v="TA"/>
    <s v="TA"/>
    <x v="0"/>
    <x v="0"/>
    <x v="1"/>
    <n v="0"/>
    <n v="0"/>
    <n v="0"/>
    <n v="0"/>
    <s v="NA"/>
    <s v="NA"/>
    <s v="NA"/>
    <n v="0"/>
    <n v="6"/>
    <n v="2009"/>
    <s v="WD"/>
    <s v="Normal"/>
    <n v="90000"/>
  </r>
  <r>
    <x v="1413"/>
    <n v="20"/>
    <s v="RL"/>
    <n v="88"/>
    <n v="10994"/>
    <s v="Pave"/>
    <s v="NA"/>
    <s v="IR1"/>
    <s v="Lvl"/>
    <s v="AllPub"/>
    <s v="Corner"/>
    <s v="Gtl"/>
    <s v="SawyerW"/>
    <s v="Norm"/>
    <s v="Norm"/>
    <s v="1Fam"/>
    <x v="1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x v="0"/>
    <s v="Y"/>
    <s v="Y"/>
    <x v="0"/>
    <x v="0"/>
    <n v="1"/>
    <n v="0"/>
    <n v="2"/>
    <n v="0"/>
    <n v="2"/>
    <n v="1"/>
    <s v="Gd"/>
    <n v="7"/>
    <s v="Typ"/>
    <n v="1"/>
    <s v="Gd"/>
    <x v="0"/>
    <n v="2005"/>
    <s v="Fin"/>
    <n v="2"/>
    <x v="435"/>
    <s v="TA"/>
    <s v="TA"/>
    <x v="0"/>
    <x v="180"/>
    <x v="102"/>
    <n v="0"/>
    <n v="0"/>
    <n v="0"/>
    <n v="0"/>
    <s v="NA"/>
    <s v="NA"/>
    <s v="NA"/>
    <n v="0"/>
    <n v="9"/>
    <n v="2009"/>
    <s v="COD"/>
    <s v="Abnorml"/>
    <n v="257000"/>
  </r>
  <r>
    <x v="1414"/>
    <n v="50"/>
    <s v="RL"/>
    <n v="64"/>
    <n v="13053"/>
    <s v="Pave"/>
    <s v="Pave"/>
    <s v="Reg"/>
    <s v="Bnk"/>
    <s v="AllPub"/>
    <s v="Inside"/>
    <s v="Gtl"/>
    <s v="BrkSide"/>
    <s v="Norm"/>
    <s v="Norm"/>
    <s v="1Fam"/>
    <x v="2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x v="0"/>
    <s v="Y"/>
    <s v="Y"/>
    <x v="0"/>
    <x v="0"/>
    <n v="0"/>
    <n v="0"/>
    <n v="1"/>
    <n v="1"/>
    <n v="4"/>
    <n v="1"/>
    <s v="Gd"/>
    <n v="8"/>
    <s v="Typ"/>
    <n v="1"/>
    <s v="Gd"/>
    <x v="1"/>
    <n v="1922"/>
    <s v="Unf"/>
    <n v="2"/>
    <x v="436"/>
    <s v="TA"/>
    <s v="TA"/>
    <x v="1"/>
    <x v="0"/>
    <x v="1"/>
    <n v="0"/>
    <n v="0"/>
    <n v="220"/>
    <n v="0"/>
    <s v="NA"/>
    <s v="NA"/>
    <s v="NA"/>
    <n v="0"/>
    <n v="6"/>
    <n v="2008"/>
    <s v="WD"/>
    <s v="Normal"/>
    <n v="207000"/>
  </r>
  <r>
    <x v="1415"/>
    <n v="120"/>
    <s v="RL"/>
    <n v="51"/>
    <n v="3635"/>
    <s v="Pave"/>
    <s v="NA"/>
    <s v="Reg"/>
    <s v="Lvl"/>
    <s v="AllPub"/>
    <s v="Inside"/>
    <s v="Gtl"/>
    <s v="Blmngtn"/>
    <s v="Norm"/>
    <s v="Norm"/>
    <s v="TwnhsE"/>
    <x v="1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x v="0"/>
    <s v="Y"/>
    <s v="N"/>
    <x v="0"/>
    <x v="0"/>
    <n v="0"/>
    <n v="1"/>
    <n v="2"/>
    <n v="0"/>
    <n v="1"/>
    <n v="1"/>
    <s v="Gd"/>
    <n v="7"/>
    <s v="Typ"/>
    <n v="1"/>
    <s v="TA"/>
    <x v="0"/>
    <n v="2007"/>
    <s v="RFn"/>
    <n v="3"/>
    <x v="95"/>
    <s v="TA"/>
    <s v="TA"/>
    <x v="0"/>
    <x v="76"/>
    <x v="54"/>
    <n v="0"/>
    <n v="0"/>
    <n v="0"/>
    <n v="0"/>
    <s v="NA"/>
    <s v="NA"/>
    <s v="NA"/>
    <n v="0"/>
    <n v="5"/>
    <n v="2009"/>
    <s v="WD"/>
    <s v="Normal"/>
    <n v="175900"/>
  </r>
  <r>
    <x v="1416"/>
    <n v="190"/>
    <s v="RM"/>
    <n v="60"/>
    <n v="11340"/>
    <s v="Pave"/>
    <s v="NA"/>
    <s v="Reg"/>
    <s v="Lvl"/>
    <s v="AllPub"/>
    <s v="Inside"/>
    <s v="Gtl"/>
    <s v="OldTown"/>
    <s v="Norm"/>
    <s v="Norm"/>
    <s v="2fmCon"/>
    <x v="0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x v="0"/>
    <s v="Y"/>
    <s v="Y"/>
    <x v="1"/>
    <x v="1"/>
    <n v="0"/>
    <n v="0"/>
    <n v="2"/>
    <n v="0"/>
    <n v="4"/>
    <n v="2"/>
    <s v="TA"/>
    <n v="11"/>
    <s v="Typ"/>
    <n v="0"/>
    <s v="NA"/>
    <x v="1"/>
    <n v="1971"/>
    <s v="Unf"/>
    <n v="2"/>
    <x v="206"/>
    <s v="TA"/>
    <s v="TA"/>
    <x v="1"/>
    <x v="0"/>
    <x v="1"/>
    <n v="114"/>
    <n v="0"/>
    <n v="0"/>
    <n v="0"/>
    <s v="NA"/>
    <s v="NA"/>
    <s v="NA"/>
    <n v="0"/>
    <n v="4"/>
    <n v="2010"/>
    <s v="WD"/>
    <s v="Normal"/>
    <n v="122500"/>
  </r>
  <r>
    <x v="1417"/>
    <n v="60"/>
    <s v="RL"/>
    <s v="NA"/>
    <n v="16545"/>
    <s v="Pave"/>
    <s v="NA"/>
    <s v="IR1"/>
    <s v="Lvl"/>
    <s v="AllPub"/>
    <s v="Inside"/>
    <s v="Gtl"/>
    <s v="NoRidge"/>
    <s v="Norm"/>
    <s v="Norm"/>
    <s v="1Fam"/>
    <x v="0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x v="0"/>
    <s v="Y"/>
    <s v="Y"/>
    <x v="1"/>
    <x v="1"/>
    <n v="1"/>
    <n v="0"/>
    <n v="2"/>
    <n v="1"/>
    <n v="3"/>
    <n v="1"/>
    <s v="Gd"/>
    <n v="7"/>
    <s v="Typ"/>
    <n v="1"/>
    <s v="TA"/>
    <x v="0"/>
    <n v="1998"/>
    <s v="Fin"/>
    <n v="3"/>
    <x v="437"/>
    <s v="TA"/>
    <s v="TA"/>
    <x v="0"/>
    <x v="0"/>
    <x v="200"/>
    <n v="0"/>
    <n v="0"/>
    <n v="0"/>
    <n v="0"/>
    <s v="NA"/>
    <s v="NA"/>
    <s v="NA"/>
    <n v="0"/>
    <n v="5"/>
    <n v="2009"/>
    <s v="WD"/>
    <s v="Normal"/>
    <n v="340000"/>
  </r>
  <r>
    <x v="1418"/>
    <n v="20"/>
    <s v="RL"/>
    <n v="71"/>
    <n v="9204"/>
    <s v="Pave"/>
    <s v="NA"/>
    <s v="Reg"/>
    <s v="Lvl"/>
    <s v="AllPub"/>
    <s v="Inside"/>
    <s v="Gtl"/>
    <s v="NAmes"/>
    <s v="Norm"/>
    <s v="Norm"/>
    <s v="1Fam"/>
    <x v="1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x v="1"/>
    <s v="N"/>
    <s v="N"/>
    <x v="0"/>
    <x v="0"/>
    <n v="1"/>
    <n v="0"/>
    <n v="1"/>
    <n v="1"/>
    <n v="3"/>
    <n v="1"/>
    <s v="TA"/>
    <n v="6"/>
    <s v="Typ"/>
    <n v="0"/>
    <s v="NA"/>
    <x v="1"/>
    <n v="1962"/>
    <s v="Unf"/>
    <n v="1"/>
    <x v="138"/>
    <s v="TA"/>
    <s v="TA"/>
    <x v="0"/>
    <x v="0"/>
    <x v="128"/>
    <n v="0"/>
    <n v="0"/>
    <n v="0"/>
    <n v="0"/>
    <s v="NA"/>
    <s v="NA"/>
    <s v="NA"/>
    <n v="0"/>
    <n v="8"/>
    <n v="2008"/>
    <s v="COD"/>
    <s v="Normal"/>
    <n v="124000"/>
  </r>
  <r>
    <x v="1419"/>
    <n v="20"/>
    <s v="RL"/>
    <s v="NA"/>
    <n v="16381"/>
    <s v="Pave"/>
    <s v="NA"/>
    <s v="IR1"/>
    <s v="Lvl"/>
    <s v="AllPub"/>
    <s v="Inside"/>
    <s v="Gtl"/>
    <s v="Crawfor"/>
    <s v="Norm"/>
    <s v="Norm"/>
    <s v="1Fam"/>
    <x v="1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x v="0"/>
    <s v="Y"/>
    <s v="Y"/>
    <x v="0"/>
    <x v="0"/>
    <n v="1"/>
    <n v="0"/>
    <n v="2"/>
    <n v="0"/>
    <n v="3"/>
    <n v="1"/>
    <s v="Gd"/>
    <n v="7"/>
    <s v="Typ"/>
    <n v="1"/>
    <s v="TA"/>
    <x v="0"/>
    <n v="1969"/>
    <s v="RFn"/>
    <n v="2"/>
    <x v="84"/>
    <s v="TA"/>
    <s v="TA"/>
    <x v="0"/>
    <x v="0"/>
    <x v="131"/>
    <n v="216"/>
    <n v="0"/>
    <n v="0"/>
    <n v="0"/>
    <s v="NA"/>
    <s v="NA"/>
    <s v="NA"/>
    <n v="0"/>
    <n v="12"/>
    <n v="2006"/>
    <s v="WD"/>
    <s v="Normal"/>
    <n v="223000"/>
  </r>
  <r>
    <x v="1420"/>
    <n v="60"/>
    <s v="RL"/>
    <n v="90"/>
    <n v="11700"/>
    <s v="Pave"/>
    <s v="NA"/>
    <s v="Reg"/>
    <s v="Lvl"/>
    <s v="AllPub"/>
    <s v="Corner"/>
    <s v="Gtl"/>
    <s v="NWAmes"/>
    <s v="Norm"/>
    <s v="Norm"/>
    <s v="1Fam"/>
    <x v="0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x v="1"/>
    <s v="Y"/>
    <s v="N"/>
    <x v="0"/>
    <x v="0"/>
    <n v="0"/>
    <n v="0"/>
    <n v="2"/>
    <n v="1"/>
    <n v="3"/>
    <n v="1"/>
    <s v="TA"/>
    <n v="7"/>
    <s v="Typ"/>
    <n v="1"/>
    <s v="TA"/>
    <x v="0"/>
    <n v="1968"/>
    <s v="RFn"/>
    <n v="2"/>
    <x v="325"/>
    <s v="TA"/>
    <s v="TA"/>
    <x v="0"/>
    <x v="0"/>
    <x v="176"/>
    <n v="0"/>
    <n v="0"/>
    <n v="119"/>
    <n v="0"/>
    <s v="NA"/>
    <s v="NA"/>
    <s v="NA"/>
    <n v="0"/>
    <n v="5"/>
    <n v="2006"/>
    <s v="WD"/>
    <s v="Normal"/>
    <n v="179900"/>
  </r>
  <r>
    <x v="1421"/>
    <n v="120"/>
    <s v="RL"/>
    <n v="53"/>
    <n v="4043"/>
    <s v="Pave"/>
    <s v="NA"/>
    <s v="Reg"/>
    <s v="Lvl"/>
    <s v="AllPub"/>
    <s v="Inside"/>
    <s v="Gtl"/>
    <s v="NPkVill"/>
    <s v="Norm"/>
    <s v="Norm"/>
    <s v="TwnhsE"/>
    <x v="1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x v="1"/>
    <s v="N"/>
    <s v="N"/>
    <x v="0"/>
    <x v="0"/>
    <n v="0"/>
    <n v="0"/>
    <n v="2"/>
    <n v="0"/>
    <n v="2"/>
    <n v="1"/>
    <s v="TA"/>
    <n v="4"/>
    <s v="Typ"/>
    <n v="1"/>
    <s v="Fa"/>
    <x v="0"/>
    <n v="1977"/>
    <s v="RFn"/>
    <n v="2"/>
    <x v="35"/>
    <s v="TA"/>
    <s v="TA"/>
    <x v="0"/>
    <x v="0"/>
    <x v="83"/>
    <n v="0"/>
    <n v="0"/>
    <n v="165"/>
    <n v="0"/>
    <s v="NA"/>
    <s v="NA"/>
    <s v="NA"/>
    <n v="0"/>
    <n v="7"/>
    <n v="2010"/>
    <s v="WD"/>
    <s v="Normal"/>
    <n v="127500"/>
  </r>
  <r>
    <x v="1422"/>
    <n v="120"/>
    <s v="RM"/>
    <n v="37"/>
    <n v="4435"/>
    <s v="Pave"/>
    <s v="NA"/>
    <s v="Reg"/>
    <s v="Lvl"/>
    <s v="AllPub"/>
    <s v="Inside"/>
    <s v="Gtl"/>
    <s v="CollgCr"/>
    <s v="Norm"/>
    <s v="Norm"/>
    <s v="TwnhsE"/>
    <x v="1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3"/>
    <s v="Typ"/>
    <n v="0"/>
    <s v="NA"/>
    <x v="0"/>
    <n v="2003"/>
    <s v="Fin"/>
    <n v="2"/>
    <x v="65"/>
    <s v="TA"/>
    <s v="TA"/>
    <x v="0"/>
    <x v="8"/>
    <x v="1"/>
    <n v="0"/>
    <n v="0"/>
    <n v="0"/>
    <n v="0"/>
    <s v="NA"/>
    <s v="NA"/>
    <s v="NA"/>
    <n v="0"/>
    <n v="3"/>
    <n v="2008"/>
    <s v="WD"/>
    <s v="Normal"/>
    <n v="136500"/>
  </r>
  <r>
    <x v="1423"/>
    <n v="80"/>
    <s v="RL"/>
    <s v="NA"/>
    <n v="19690"/>
    <s v="Pave"/>
    <s v="NA"/>
    <s v="IR1"/>
    <s v="Lvl"/>
    <s v="AllPub"/>
    <s v="CulDSac"/>
    <s v="Gtl"/>
    <s v="Edwards"/>
    <s v="Norm"/>
    <s v="Norm"/>
    <s v="1Fam"/>
    <x v="5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x v="0"/>
    <s v="Y"/>
    <s v="Y"/>
    <x v="1"/>
    <x v="1"/>
    <n v="0"/>
    <n v="0"/>
    <n v="2"/>
    <n v="0"/>
    <n v="4"/>
    <n v="1"/>
    <s v="Gd"/>
    <n v="8"/>
    <s v="Typ"/>
    <n v="1"/>
    <s v="Gd"/>
    <x v="0"/>
    <n v="1966"/>
    <s v="Unf"/>
    <n v="2"/>
    <x v="66"/>
    <s v="Gd"/>
    <s v="Gd"/>
    <x v="0"/>
    <x v="269"/>
    <x v="201"/>
    <n v="0"/>
    <n v="0"/>
    <n v="0"/>
    <n v="738"/>
    <s v="Gd"/>
    <s v="GdPrv"/>
    <s v="NA"/>
    <n v="0"/>
    <n v="8"/>
    <n v="2006"/>
    <s v="WD"/>
    <s v="Alloca"/>
    <n v="274970"/>
  </r>
  <r>
    <x v="1424"/>
    <n v="20"/>
    <s v="RL"/>
    <s v="NA"/>
    <n v="9503"/>
    <s v="Pave"/>
    <s v="NA"/>
    <s v="Reg"/>
    <s v="Lvl"/>
    <s v="AllPub"/>
    <s v="Inside"/>
    <s v="Gtl"/>
    <s v="NAmes"/>
    <s v="Norm"/>
    <s v="Norm"/>
    <s v="1Fam"/>
    <x v="1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x v="1"/>
    <s v="Y"/>
    <s v="N"/>
    <x v="0"/>
    <x v="0"/>
    <n v="1"/>
    <n v="0"/>
    <n v="1"/>
    <n v="0"/>
    <n v="2"/>
    <n v="1"/>
    <s v="TA"/>
    <n v="6"/>
    <s v="Min1"/>
    <n v="1"/>
    <s v="TA"/>
    <x v="1"/>
    <n v="1970"/>
    <s v="Unf"/>
    <n v="1"/>
    <x v="7"/>
    <s v="TA"/>
    <s v="TA"/>
    <x v="0"/>
    <x v="169"/>
    <x v="92"/>
    <n v="0"/>
    <n v="0"/>
    <n v="0"/>
    <n v="0"/>
    <s v="NA"/>
    <s v="GdWo"/>
    <s v="NA"/>
    <n v="0"/>
    <n v="6"/>
    <n v="2007"/>
    <s v="WD"/>
    <s v="Normal"/>
    <n v="144000"/>
  </r>
  <r>
    <x v="1425"/>
    <n v="20"/>
    <s v="RL"/>
    <n v="80"/>
    <n v="10721"/>
    <s v="Pave"/>
    <s v="NA"/>
    <s v="IR1"/>
    <s v="Lvl"/>
    <s v="AllPub"/>
    <s v="Inside"/>
    <s v="Gtl"/>
    <s v="NAmes"/>
    <s v="Norm"/>
    <s v="Norm"/>
    <s v="1Fam"/>
    <x v="1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x v="1"/>
    <s v="Y"/>
    <s v="N"/>
    <x v="0"/>
    <x v="0"/>
    <n v="0"/>
    <n v="0"/>
    <n v="1"/>
    <n v="0"/>
    <n v="3"/>
    <n v="1"/>
    <s v="Gd"/>
    <n v="7"/>
    <s v="Typ"/>
    <n v="0"/>
    <s v="NA"/>
    <x v="1"/>
    <n v="1960"/>
    <s v="Unf"/>
    <n v="2"/>
    <x v="43"/>
    <s v="TA"/>
    <s v="TA"/>
    <x v="0"/>
    <x v="0"/>
    <x v="93"/>
    <n v="0"/>
    <n v="0"/>
    <n v="0"/>
    <n v="0"/>
    <s v="NA"/>
    <s v="NA"/>
    <s v="NA"/>
    <n v="0"/>
    <n v="10"/>
    <n v="2008"/>
    <s v="WD"/>
    <s v="Normal"/>
    <n v="142000"/>
  </r>
  <r>
    <x v="1426"/>
    <n v="60"/>
    <s v="RL"/>
    <n v="81"/>
    <n v="10944"/>
    <s v="Pave"/>
    <s v="NA"/>
    <s v="IR1"/>
    <s v="Lvl"/>
    <s v="AllPub"/>
    <s v="Inside"/>
    <s v="Gtl"/>
    <s v="NoRidge"/>
    <s v="Norm"/>
    <s v="Norm"/>
    <s v="1Fam"/>
    <x v="0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x v="0"/>
    <s v="Y"/>
    <s v="Y"/>
    <x v="1"/>
    <x v="1"/>
    <n v="1"/>
    <n v="0"/>
    <n v="2"/>
    <n v="1"/>
    <n v="3"/>
    <n v="1"/>
    <s v="Gd"/>
    <n v="5"/>
    <s v="Typ"/>
    <n v="2"/>
    <s v="TA"/>
    <x v="0"/>
    <n v="1994"/>
    <s v="RFn"/>
    <n v="2"/>
    <x v="226"/>
    <s v="TA"/>
    <s v="TA"/>
    <x v="0"/>
    <x v="12"/>
    <x v="70"/>
    <n v="0"/>
    <n v="0"/>
    <n v="0"/>
    <n v="0"/>
    <s v="NA"/>
    <s v="NA"/>
    <s v="NA"/>
    <n v="0"/>
    <n v="8"/>
    <n v="2008"/>
    <s v="WD"/>
    <s v="Normal"/>
    <n v="271000"/>
  </r>
  <r>
    <x v="1427"/>
    <n v="50"/>
    <s v="RL"/>
    <n v="60"/>
    <n v="10930"/>
    <s v="Pave"/>
    <s v="Grvl"/>
    <s v="Reg"/>
    <s v="Bnk"/>
    <s v="AllPub"/>
    <s v="Inside"/>
    <s v="Gtl"/>
    <s v="NAmes"/>
    <s v="Artery"/>
    <s v="Norm"/>
    <s v="1Fam"/>
    <x v="2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x v="0"/>
    <s v="Y"/>
    <s v="N"/>
    <x v="0"/>
    <x v="0"/>
    <n v="1"/>
    <n v="0"/>
    <n v="1"/>
    <n v="1"/>
    <n v="3"/>
    <n v="1"/>
    <s v="TA"/>
    <n v="6"/>
    <s v="Typ"/>
    <n v="1"/>
    <s v="TA"/>
    <x v="0"/>
    <n v="1962"/>
    <s v="Unf"/>
    <n v="1"/>
    <x v="47"/>
    <s v="TA"/>
    <s v="TA"/>
    <x v="0"/>
    <x v="0"/>
    <x v="1"/>
    <n v="0"/>
    <n v="0"/>
    <n v="0"/>
    <n v="0"/>
    <s v="NA"/>
    <s v="NA"/>
    <s v="NA"/>
    <n v="0"/>
    <n v="4"/>
    <n v="2008"/>
    <s v="WD"/>
    <s v="Normal"/>
    <n v="140000"/>
  </r>
  <r>
    <x v="1428"/>
    <n v="30"/>
    <s v="RM"/>
    <n v="60"/>
    <n v="7200"/>
    <s v="Pave"/>
    <s v="NA"/>
    <s v="Reg"/>
    <s v="Lvl"/>
    <s v="AllPub"/>
    <s v="Corner"/>
    <s v="Gtl"/>
    <s v="OldTown"/>
    <s v="Norm"/>
    <s v="Norm"/>
    <s v="1Fam"/>
    <x v="1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x v="1"/>
    <s v="N"/>
    <s v="N"/>
    <x v="0"/>
    <x v="0"/>
    <n v="1"/>
    <n v="0"/>
    <n v="1"/>
    <n v="0"/>
    <n v="2"/>
    <n v="1"/>
    <s v="Gd"/>
    <n v="4"/>
    <s v="Typ"/>
    <n v="2"/>
    <s v="Gd"/>
    <x v="0"/>
    <n v="1940"/>
    <s v="Unf"/>
    <n v="1"/>
    <x v="25"/>
    <s v="TA"/>
    <s v="TA"/>
    <x v="0"/>
    <x v="0"/>
    <x v="1"/>
    <n v="154"/>
    <n v="0"/>
    <n v="0"/>
    <n v="0"/>
    <s v="NA"/>
    <s v="MnPrv"/>
    <s v="NA"/>
    <n v="0"/>
    <n v="2"/>
    <n v="2010"/>
    <s v="WD"/>
    <s v="Abnorml"/>
    <n v="119000"/>
  </r>
  <r>
    <x v="1429"/>
    <n v="20"/>
    <s v="RL"/>
    <s v="NA"/>
    <n v="12546"/>
    <s v="Pave"/>
    <s v="NA"/>
    <s v="IR1"/>
    <s v="Lvl"/>
    <s v="AllPub"/>
    <s v="Corner"/>
    <s v="Gtl"/>
    <s v="NWAmes"/>
    <s v="Norm"/>
    <s v="Norm"/>
    <s v="1Fam"/>
    <x v="1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x v="1"/>
    <s v="Y"/>
    <s v="N"/>
    <x v="0"/>
    <x v="0"/>
    <n v="0"/>
    <n v="0"/>
    <n v="2"/>
    <n v="0"/>
    <n v="3"/>
    <n v="1"/>
    <s v="Gd"/>
    <n v="7"/>
    <s v="Typ"/>
    <n v="1"/>
    <s v="TA"/>
    <x v="0"/>
    <n v="1981"/>
    <s v="Fin"/>
    <n v="2"/>
    <x v="374"/>
    <s v="TA"/>
    <s v="TA"/>
    <x v="0"/>
    <x v="0"/>
    <x v="1"/>
    <n v="99"/>
    <n v="0"/>
    <n v="0"/>
    <n v="0"/>
    <s v="NA"/>
    <s v="NA"/>
    <s v="NA"/>
    <n v="0"/>
    <n v="4"/>
    <n v="2007"/>
    <s v="WD"/>
    <s v="Normal"/>
    <n v="182900"/>
  </r>
  <r>
    <x v="1430"/>
    <n v="60"/>
    <s v="RL"/>
    <n v="60"/>
    <n v="21930"/>
    <s v="Pave"/>
    <s v="NA"/>
    <s v="IR3"/>
    <s v="Lvl"/>
    <s v="AllPub"/>
    <s v="Inside"/>
    <s v="Gtl"/>
    <s v="Gilbert"/>
    <s v="RRAn"/>
    <s v="Norm"/>
    <s v="1Fam"/>
    <x v="0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x v="0"/>
    <s v="Y"/>
    <s v="Y"/>
    <x v="0"/>
    <x v="0"/>
    <n v="0"/>
    <n v="0"/>
    <n v="2"/>
    <n v="1"/>
    <n v="4"/>
    <n v="1"/>
    <s v="TA"/>
    <n v="7"/>
    <s v="Typ"/>
    <n v="1"/>
    <s v="Gd"/>
    <x v="2"/>
    <n v="2005"/>
    <s v="Fin"/>
    <n v="2"/>
    <x v="438"/>
    <s v="TA"/>
    <s v="TA"/>
    <x v="0"/>
    <x v="13"/>
    <x v="66"/>
    <n v="0"/>
    <n v="0"/>
    <n v="0"/>
    <n v="0"/>
    <s v="NA"/>
    <s v="NA"/>
    <s v="NA"/>
    <n v="0"/>
    <n v="7"/>
    <n v="2006"/>
    <s v="WD"/>
    <s v="Normal"/>
    <n v="192140"/>
  </r>
  <r>
    <x v="1431"/>
    <n v="120"/>
    <s v="RL"/>
    <s v="NA"/>
    <n v="4928"/>
    <s v="Pave"/>
    <s v="NA"/>
    <s v="IR1"/>
    <s v="Lvl"/>
    <s v="AllPub"/>
    <s v="Inside"/>
    <s v="Gtl"/>
    <s v="NPkVill"/>
    <s v="Norm"/>
    <s v="Norm"/>
    <s v="TwnhsE"/>
    <x v="1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x v="1"/>
    <s v="N"/>
    <s v="N"/>
    <x v="0"/>
    <x v="0"/>
    <n v="0"/>
    <n v="0"/>
    <n v="2"/>
    <n v="0"/>
    <n v="2"/>
    <n v="1"/>
    <s v="TA"/>
    <n v="5"/>
    <s v="Typ"/>
    <n v="0"/>
    <s v="NA"/>
    <x v="0"/>
    <n v="1976"/>
    <s v="RFn"/>
    <n v="2"/>
    <x v="35"/>
    <s v="TA"/>
    <s v="TA"/>
    <x v="0"/>
    <x v="0"/>
    <x v="73"/>
    <n v="0"/>
    <n v="0"/>
    <n v="0"/>
    <n v="0"/>
    <s v="NA"/>
    <s v="NA"/>
    <s v="NA"/>
    <n v="0"/>
    <n v="10"/>
    <n v="2009"/>
    <s v="WD"/>
    <s v="Normal"/>
    <n v="143750"/>
  </r>
  <r>
    <x v="1432"/>
    <n v="30"/>
    <s v="RL"/>
    <n v="60"/>
    <n v="10800"/>
    <s v="Pave"/>
    <s v="Grvl"/>
    <s v="Reg"/>
    <s v="Lvl"/>
    <s v="AllPub"/>
    <s v="Inside"/>
    <s v="Gtl"/>
    <s v="OldTown"/>
    <s v="Norm"/>
    <s v="Norm"/>
    <s v="1Fam"/>
    <x v="1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x v="1"/>
    <s v="N"/>
    <s v="N"/>
    <x v="0"/>
    <x v="0"/>
    <n v="0"/>
    <n v="0"/>
    <n v="2"/>
    <n v="0"/>
    <n v="4"/>
    <n v="1"/>
    <s v="TA"/>
    <n v="5"/>
    <s v="Typ"/>
    <n v="0"/>
    <s v="NA"/>
    <x v="1"/>
    <n v="1928"/>
    <s v="Unf"/>
    <n v="1"/>
    <x v="110"/>
    <s v="Fa"/>
    <s v="Fa"/>
    <x v="0"/>
    <x v="0"/>
    <x v="1"/>
    <n v="0"/>
    <n v="0"/>
    <n v="0"/>
    <n v="0"/>
    <s v="NA"/>
    <s v="NA"/>
    <s v="NA"/>
    <n v="0"/>
    <n v="8"/>
    <n v="2007"/>
    <s v="WD"/>
    <s v="Normal"/>
    <n v="64500"/>
  </r>
  <r>
    <x v="1433"/>
    <n v="60"/>
    <s v="RL"/>
    <n v="93"/>
    <n v="10261"/>
    <s v="Pave"/>
    <s v="NA"/>
    <s v="IR1"/>
    <s v="Lvl"/>
    <s v="AllPub"/>
    <s v="Inside"/>
    <s v="Gtl"/>
    <s v="Gilbert"/>
    <s v="Norm"/>
    <s v="Norm"/>
    <s v="1Fam"/>
    <x v="0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x v="0"/>
    <s v="Y"/>
    <s v="Y"/>
    <x v="0"/>
    <x v="0"/>
    <n v="1"/>
    <n v="0"/>
    <n v="2"/>
    <n v="1"/>
    <n v="3"/>
    <n v="1"/>
    <s v="TA"/>
    <n v="8"/>
    <s v="Typ"/>
    <n v="1"/>
    <s v="TA"/>
    <x v="0"/>
    <n v="2000"/>
    <s v="Fin"/>
    <n v="2"/>
    <x v="116"/>
    <s v="TA"/>
    <s v="TA"/>
    <x v="0"/>
    <x v="0"/>
    <x v="1"/>
    <n v="0"/>
    <n v="0"/>
    <n v="0"/>
    <n v="0"/>
    <s v="NA"/>
    <s v="NA"/>
    <s v="NA"/>
    <n v="0"/>
    <n v="5"/>
    <n v="2008"/>
    <s v="WD"/>
    <s v="Normal"/>
    <n v="186500"/>
  </r>
  <r>
    <x v="1434"/>
    <n v="20"/>
    <s v="RL"/>
    <n v="80"/>
    <n v="17400"/>
    <s v="Pave"/>
    <s v="NA"/>
    <s v="Reg"/>
    <s v="Low"/>
    <s v="AllPub"/>
    <s v="Inside"/>
    <s v="Mod"/>
    <s v="Mitchel"/>
    <s v="Norm"/>
    <s v="Norm"/>
    <s v="1Fam"/>
    <x v="1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x v="1"/>
    <s v="N"/>
    <s v="N"/>
    <x v="0"/>
    <x v="0"/>
    <n v="1"/>
    <n v="0"/>
    <n v="2"/>
    <n v="0"/>
    <n v="3"/>
    <n v="1"/>
    <s v="TA"/>
    <n v="5"/>
    <s v="Typ"/>
    <n v="1"/>
    <s v="Gd"/>
    <x v="0"/>
    <n v="1977"/>
    <s v="RFn"/>
    <n v="2"/>
    <x v="7"/>
    <s v="TA"/>
    <s v="TA"/>
    <x v="2"/>
    <x v="270"/>
    <x v="168"/>
    <n v="0"/>
    <n v="0"/>
    <n v="0"/>
    <n v="0"/>
    <s v="NA"/>
    <s v="NA"/>
    <s v="NA"/>
    <n v="0"/>
    <n v="5"/>
    <n v="2006"/>
    <s v="WD"/>
    <s v="Normal"/>
    <n v="160000"/>
  </r>
  <r>
    <x v="1435"/>
    <n v="20"/>
    <s v="RL"/>
    <n v="80"/>
    <n v="8400"/>
    <s v="Pave"/>
    <s v="NA"/>
    <s v="Reg"/>
    <s v="Lvl"/>
    <s v="AllPub"/>
    <s v="Inside"/>
    <s v="Gtl"/>
    <s v="NAmes"/>
    <s v="Norm"/>
    <s v="Norm"/>
    <s v="1Fam"/>
    <x v="1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x v="0"/>
    <s v="Y"/>
    <s v="N"/>
    <x v="0"/>
    <x v="0"/>
    <n v="1"/>
    <n v="0"/>
    <n v="1"/>
    <n v="1"/>
    <n v="3"/>
    <n v="1"/>
    <s v="Gd"/>
    <n v="7"/>
    <s v="Typ"/>
    <n v="1"/>
    <s v="Gd"/>
    <x v="0"/>
    <n v="1962"/>
    <s v="RFn"/>
    <n v="2"/>
    <x v="64"/>
    <s v="TA"/>
    <s v="TA"/>
    <x v="0"/>
    <x v="0"/>
    <x v="38"/>
    <n v="0"/>
    <n v="0"/>
    <n v="0"/>
    <n v="0"/>
    <s v="NA"/>
    <s v="GdPrv"/>
    <s v="NA"/>
    <n v="0"/>
    <n v="7"/>
    <n v="2008"/>
    <s v="COD"/>
    <s v="Abnorml"/>
    <n v="174000"/>
  </r>
  <r>
    <x v="1436"/>
    <n v="20"/>
    <s v="RL"/>
    <n v="60"/>
    <n v="9000"/>
    <s v="Pave"/>
    <s v="NA"/>
    <s v="Reg"/>
    <s v="Lvl"/>
    <s v="AllPub"/>
    <s v="FR2"/>
    <s v="Gtl"/>
    <s v="NAmes"/>
    <s v="Norm"/>
    <s v="Norm"/>
    <s v="1Fam"/>
    <x v="1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x v="1"/>
    <s v="N"/>
    <s v="N"/>
    <x v="0"/>
    <x v="0"/>
    <n v="0"/>
    <n v="0"/>
    <n v="1"/>
    <n v="0"/>
    <n v="3"/>
    <n v="1"/>
    <s v="TA"/>
    <n v="5"/>
    <s v="Typ"/>
    <n v="0"/>
    <s v="NA"/>
    <x v="1"/>
    <n v="1974"/>
    <s v="Unf"/>
    <n v="2"/>
    <x v="43"/>
    <s v="TA"/>
    <s v="TA"/>
    <x v="0"/>
    <x v="0"/>
    <x v="1"/>
    <n v="0"/>
    <n v="0"/>
    <n v="0"/>
    <n v="0"/>
    <s v="NA"/>
    <s v="GdWo"/>
    <s v="NA"/>
    <n v="0"/>
    <n v="5"/>
    <n v="2007"/>
    <s v="WD"/>
    <s v="Normal"/>
    <n v="120500"/>
  </r>
  <r>
    <x v="1437"/>
    <n v="20"/>
    <s v="RL"/>
    <n v="96"/>
    <n v="12444"/>
    <s v="Pave"/>
    <s v="NA"/>
    <s v="Reg"/>
    <s v="Lvl"/>
    <s v="AllPub"/>
    <s v="FR2"/>
    <s v="Gtl"/>
    <s v="NridgHt"/>
    <s v="Norm"/>
    <s v="Norm"/>
    <s v="1Fam"/>
    <x v="1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x v="0"/>
    <s v="Y"/>
    <s v="Y"/>
    <x v="1"/>
    <x v="0"/>
    <n v="1"/>
    <n v="0"/>
    <n v="2"/>
    <n v="0"/>
    <n v="2"/>
    <n v="1"/>
    <s v="Ex"/>
    <n v="7"/>
    <s v="Typ"/>
    <n v="1"/>
    <s v="Gd"/>
    <x v="0"/>
    <n v="2008"/>
    <s v="Fin"/>
    <n v="3"/>
    <x v="267"/>
    <s v="TA"/>
    <s v="TA"/>
    <x v="0"/>
    <x v="0"/>
    <x v="60"/>
    <n v="0"/>
    <n v="304"/>
    <n v="0"/>
    <n v="0"/>
    <s v="NA"/>
    <s v="NA"/>
    <s v="NA"/>
    <n v="0"/>
    <n v="11"/>
    <n v="2008"/>
    <s v="New"/>
    <s v="Partial"/>
    <n v="394617"/>
  </r>
  <r>
    <x v="1438"/>
    <n v="20"/>
    <s v="RM"/>
    <n v="90"/>
    <n v="7407"/>
    <s v="Pave"/>
    <s v="NA"/>
    <s v="Reg"/>
    <s v="Lvl"/>
    <s v="AllPub"/>
    <s v="Inside"/>
    <s v="Gtl"/>
    <s v="OldTown"/>
    <s v="Artery"/>
    <s v="Norm"/>
    <s v="1Fam"/>
    <x v="1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x v="1"/>
    <s v="Y"/>
    <s v="N"/>
    <x v="0"/>
    <x v="0"/>
    <n v="1"/>
    <n v="0"/>
    <n v="1"/>
    <n v="0"/>
    <n v="2"/>
    <n v="1"/>
    <s v="TA"/>
    <n v="6"/>
    <s v="Typ"/>
    <n v="0"/>
    <s v="NA"/>
    <x v="0"/>
    <n v="1957"/>
    <s v="Unf"/>
    <n v="2"/>
    <x v="439"/>
    <s v="TA"/>
    <s v="TA"/>
    <x v="0"/>
    <x v="0"/>
    <x v="135"/>
    <n v="158"/>
    <n v="0"/>
    <n v="0"/>
    <n v="0"/>
    <s v="NA"/>
    <s v="MnPrv"/>
    <s v="NA"/>
    <n v="0"/>
    <n v="4"/>
    <n v="2010"/>
    <s v="WD"/>
    <s v="Normal"/>
    <n v="149700"/>
  </r>
  <r>
    <x v="1439"/>
    <n v="60"/>
    <s v="RL"/>
    <n v="80"/>
    <n v="11584"/>
    <s v="Pave"/>
    <s v="NA"/>
    <s v="Reg"/>
    <s v="Lvl"/>
    <s v="AllPub"/>
    <s v="Inside"/>
    <s v="Gtl"/>
    <s v="NWAmes"/>
    <s v="Norm"/>
    <s v="Norm"/>
    <s v="1Fam"/>
    <x v="5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x v="0"/>
    <s v="Y"/>
    <s v="Y"/>
    <x v="0"/>
    <x v="0"/>
    <n v="0"/>
    <n v="0"/>
    <n v="2"/>
    <n v="1"/>
    <n v="3"/>
    <n v="1"/>
    <s v="TA"/>
    <n v="6"/>
    <s v="Typ"/>
    <n v="1"/>
    <s v="TA"/>
    <x v="0"/>
    <n v="1979"/>
    <s v="RFn"/>
    <n v="2"/>
    <x v="219"/>
    <s v="TA"/>
    <s v="TA"/>
    <x v="0"/>
    <x v="0"/>
    <x v="128"/>
    <n v="216"/>
    <n v="0"/>
    <n v="0"/>
    <n v="0"/>
    <s v="NA"/>
    <s v="NA"/>
    <s v="NA"/>
    <n v="0"/>
    <n v="11"/>
    <n v="2007"/>
    <s v="WD"/>
    <s v="Normal"/>
    <n v="197000"/>
  </r>
  <r>
    <x v="1440"/>
    <n v="70"/>
    <s v="RL"/>
    <n v="79"/>
    <n v="11526"/>
    <s v="Pave"/>
    <s v="NA"/>
    <s v="IR1"/>
    <s v="Bnk"/>
    <s v="AllPub"/>
    <s v="Inside"/>
    <s v="Mod"/>
    <s v="Crawfor"/>
    <s v="Norm"/>
    <s v="Norm"/>
    <s v="1Fam"/>
    <x v="7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x v="0"/>
    <s v="Y"/>
    <s v="Y"/>
    <x v="1"/>
    <x v="1"/>
    <n v="0"/>
    <n v="0"/>
    <n v="2"/>
    <n v="0"/>
    <n v="3"/>
    <n v="1"/>
    <s v="TA"/>
    <n v="11"/>
    <s v="Min1"/>
    <n v="1"/>
    <s v="Gd"/>
    <x v="1"/>
    <n v="1993"/>
    <s v="Fin"/>
    <n v="2"/>
    <x v="31"/>
    <s v="TA"/>
    <s v="TA"/>
    <x v="0"/>
    <x v="238"/>
    <x v="1"/>
    <n v="0"/>
    <n v="0"/>
    <n v="0"/>
    <n v="0"/>
    <s v="NA"/>
    <s v="NA"/>
    <s v="NA"/>
    <n v="0"/>
    <n v="9"/>
    <n v="2008"/>
    <s v="WD"/>
    <s v="Normal"/>
    <n v="191000"/>
  </r>
  <r>
    <x v="1441"/>
    <n v="120"/>
    <s v="RM"/>
    <s v="NA"/>
    <n v="4426"/>
    <s v="Pave"/>
    <s v="NA"/>
    <s v="Reg"/>
    <s v="Lvl"/>
    <s v="AllPub"/>
    <s v="Inside"/>
    <s v="Gtl"/>
    <s v="CollgCr"/>
    <s v="Norm"/>
    <s v="Norm"/>
    <s v="TwnhsE"/>
    <x v="1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x v="1"/>
    <s v="N"/>
    <s v="N"/>
    <x v="0"/>
    <x v="0"/>
    <n v="1"/>
    <n v="0"/>
    <n v="1"/>
    <n v="0"/>
    <n v="1"/>
    <n v="1"/>
    <s v="Gd"/>
    <n v="3"/>
    <s v="Typ"/>
    <n v="1"/>
    <s v="TA"/>
    <x v="0"/>
    <n v="2004"/>
    <s v="RFn"/>
    <n v="2"/>
    <x v="65"/>
    <s v="TA"/>
    <s v="TA"/>
    <x v="0"/>
    <x v="67"/>
    <x v="1"/>
    <n v="0"/>
    <n v="0"/>
    <n v="0"/>
    <n v="0"/>
    <s v="NA"/>
    <s v="NA"/>
    <s v="NA"/>
    <n v="0"/>
    <n v="5"/>
    <n v="2008"/>
    <s v="WD"/>
    <s v="Normal"/>
    <n v="149300"/>
  </r>
  <r>
    <x v="1442"/>
    <n v="60"/>
    <s v="FV"/>
    <n v="85"/>
    <n v="11003"/>
    <s v="Pave"/>
    <s v="NA"/>
    <s v="Reg"/>
    <s v="Lvl"/>
    <s v="AllPub"/>
    <s v="Inside"/>
    <s v="Gtl"/>
    <s v="Somerst"/>
    <s v="Norm"/>
    <s v="Norm"/>
    <s v="1Fam"/>
    <x v="0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x v="0"/>
    <s v="Y"/>
    <s v="Y"/>
    <x v="1"/>
    <x v="0"/>
    <n v="1"/>
    <n v="0"/>
    <n v="2"/>
    <n v="1"/>
    <n v="3"/>
    <n v="1"/>
    <s v="Ex"/>
    <n v="10"/>
    <s v="Typ"/>
    <n v="1"/>
    <s v="Ex"/>
    <x v="0"/>
    <n v="2008"/>
    <s v="Fin"/>
    <n v="3"/>
    <x v="331"/>
    <s v="TA"/>
    <s v="TA"/>
    <x v="0"/>
    <x v="23"/>
    <x v="27"/>
    <n v="0"/>
    <n v="0"/>
    <n v="0"/>
    <n v="0"/>
    <s v="NA"/>
    <s v="NA"/>
    <s v="NA"/>
    <n v="0"/>
    <n v="4"/>
    <n v="2009"/>
    <s v="WD"/>
    <s v="Normal"/>
    <n v="310000"/>
  </r>
  <r>
    <x v="1443"/>
    <n v="30"/>
    <s v="RL"/>
    <s v="NA"/>
    <n v="8854"/>
    <s v="Pave"/>
    <s v="NA"/>
    <s v="Reg"/>
    <s v="Lvl"/>
    <s v="AllPub"/>
    <s v="Inside"/>
    <s v="Gtl"/>
    <s v="BrkSide"/>
    <s v="Norm"/>
    <s v="Norm"/>
    <s v="1Fam"/>
    <x v="3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x v="1"/>
    <s v="N"/>
    <s v="N"/>
    <x v="0"/>
    <x v="0"/>
    <n v="0"/>
    <n v="0"/>
    <n v="1"/>
    <n v="0"/>
    <n v="2"/>
    <n v="1"/>
    <s v="Fa"/>
    <n v="4"/>
    <s v="Typ"/>
    <n v="1"/>
    <s v="Gd"/>
    <x v="1"/>
    <n v="1916"/>
    <s v="Unf"/>
    <n v="1"/>
    <x v="440"/>
    <s v="Fa"/>
    <s v="Po"/>
    <x v="2"/>
    <x v="0"/>
    <x v="85"/>
    <n v="0"/>
    <n v="0"/>
    <n v="40"/>
    <n v="0"/>
    <s v="NA"/>
    <s v="NA"/>
    <s v="NA"/>
    <n v="0"/>
    <n v="5"/>
    <n v="2009"/>
    <s v="WD"/>
    <s v="Normal"/>
    <n v="121000"/>
  </r>
  <r>
    <x v="1444"/>
    <n v="20"/>
    <s v="RL"/>
    <n v="63"/>
    <n v="8500"/>
    <s v="Pave"/>
    <s v="NA"/>
    <s v="Reg"/>
    <s v="Lvl"/>
    <s v="AllPub"/>
    <s v="FR2"/>
    <s v="Gtl"/>
    <s v="CollgCr"/>
    <s v="Norm"/>
    <s v="Norm"/>
    <s v="1Fam"/>
    <x v="1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x v="1"/>
    <s v="Y"/>
    <s v="N"/>
    <x v="0"/>
    <x v="0"/>
    <n v="0"/>
    <n v="0"/>
    <n v="2"/>
    <n v="0"/>
    <n v="3"/>
    <n v="1"/>
    <s v="Gd"/>
    <n v="7"/>
    <s v="Typ"/>
    <n v="0"/>
    <s v="NA"/>
    <x v="0"/>
    <n v="2004"/>
    <s v="RFn"/>
    <n v="2"/>
    <x v="164"/>
    <s v="TA"/>
    <s v="TA"/>
    <x v="0"/>
    <x v="2"/>
    <x v="73"/>
    <n v="0"/>
    <n v="0"/>
    <n v="0"/>
    <n v="0"/>
    <s v="NA"/>
    <s v="NA"/>
    <s v="NA"/>
    <n v="0"/>
    <n v="11"/>
    <n v="2007"/>
    <s v="WD"/>
    <s v="Normal"/>
    <n v="179600"/>
  </r>
  <r>
    <x v="1445"/>
    <n v="85"/>
    <s v="RL"/>
    <n v="70"/>
    <n v="8400"/>
    <s v="Pave"/>
    <s v="NA"/>
    <s v="Reg"/>
    <s v="Lvl"/>
    <s v="AllPub"/>
    <s v="Inside"/>
    <s v="Gtl"/>
    <s v="Sawyer"/>
    <s v="Norm"/>
    <s v="Norm"/>
    <s v="1Fam"/>
    <x v="4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x v="1"/>
    <s v="N"/>
    <s v="N"/>
    <x v="0"/>
    <x v="0"/>
    <n v="1"/>
    <n v="0"/>
    <n v="1"/>
    <n v="0"/>
    <n v="3"/>
    <n v="1"/>
    <s v="TA"/>
    <n v="6"/>
    <s v="Typ"/>
    <n v="0"/>
    <s v="NA"/>
    <x v="1"/>
    <n v="1990"/>
    <s v="Unf"/>
    <n v="1"/>
    <x v="25"/>
    <s v="TA"/>
    <s v="TA"/>
    <x v="0"/>
    <x v="0"/>
    <x v="1"/>
    <n v="252"/>
    <n v="0"/>
    <n v="0"/>
    <n v="0"/>
    <s v="NA"/>
    <s v="NA"/>
    <s v="NA"/>
    <n v="0"/>
    <n v="5"/>
    <n v="2007"/>
    <s v="WD"/>
    <s v="Normal"/>
    <n v="129000"/>
  </r>
  <r>
    <x v="1446"/>
    <n v="20"/>
    <s v="RL"/>
    <s v="NA"/>
    <n v="26142"/>
    <s v="Pave"/>
    <s v="NA"/>
    <s v="IR1"/>
    <s v="Lvl"/>
    <s v="AllPub"/>
    <s v="CulDSac"/>
    <s v="Gtl"/>
    <s v="Mitchel"/>
    <s v="Norm"/>
    <s v="Norm"/>
    <s v="1Fam"/>
    <x v="1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x v="1"/>
    <s v="N"/>
    <s v="N"/>
    <x v="0"/>
    <x v="0"/>
    <n v="0"/>
    <n v="0"/>
    <n v="1"/>
    <n v="0"/>
    <n v="3"/>
    <n v="1"/>
    <s v="TA"/>
    <n v="6"/>
    <s v="Typ"/>
    <n v="0"/>
    <s v="NA"/>
    <x v="0"/>
    <n v="1962"/>
    <s v="Unf"/>
    <n v="1"/>
    <x v="104"/>
    <s v="TA"/>
    <s v="TA"/>
    <x v="2"/>
    <x v="134"/>
    <x v="93"/>
    <n v="0"/>
    <n v="0"/>
    <n v="0"/>
    <n v="0"/>
    <s v="NA"/>
    <s v="NA"/>
    <s v="NA"/>
    <n v="0"/>
    <n v="4"/>
    <n v="2010"/>
    <s v="WD"/>
    <s v="Normal"/>
    <n v="157900"/>
  </r>
  <r>
    <x v="1447"/>
    <n v="60"/>
    <s v="RL"/>
    <n v="80"/>
    <n v="10000"/>
    <s v="Pave"/>
    <s v="NA"/>
    <s v="Reg"/>
    <s v="Lvl"/>
    <s v="AllPub"/>
    <s v="Inside"/>
    <s v="Gtl"/>
    <s v="CollgCr"/>
    <s v="Norm"/>
    <s v="Norm"/>
    <s v="1Fam"/>
    <x v="0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x v="0"/>
    <s v="Y"/>
    <s v="Y"/>
    <x v="1"/>
    <x v="0"/>
    <n v="1"/>
    <n v="0"/>
    <n v="2"/>
    <n v="1"/>
    <n v="3"/>
    <n v="1"/>
    <s v="Gd"/>
    <n v="8"/>
    <s v="Typ"/>
    <n v="1"/>
    <s v="TA"/>
    <x v="0"/>
    <n v="1995"/>
    <s v="RFn"/>
    <n v="2"/>
    <x v="29"/>
    <s v="TA"/>
    <s v="TA"/>
    <x v="0"/>
    <x v="0"/>
    <x v="23"/>
    <n v="0"/>
    <n v="0"/>
    <n v="0"/>
    <n v="0"/>
    <s v="NA"/>
    <s v="NA"/>
    <s v="NA"/>
    <n v="0"/>
    <n v="12"/>
    <n v="2007"/>
    <s v="WD"/>
    <s v="Normal"/>
    <n v="240000"/>
  </r>
  <r>
    <x v="1448"/>
    <n v="50"/>
    <s v="RL"/>
    <n v="70"/>
    <n v="11767"/>
    <s v="Pave"/>
    <s v="NA"/>
    <s v="Reg"/>
    <s v="Lvl"/>
    <s v="AllPub"/>
    <s v="Inside"/>
    <s v="Gtl"/>
    <s v="Edwards"/>
    <s v="Norm"/>
    <s v="Norm"/>
    <s v="1Fam"/>
    <x v="0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x v="1"/>
    <s v="Y"/>
    <s v="N"/>
    <x v="0"/>
    <x v="0"/>
    <n v="0"/>
    <n v="0"/>
    <n v="1"/>
    <n v="1"/>
    <n v="2"/>
    <n v="1"/>
    <s v="TA"/>
    <n v="6"/>
    <s v="Min2"/>
    <n v="0"/>
    <s v="NA"/>
    <x v="1"/>
    <n v="1950"/>
    <s v="Unf"/>
    <n v="1"/>
    <x v="10"/>
    <s v="Fa"/>
    <s v="TA"/>
    <x v="0"/>
    <x v="23"/>
    <x v="55"/>
    <n v="0"/>
    <n v="0"/>
    <n v="0"/>
    <n v="0"/>
    <s v="NA"/>
    <s v="GdWo"/>
    <s v="NA"/>
    <n v="0"/>
    <n v="5"/>
    <n v="2007"/>
    <s v="WD"/>
    <s v="Normal"/>
    <n v="112000"/>
  </r>
  <r>
    <x v="1449"/>
    <n v="180"/>
    <s v="RM"/>
    <n v="21"/>
    <n v="1533"/>
    <s v="Pave"/>
    <s v="NA"/>
    <s v="Reg"/>
    <s v="Lvl"/>
    <s v="AllPub"/>
    <s v="Inside"/>
    <s v="Gtl"/>
    <s v="MeadowV"/>
    <s v="Norm"/>
    <s v="Norm"/>
    <s v="Twnhs"/>
    <x v="4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x v="1"/>
    <s v="N"/>
    <s v="N"/>
    <x v="0"/>
    <x v="0"/>
    <n v="1"/>
    <n v="0"/>
    <n v="1"/>
    <n v="0"/>
    <n v="1"/>
    <n v="1"/>
    <s v="Ex"/>
    <n v="3"/>
    <s v="Typ"/>
    <n v="0"/>
    <s v="NA"/>
    <x v="4"/>
    <s v="NA"/>
    <s v="NA"/>
    <n v="0"/>
    <x v="34"/>
    <s v="NA"/>
    <s v="NA"/>
    <x v="0"/>
    <x v="0"/>
    <x v="1"/>
    <n v="0"/>
    <n v="0"/>
    <n v="0"/>
    <n v="0"/>
    <s v="NA"/>
    <s v="NA"/>
    <s v="NA"/>
    <n v="0"/>
    <n v="8"/>
    <n v="2006"/>
    <s v="WD"/>
    <s v="Abnorml"/>
    <n v="92000"/>
  </r>
  <r>
    <x v="1450"/>
    <n v="90"/>
    <s v="RL"/>
    <n v="60"/>
    <n v="9000"/>
    <s v="Pave"/>
    <s v="NA"/>
    <s v="Reg"/>
    <s v="Lvl"/>
    <s v="AllPub"/>
    <s v="FR2"/>
    <s v="Gtl"/>
    <s v="NAmes"/>
    <s v="Norm"/>
    <s v="Norm"/>
    <s v="Duplex"/>
    <x v="0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x v="0"/>
    <s v="Y"/>
    <s v="Y"/>
    <x v="0"/>
    <x v="0"/>
    <n v="0"/>
    <n v="0"/>
    <n v="2"/>
    <n v="2"/>
    <n v="4"/>
    <n v="2"/>
    <s v="TA"/>
    <n v="8"/>
    <s v="Typ"/>
    <n v="0"/>
    <s v="NA"/>
    <x v="4"/>
    <s v="NA"/>
    <s v="NA"/>
    <n v="0"/>
    <x v="34"/>
    <s v="NA"/>
    <s v="NA"/>
    <x v="0"/>
    <x v="271"/>
    <x v="50"/>
    <n v="0"/>
    <n v="0"/>
    <n v="0"/>
    <n v="0"/>
    <s v="NA"/>
    <s v="NA"/>
    <s v="NA"/>
    <n v="0"/>
    <n v="9"/>
    <n v="2009"/>
    <s v="WD"/>
    <s v="Normal"/>
    <n v="136000"/>
  </r>
  <r>
    <x v="1451"/>
    <n v="20"/>
    <s v="RL"/>
    <n v="78"/>
    <n v="9262"/>
    <s v="Pave"/>
    <s v="NA"/>
    <s v="Reg"/>
    <s v="Lvl"/>
    <s v="AllPub"/>
    <s v="Inside"/>
    <s v="Gtl"/>
    <s v="Somerst"/>
    <s v="Norm"/>
    <s v="Norm"/>
    <s v="1Fam"/>
    <x v="1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x v="0"/>
    <s v="Y"/>
    <s v="N"/>
    <x v="0"/>
    <x v="0"/>
    <n v="0"/>
    <n v="0"/>
    <n v="2"/>
    <n v="0"/>
    <n v="3"/>
    <n v="1"/>
    <s v="Ex"/>
    <n v="7"/>
    <s v="Typ"/>
    <n v="1"/>
    <s v="Gd"/>
    <x v="0"/>
    <n v="2008"/>
    <s v="Fin"/>
    <n v="3"/>
    <x v="13"/>
    <s v="TA"/>
    <s v="TA"/>
    <x v="0"/>
    <x v="0"/>
    <x v="38"/>
    <n v="0"/>
    <n v="0"/>
    <n v="0"/>
    <n v="0"/>
    <s v="NA"/>
    <s v="NA"/>
    <s v="NA"/>
    <n v="0"/>
    <n v="5"/>
    <n v="2009"/>
    <s v="New"/>
    <s v="Partial"/>
    <n v="287090"/>
  </r>
  <r>
    <x v="1452"/>
    <n v="180"/>
    <s v="RM"/>
    <n v="35"/>
    <n v="3675"/>
    <s v="Pave"/>
    <s v="NA"/>
    <s v="Reg"/>
    <s v="Lvl"/>
    <s v="AllPub"/>
    <s v="Inside"/>
    <s v="Gtl"/>
    <s v="Edwards"/>
    <s v="Norm"/>
    <s v="Norm"/>
    <s v="TwnhsE"/>
    <x v="5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x v="1"/>
    <s v="N"/>
    <s v="N"/>
    <x v="0"/>
    <x v="0"/>
    <n v="1"/>
    <n v="0"/>
    <n v="1"/>
    <n v="0"/>
    <n v="2"/>
    <n v="1"/>
    <s v="TA"/>
    <n v="5"/>
    <s v="Typ"/>
    <n v="0"/>
    <s v="NA"/>
    <x v="5"/>
    <n v="2005"/>
    <s v="Fin"/>
    <n v="2"/>
    <x v="226"/>
    <s v="TA"/>
    <s v="TA"/>
    <x v="0"/>
    <x v="0"/>
    <x v="92"/>
    <n v="0"/>
    <n v="0"/>
    <n v="0"/>
    <n v="0"/>
    <s v="NA"/>
    <s v="NA"/>
    <s v="NA"/>
    <n v="0"/>
    <n v="5"/>
    <n v="2006"/>
    <s v="WD"/>
    <s v="Normal"/>
    <n v="145000"/>
  </r>
  <r>
    <x v="1453"/>
    <n v="20"/>
    <s v="RL"/>
    <n v="90"/>
    <n v="17217"/>
    <s v="Pave"/>
    <s v="NA"/>
    <s v="Reg"/>
    <s v="Lvl"/>
    <s v="AllPub"/>
    <s v="Inside"/>
    <s v="Gtl"/>
    <s v="Mitchel"/>
    <s v="Norm"/>
    <s v="Norm"/>
    <s v="1Fam"/>
    <x v="1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x v="1"/>
    <s v="N"/>
    <s v="N"/>
    <x v="0"/>
    <x v="0"/>
    <n v="0"/>
    <n v="0"/>
    <n v="1"/>
    <n v="0"/>
    <n v="3"/>
    <n v="1"/>
    <s v="TA"/>
    <n v="6"/>
    <s v="Typ"/>
    <n v="0"/>
    <s v="NA"/>
    <x v="4"/>
    <s v="NA"/>
    <s v="NA"/>
    <n v="0"/>
    <x v="34"/>
    <s v="NA"/>
    <s v="NA"/>
    <x v="0"/>
    <x v="192"/>
    <x v="18"/>
    <n v="0"/>
    <n v="0"/>
    <n v="0"/>
    <n v="0"/>
    <s v="NA"/>
    <s v="NA"/>
    <s v="NA"/>
    <n v="0"/>
    <n v="7"/>
    <n v="2006"/>
    <s v="WD"/>
    <s v="Abnorml"/>
    <n v="84500"/>
  </r>
  <r>
    <x v="1454"/>
    <n v="20"/>
    <s v="FV"/>
    <n v="62"/>
    <n v="7500"/>
    <s v="Pave"/>
    <s v="Pave"/>
    <s v="Reg"/>
    <s v="Lvl"/>
    <s v="AllPub"/>
    <s v="Inside"/>
    <s v="Gtl"/>
    <s v="Somerst"/>
    <s v="Norm"/>
    <s v="Norm"/>
    <s v="1Fam"/>
    <x v="1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x v="1"/>
    <s v="Y"/>
    <s v="N"/>
    <x v="0"/>
    <x v="0"/>
    <n v="1"/>
    <n v="0"/>
    <n v="2"/>
    <n v="0"/>
    <n v="2"/>
    <n v="1"/>
    <s v="Gd"/>
    <n v="6"/>
    <s v="Typ"/>
    <n v="0"/>
    <s v="NA"/>
    <x v="0"/>
    <n v="2004"/>
    <s v="RFn"/>
    <n v="2"/>
    <x v="63"/>
    <s v="TA"/>
    <s v="TA"/>
    <x v="0"/>
    <x v="0"/>
    <x v="122"/>
    <n v="0"/>
    <n v="0"/>
    <n v="0"/>
    <n v="0"/>
    <s v="NA"/>
    <s v="NA"/>
    <s v="NA"/>
    <n v="0"/>
    <n v="10"/>
    <n v="2009"/>
    <s v="WD"/>
    <s v="Normal"/>
    <n v="185000"/>
  </r>
  <r>
    <x v="1455"/>
    <n v="60"/>
    <s v="RL"/>
    <n v="62"/>
    <n v="7917"/>
    <s v="Pave"/>
    <s v="NA"/>
    <s v="Reg"/>
    <s v="Lvl"/>
    <s v="AllPub"/>
    <s v="Inside"/>
    <s v="Gtl"/>
    <s v="Gilbert"/>
    <s v="Norm"/>
    <s v="Norm"/>
    <s v="1Fam"/>
    <x v="0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x v="0"/>
    <s v="Y"/>
    <s v="Y"/>
    <x v="0"/>
    <x v="0"/>
    <n v="0"/>
    <n v="0"/>
    <n v="2"/>
    <n v="1"/>
    <n v="3"/>
    <n v="1"/>
    <s v="TA"/>
    <n v="7"/>
    <s v="Typ"/>
    <n v="1"/>
    <s v="TA"/>
    <x v="0"/>
    <n v="1999"/>
    <s v="RFn"/>
    <n v="2"/>
    <x v="1"/>
    <s v="TA"/>
    <s v="TA"/>
    <x v="0"/>
    <x v="0"/>
    <x v="66"/>
    <n v="0"/>
    <n v="0"/>
    <n v="0"/>
    <n v="0"/>
    <s v="NA"/>
    <s v="NA"/>
    <s v="NA"/>
    <n v="0"/>
    <n v="8"/>
    <n v="2007"/>
    <s v="WD"/>
    <s v="Normal"/>
    <n v="175000"/>
  </r>
  <r>
    <x v="1456"/>
    <n v="20"/>
    <s v="RL"/>
    <n v="85"/>
    <n v="13175"/>
    <s v="Pave"/>
    <s v="NA"/>
    <s v="Reg"/>
    <s v="Lvl"/>
    <s v="AllPub"/>
    <s v="Inside"/>
    <s v="Gtl"/>
    <s v="NWAmes"/>
    <s v="Norm"/>
    <s v="Norm"/>
    <s v="1Fam"/>
    <x v="1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x v="0"/>
    <s v="Y"/>
    <s v="Y"/>
    <x v="1"/>
    <x v="0"/>
    <n v="1"/>
    <n v="0"/>
    <n v="2"/>
    <n v="0"/>
    <n v="3"/>
    <n v="1"/>
    <s v="TA"/>
    <n v="7"/>
    <s v="Min1"/>
    <n v="2"/>
    <s v="TA"/>
    <x v="0"/>
    <n v="1978"/>
    <s v="Unf"/>
    <n v="2"/>
    <x v="127"/>
    <s v="TA"/>
    <s v="TA"/>
    <x v="0"/>
    <x v="144"/>
    <x v="1"/>
    <n v="0"/>
    <n v="0"/>
    <n v="0"/>
    <n v="0"/>
    <s v="NA"/>
    <s v="MnPrv"/>
    <s v="NA"/>
    <n v="0"/>
    <n v="2"/>
    <n v="2010"/>
    <s v="WD"/>
    <s v="Normal"/>
    <n v="210000"/>
  </r>
  <r>
    <x v="1457"/>
    <n v="70"/>
    <s v="RL"/>
    <n v="66"/>
    <n v="9042"/>
    <s v="Pave"/>
    <s v="NA"/>
    <s v="Reg"/>
    <s v="Lvl"/>
    <s v="AllPub"/>
    <s v="Inside"/>
    <s v="Gtl"/>
    <s v="Crawfor"/>
    <s v="Norm"/>
    <s v="Norm"/>
    <s v="1Fam"/>
    <x v="0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x v="0"/>
    <s v="Y"/>
    <s v="Y"/>
    <x v="1"/>
    <x v="1"/>
    <n v="0"/>
    <n v="0"/>
    <n v="2"/>
    <n v="0"/>
    <n v="4"/>
    <n v="1"/>
    <s v="Gd"/>
    <n v="9"/>
    <s v="Typ"/>
    <n v="2"/>
    <s v="Gd"/>
    <x v="0"/>
    <n v="1941"/>
    <s v="RFn"/>
    <n v="1"/>
    <x v="118"/>
    <s v="TA"/>
    <s v="TA"/>
    <x v="0"/>
    <x v="0"/>
    <x v="73"/>
    <n v="0"/>
    <n v="0"/>
    <n v="0"/>
    <n v="0"/>
    <s v="NA"/>
    <s v="GdPrv"/>
    <s v="Shed"/>
    <n v="2500"/>
    <n v="5"/>
    <n v="2010"/>
    <s v="WD"/>
    <s v="Normal"/>
    <n v="266500"/>
  </r>
  <r>
    <x v="1458"/>
    <n v="20"/>
    <s v="RL"/>
    <n v="68"/>
    <n v="9717"/>
    <s v="Pave"/>
    <s v="NA"/>
    <s v="Reg"/>
    <s v="Lvl"/>
    <s v="AllPub"/>
    <s v="Inside"/>
    <s v="Gtl"/>
    <s v="NAmes"/>
    <s v="Norm"/>
    <s v="Norm"/>
    <s v="1Fam"/>
    <x v="1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x v="1"/>
    <s v="N"/>
    <s v="N"/>
    <x v="0"/>
    <x v="0"/>
    <n v="1"/>
    <n v="0"/>
    <n v="1"/>
    <n v="0"/>
    <n v="2"/>
    <n v="1"/>
    <s v="Gd"/>
    <n v="5"/>
    <s v="Typ"/>
    <n v="0"/>
    <s v="NA"/>
    <x v="0"/>
    <n v="1950"/>
    <s v="Unf"/>
    <n v="1"/>
    <x v="25"/>
    <s v="TA"/>
    <s v="TA"/>
    <x v="0"/>
    <x v="272"/>
    <x v="1"/>
    <n v="112"/>
    <n v="0"/>
    <n v="0"/>
    <n v="0"/>
    <s v="NA"/>
    <s v="NA"/>
    <s v="NA"/>
    <n v="0"/>
    <n v="4"/>
    <n v="2010"/>
    <s v="WD"/>
    <s v="Normal"/>
    <n v="142125"/>
  </r>
  <r>
    <x v="1459"/>
    <n v="20"/>
    <s v="RL"/>
    <n v="75"/>
    <n v="9937"/>
    <s v="Pave"/>
    <s v="NA"/>
    <s v="Reg"/>
    <s v="Lvl"/>
    <s v="AllPub"/>
    <s v="Inside"/>
    <s v="Gtl"/>
    <s v="Edwards"/>
    <s v="Norm"/>
    <s v="Norm"/>
    <s v="1Fam"/>
    <x v="1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x v="1"/>
    <s v="Y"/>
    <s v="N"/>
    <x v="0"/>
    <x v="0"/>
    <n v="1"/>
    <n v="0"/>
    <n v="1"/>
    <n v="1"/>
    <n v="3"/>
    <n v="1"/>
    <s v="TA"/>
    <n v="6"/>
    <s v="Typ"/>
    <n v="0"/>
    <s v="NA"/>
    <x v="0"/>
    <n v="1965"/>
    <s v="Fin"/>
    <n v="1"/>
    <x v="411"/>
    <s v="TA"/>
    <s v="TA"/>
    <x v="0"/>
    <x v="273"/>
    <x v="4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5F4356-CC84-4325-92C0-B937270B5087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4:E507" firstHeaderRow="1" firstDataRow="1" firstDataCol="1" rowPageCount="2" colPageCount="1"/>
  <pivotFields count="86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x="1"/>
        <item h="1" x="7"/>
        <item h="1" x="6"/>
        <item h="1" x="0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03">
    <i>
      <x v="1"/>
    </i>
    <i>
      <x v="10"/>
    </i>
    <i>
      <x v="12"/>
    </i>
    <i>
      <x v="13"/>
    </i>
    <i>
      <x v="14"/>
    </i>
    <i>
      <x v="16"/>
    </i>
    <i>
      <x v="17"/>
    </i>
    <i>
      <x v="18"/>
    </i>
    <i>
      <x v="19"/>
    </i>
    <i>
      <x v="23"/>
    </i>
    <i>
      <x v="24"/>
    </i>
    <i>
      <x v="26"/>
    </i>
    <i>
      <x v="29"/>
    </i>
    <i>
      <x v="31"/>
    </i>
    <i>
      <x v="32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>
      <x v="49"/>
    </i>
    <i>
      <x v="52"/>
    </i>
    <i>
      <x v="55"/>
    </i>
    <i>
      <x v="59"/>
    </i>
    <i>
      <x v="60"/>
    </i>
    <i>
      <x v="62"/>
    </i>
    <i>
      <x v="67"/>
    </i>
    <i>
      <x v="68"/>
    </i>
    <i>
      <x v="71"/>
    </i>
    <i>
      <x v="73"/>
    </i>
    <i>
      <x v="76"/>
    </i>
    <i>
      <x v="81"/>
    </i>
    <i>
      <x v="83"/>
    </i>
    <i>
      <x v="89"/>
    </i>
    <i>
      <x v="90"/>
    </i>
    <i>
      <x v="91"/>
    </i>
    <i>
      <x v="92"/>
    </i>
    <i>
      <x v="97"/>
    </i>
    <i>
      <x v="98"/>
    </i>
    <i>
      <x v="99"/>
    </i>
    <i>
      <x v="103"/>
    </i>
    <i>
      <x v="106"/>
    </i>
    <i>
      <x v="107"/>
    </i>
    <i>
      <x v="116"/>
    </i>
    <i>
      <x v="117"/>
    </i>
    <i>
      <x v="122"/>
    </i>
    <i>
      <x v="123"/>
    </i>
    <i>
      <x v="126"/>
    </i>
    <i>
      <x v="129"/>
    </i>
    <i>
      <x v="132"/>
    </i>
    <i>
      <x v="133"/>
    </i>
    <i>
      <x v="136"/>
    </i>
    <i>
      <x v="140"/>
    </i>
    <i>
      <x v="146"/>
    </i>
    <i>
      <x v="148"/>
    </i>
    <i>
      <x v="150"/>
    </i>
    <i>
      <x v="153"/>
    </i>
    <i>
      <x v="154"/>
    </i>
    <i>
      <x v="156"/>
    </i>
    <i>
      <x v="160"/>
    </i>
    <i>
      <x v="173"/>
    </i>
    <i>
      <x v="179"/>
    </i>
    <i>
      <x v="182"/>
    </i>
    <i>
      <x v="192"/>
    </i>
    <i>
      <x v="194"/>
    </i>
    <i>
      <x v="200"/>
    </i>
    <i>
      <x v="201"/>
    </i>
    <i>
      <x v="203"/>
    </i>
    <i>
      <x v="205"/>
    </i>
    <i>
      <x v="207"/>
    </i>
    <i>
      <x v="209"/>
    </i>
    <i>
      <x v="210"/>
    </i>
    <i>
      <x v="211"/>
    </i>
    <i>
      <x v="213"/>
    </i>
    <i>
      <x v="215"/>
    </i>
    <i>
      <x v="216"/>
    </i>
    <i>
      <x v="219"/>
    </i>
    <i>
      <x v="220"/>
    </i>
    <i>
      <x v="223"/>
    </i>
    <i>
      <x v="228"/>
    </i>
    <i>
      <x v="230"/>
    </i>
    <i>
      <x v="233"/>
    </i>
    <i>
      <x v="236"/>
    </i>
    <i>
      <x v="241"/>
    </i>
    <i>
      <x v="247"/>
    </i>
    <i>
      <x v="250"/>
    </i>
    <i>
      <x v="254"/>
    </i>
    <i>
      <x v="259"/>
    </i>
    <i>
      <x v="264"/>
    </i>
    <i>
      <x v="265"/>
    </i>
    <i>
      <x v="268"/>
    </i>
    <i>
      <x v="269"/>
    </i>
    <i>
      <x v="271"/>
    </i>
    <i>
      <x v="274"/>
    </i>
    <i>
      <x v="277"/>
    </i>
    <i>
      <x v="281"/>
    </i>
    <i>
      <x v="282"/>
    </i>
    <i>
      <x v="283"/>
    </i>
    <i>
      <x v="287"/>
    </i>
    <i>
      <x v="288"/>
    </i>
    <i>
      <x v="299"/>
    </i>
    <i>
      <x v="300"/>
    </i>
    <i>
      <x v="303"/>
    </i>
    <i>
      <x v="308"/>
    </i>
    <i>
      <x v="311"/>
    </i>
    <i>
      <x v="323"/>
    </i>
    <i>
      <x v="327"/>
    </i>
    <i>
      <x v="331"/>
    </i>
    <i>
      <x v="333"/>
    </i>
    <i>
      <x v="339"/>
    </i>
    <i>
      <x v="341"/>
    </i>
    <i>
      <x v="342"/>
    </i>
    <i>
      <x v="346"/>
    </i>
    <i>
      <x v="347"/>
    </i>
    <i>
      <x v="351"/>
    </i>
    <i>
      <x v="353"/>
    </i>
    <i>
      <x v="355"/>
    </i>
    <i>
      <x v="356"/>
    </i>
    <i>
      <x v="357"/>
    </i>
    <i>
      <x v="366"/>
    </i>
    <i>
      <x v="368"/>
    </i>
    <i>
      <x v="369"/>
    </i>
    <i>
      <x v="372"/>
    </i>
    <i>
      <x v="373"/>
    </i>
    <i>
      <x v="375"/>
    </i>
    <i>
      <x v="381"/>
    </i>
    <i>
      <x v="385"/>
    </i>
    <i>
      <x v="388"/>
    </i>
    <i>
      <x v="392"/>
    </i>
    <i>
      <x v="393"/>
    </i>
    <i>
      <x v="395"/>
    </i>
    <i>
      <x v="396"/>
    </i>
    <i>
      <x v="398"/>
    </i>
    <i>
      <x v="400"/>
    </i>
    <i>
      <x v="401"/>
    </i>
    <i>
      <x v="402"/>
    </i>
    <i>
      <x v="410"/>
    </i>
    <i>
      <x v="411"/>
    </i>
    <i>
      <x v="412"/>
    </i>
    <i>
      <x v="413"/>
    </i>
    <i>
      <x v="415"/>
    </i>
    <i>
      <x v="419"/>
    </i>
    <i>
      <x v="422"/>
    </i>
    <i>
      <x v="424"/>
    </i>
    <i>
      <x v="427"/>
    </i>
    <i>
      <x v="428"/>
    </i>
    <i>
      <x v="429"/>
    </i>
    <i>
      <x v="438"/>
    </i>
    <i>
      <x v="441"/>
    </i>
    <i>
      <x v="443"/>
    </i>
    <i>
      <x v="450"/>
    </i>
    <i>
      <x v="455"/>
    </i>
    <i>
      <x v="462"/>
    </i>
    <i>
      <x v="464"/>
    </i>
    <i>
      <x v="465"/>
    </i>
    <i>
      <x v="466"/>
    </i>
    <i>
      <x v="475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93"/>
    </i>
    <i>
      <x v="494"/>
    </i>
    <i>
      <x v="495"/>
    </i>
    <i>
      <x v="498"/>
    </i>
    <i>
      <x v="499"/>
    </i>
    <i>
      <x v="502"/>
    </i>
    <i>
      <x v="507"/>
    </i>
    <i>
      <x v="509"/>
    </i>
    <i>
      <x v="510"/>
    </i>
    <i>
      <x v="511"/>
    </i>
    <i>
      <x v="512"/>
    </i>
    <i>
      <x v="513"/>
    </i>
    <i>
      <x v="521"/>
    </i>
    <i>
      <x v="525"/>
    </i>
    <i>
      <x v="526"/>
    </i>
    <i>
      <x v="528"/>
    </i>
    <i>
      <x v="532"/>
    </i>
    <i>
      <x v="533"/>
    </i>
    <i>
      <x v="537"/>
    </i>
    <i>
      <x v="538"/>
    </i>
    <i>
      <x v="548"/>
    </i>
    <i>
      <x v="550"/>
    </i>
    <i>
      <x v="551"/>
    </i>
    <i>
      <x v="553"/>
    </i>
    <i>
      <x v="556"/>
    </i>
    <i>
      <x v="560"/>
    </i>
    <i>
      <x v="561"/>
    </i>
    <i>
      <x v="562"/>
    </i>
    <i>
      <x v="571"/>
    </i>
    <i>
      <x v="580"/>
    </i>
    <i>
      <x v="586"/>
    </i>
    <i>
      <x v="588"/>
    </i>
    <i>
      <x v="589"/>
    </i>
    <i>
      <x v="592"/>
    </i>
    <i>
      <x v="593"/>
    </i>
    <i>
      <x v="594"/>
    </i>
    <i>
      <x v="597"/>
    </i>
    <i>
      <x v="604"/>
    </i>
    <i>
      <x v="606"/>
    </i>
    <i>
      <x v="609"/>
    </i>
    <i>
      <x v="613"/>
    </i>
    <i>
      <x v="620"/>
    </i>
    <i>
      <x v="622"/>
    </i>
    <i>
      <x v="625"/>
    </i>
    <i>
      <x v="626"/>
    </i>
    <i>
      <x v="632"/>
    </i>
    <i>
      <x v="633"/>
    </i>
    <i>
      <x v="636"/>
    </i>
    <i>
      <x v="638"/>
    </i>
    <i>
      <x v="645"/>
    </i>
    <i>
      <x v="646"/>
    </i>
    <i>
      <x v="647"/>
    </i>
    <i>
      <x v="656"/>
    </i>
    <i>
      <x v="659"/>
    </i>
    <i>
      <x v="662"/>
    </i>
    <i>
      <x v="668"/>
    </i>
    <i>
      <x v="669"/>
    </i>
    <i>
      <x v="672"/>
    </i>
    <i>
      <x v="674"/>
    </i>
    <i>
      <x v="677"/>
    </i>
    <i>
      <x v="679"/>
    </i>
    <i>
      <x v="680"/>
    </i>
    <i>
      <x v="682"/>
    </i>
    <i>
      <x v="688"/>
    </i>
    <i>
      <x v="689"/>
    </i>
    <i>
      <x v="690"/>
    </i>
    <i>
      <x v="693"/>
    </i>
    <i>
      <x v="695"/>
    </i>
    <i>
      <x v="696"/>
    </i>
    <i>
      <x v="697"/>
    </i>
    <i>
      <x v="698"/>
    </i>
    <i>
      <x v="699"/>
    </i>
    <i>
      <x v="701"/>
    </i>
    <i>
      <x v="704"/>
    </i>
    <i>
      <x v="707"/>
    </i>
    <i>
      <x v="709"/>
    </i>
    <i>
      <x v="710"/>
    </i>
    <i>
      <x v="712"/>
    </i>
    <i>
      <x v="713"/>
    </i>
    <i>
      <x v="715"/>
    </i>
    <i>
      <x v="717"/>
    </i>
    <i>
      <x v="719"/>
    </i>
    <i>
      <x v="721"/>
    </i>
    <i>
      <x v="722"/>
    </i>
    <i>
      <x v="725"/>
    </i>
    <i>
      <x v="727"/>
    </i>
    <i>
      <x v="733"/>
    </i>
    <i>
      <x v="734"/>
    </i>
    <i>
      <x v="736"/>
    </i>
    <i>
      <x v="738"/>
    </i>
    <i>
      <x v="741"/>
    </i>
    <i>
      <x v="742"/>
    </i>
    <i>
      <x v="744"/>
    </i>
    <i>
      <x v="752"/>
    </i>
    <i>
      <x v="754"/>
    </i>
    <i>
      <x v="760"/>
    </i>
    <i>
      <x v="761"/>
    </i>
    <i>
      <x v="764"/>
    </i>
    <i>
      <x v="771"/>
    </i>
    <i>
      <x v="773"/>
    </i>
    <i>
      <x v="775"/>
    </i>
    <i>
      <x v="777"/>
    </i>
    <i>
      <x v="780"/>
    </i>
    <i>
      <x v="782"/>
    </i>
    <i>
      <x v="785"/>
    </i>
    <i>
      <x v="788"/>
    </i>
    <i>
      <x v="790"/>
    </i>
    <i>
      <x v="793"/>
    </i>
    <i>
      <x v="796"/>
    </i>
    <i>
      <x v="797"/>
    </i>
    <i>
      <x v="801"/>
    </i>
    <i>
      <x v="804"/>
    </i>
    <i>
      <x v="805"/>
    </i>
    <i>
      <x v="810"/>
    </i>
    <i>
      <x v="811"/>
    </i>
    <i>
      <x v="812"/>
    </i>
    <i>
      <x v="813"/>
    </i>
    <i>
      <x v="816"/>
    </i>
    <i>
      <x v="819"/>
    </i>
    <i>
      <x v="821"/>
    </i>
    <i>
      <x v="824"/>
    </i>
    <i>
      <x v="827"/>
    </i>
    <i>
      <x v="830"/>
    </i>
    <i>
      <x v="834"/>
    </i>
    <i>
      <x v="835"/>
    </i>
    <i>
      <x v="838"/>
    </i>
    <i>
      <x v="847"/>
    </i>
    <i>
      <x v="850"/>
    </i>
    <i>
      <x v="851"/>
    </i>
    <i>
      <x v="855"/>
    </i>
    <i>
      <x v="858"/>
    </i>
    <i>
      <x v="861"/>
    </i>
    <i>
      <x v="862"/>
    </i>
    <i>
      <x v="863"/>
    </i>
    <i>
      <x v="864"/>
    </i>
    <i>
      <x v="865"/>
    </i>
    <i>
      <x v="867"/>
    </i>
    <i>
      <x v="870"/>
    </i>
    <i>
      <x v="872"/>
    </i>
    <i>
      <x v="873"/>
    </i>
    <i>
      <x v="876"/>
    </i>
    <i>
      <x v="879"/>
    </i>
    <i>
      <x v="880"/>
    </i>
    <i>
      <x v="884"/>
    </i>
    <i>
      <x v="892"/>
    </i>
    <i>
      <x v="893"/>
    </i>
    <i>
      <x v="896"/>
    </i>
    <i>
      <x v="899"/>
    </i>
    <i>
      <x v="900"/>
    </i>
    <i>
      <x v="901"/>
    </i>
    <i>
      <x v="904"/>
    </i>
    <i>
      <x v="905"/>
    </i>
    <i>
      <x v="908"/>
    </i>
    <i>
      <x v="911"/>
    </i>
    <i>
      <x v="912"/>
    </i>
    <i>
      <x v="916"/>
    </i>
    <i>
      <x v="917"/>
    </i>
    <i>
      <x v="919"/>
    </i>
    <i>
      <x v="922"/>
    </i>
    <i>
      <x v="925"/>
    </i>
    <i>
      <x v="930"/>
    </i>
    <i>
      <x v="931"/>
    </i>
    <i>
      <x v="933"/>
    </i>
    <i>
      <x v="935"/>
    </i>
    <i>
      <x v="936"/>
    </i>
    <i>
      <x v="942"/>
    </i>
    <i>
      <x v="949"/>
    </i>
    <i>
      <x v="950"/>
    </i>
    <i>
      <x v="951"/>
    </i>
    <i>
      <x v="957"/>
    </i>
    <i>
      <x v="958"/>
    </i>
    <i>
      <x v="960"/>
    </i>
    <i>
      <x v="967"/>
    </i>
    <i>
      <x v="972"/>
    </i>
    <i>
      <x v="973"/>
    </i>
    <i>
      <x v="976"/>
    </i>
    <i>
      <x v="977"/>
    </i>
    <i>
      <x v="978"/>
    </i>
    <i>
      <x v="979"/>
    </i>
    <i>
      <x v="982"/>
    </i>
    <i>
      <x v="985"/>
    </i>
    <i>
      <x v="996"/>
    </i>
    <i>
      <x v="997"/>
    </i>
    <i>
      <x v="998"/>
    </i>
    <i>
      <x v="999"/>
    </i>
    <i>
      <x v="1000"/>
    </i>
    <i>
      <x v="1001"/>
    </i>
    <i>
      <x v="1013"/>
    </i>
    <i>
      <x v="1014"/>
    </i>
    <i>
      <x v="1017"/>
    </i>
    <i>
      <x v="1020"/>
    </i>
    <i>
      <x v="1021"/>
    </i>
    <i>
      <x v="1025"/>
    </i>
    <i>
      <x v="1026"/>
    </i>
    <i>
      <x v="1034"/>
    </i>
    <i>
      <x v="1035"/>
    </i>
    <i>
      <x v="1042"/>
    </i>
    <i>
      <x v="1047"/>
    </i>
    <i>
      <x v="1049"/>
    </i>
    <i>
      <x v="1050"/>
    </i>
    <i>
      <x v="1051"/>
    </i>
    <i>
      <x v="1056"/>
    </i>
    <i>
      <x v="1060"/>
    </i>
    <i>
      <x v="1061"/>
    </i>
    <i>
      <x v="1063"/>
    </i>
    <i>
      <x v="1064"/>
    </i>
    <i>
      <x v="1070"/>
    </i>
    <i>
      <x v="1074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9"/>
    </i>
    <i>
      <x v="1090"/>
    </i>
    <i>
      <x v="1093"/>
    </i>
    <i>
      <x v="1094"/>
    </i>
    <i>
      <x v="1095"/>
    </i>
    <i>
      <x v="1097"/>
    </i>
    <i>
      <x v="1100"/>
    </i>
    <i>
      <x v="1101"/>
    </i>
    <i>
      <x v="1102"/>
    </i>
    <i>
      <x v="1103"/>
    </i>
    <i>
      <x v="1106"/>
    </i>
    <i>
      <x v="1112"/>
    </i>
    <i>
      <x v="1113"/>
    </i>
    <i>
      <x v="1114"/>
    </i>
    <i>
      <x v="1117"/>
    </i>
    <i>
      <x v="1119"/>
    </i>
    <i>
      <x v="1120"/>
    </i>
    <i>
      <x v="1122"/>
    </i>
    <i>
      <x v="1123"/>
    </i>
    <i>
      <x v="1125"/>
    </i>
    <i>
      <x v="1131"/>
    </i>
    <i>
      <x v="1135"/>
    </i>
    <i>
      <x v="1139"/>
    </i>
    <i>
      <x v="1140"/>
    </i>
    <i>
      <x v="1143"/>
    </i>
    <i>
      <x v="1146"/>
    </i>
    <i>
      <x v="1150"/>
    </i>
    <i>
      <x v="1151"/>
    </i>
    <i>
      <x v="1153"/>
    </i>
    <i>
      <x v="1155"/>
    </i>
    <i>
      <x v="1157"/>
    </i>
    <i>
      <x v="1162"/>
    </i>
    <i>
      <x v="1171"/>
    </i>
    <i>
      <x v="1176"/>
    </i>
    <i>
      <x v="1179"/>
    </i>
    <i>
      <x v="1183"/>
    </i>
    <i>
      <x v="1193"/>
    </i>
    <i>
      <x v="1198"/>
    </i>
    <i>
      <x v="1199"/>
    </i>
    <i>
      <x v="1200"/>
    </i>
    <i>
      <x v="1204"/>
    </i>
    <i>
      <x v="1206"/>
    </i>
    <i>
      <x v="1208"/>
    </i>
    <i>
      <x v="1212"/>
    </i>
    <i>
      <x v="1215"/>
    </i>
    <i>
      <x v="1217"/>
    </i>
    <i>
      <x v="1220"/>
    </i>
    <i>
      <x v="1221"/>
    </i>
    <i>
      <x v="1227"/>
    </i>
    <i>
      <x v="1232"/>
    </i>
    <i>
      <x v="1233"/>
    </i>
    <i>
      <x v="1238"/>
    </i>
    <i>
      <x v="1239"/>
    </i>
    <i>
      <x v="1249"/>
    </i>
    <i>
      <x v="1251"/>
    </i>
    <i>
      <x v="1252"/>
    </i>
    <i>
      <x v="1257"/>
    </i>
    <i>
      <x v="1259"/>
    </i>
    <i>
      <x v="1261"/>
    </i>
    <i>
      <x v="1264"/>
    </i>
    <i>
      <x v="1271"/>
    </i>
    <i>
      <x v="1272"/>
    </i>
    <i>
      <x v="1281"/>
    </i>
    <i>
      <x v="1282"/>
    </i>
    <i>
      <x v="1286"/>
    </i>
    <i>
      <x v="1294"/>
    </i>
    <i>
      <x v="1295"/>
    </i>
    <i>
      <x v="1296"/>
    </i>
    <i>
      <x v="1299"/>
    </i>
    <i>
      <x v="1306"/>
    </i>
    <i>
      <x v="1307"/>
    </i>
    <i>
      <x v="1308"/>
    </i>
    <i>
      <x v="1309"/>
    </i>
    <i>
      <x v="1311"/>
    </i>
    <i>
      <x v="1314"/>
    </i>
    <i>
      <x v="1317"/>
    </i>
    <i>
      <x v="1319"/>
    </i>
    <i>
      <x v="1320"/>
    </i>
    <i>
      <x v="1321"/>
    </i>
    <i>
      <x v="1323"/>
    </i>
    <i>
      <x v="1325"/>
    </i>
    <i>
      <x v="1326"/>
    </i>
    <i>
      <x v="1327"/>
    </i>
    <i>
      <x v="1332"/>
    </i>
    <i>
      <x v="1335"/>
    </i>
    <i>
      <x v="1337"/>
    </i>
    <i>
      <x v="1339"/>
    </i>
    <i>
      <x v="1340"/>
    </i>
    <i>
      <x v="1341"/>
    </i>
    <i>
      <x v="1345"/>
    </i>
    <i>
      <x v="1348"/>
    </i>
    <i>
      <x v="1356"/>
    </i>
    <i>
      <x v="1357"/>
    </i>
    <i>
      <x v="1368"/>
    </i>
    <i>
      <x v="1376"/>
    </i>
    <i>
      <x v="1380"/>
    </i>
    <i>
      <x v="1383"/>
    </i>
    <i>
      <x v="1394"/>
    </i>
    <i>
      <x v="1402"/>
    </i>
    <i>
      <x v="1403"/>
    </i>
    <i>
      <x v="1407"/>
    </i>
    <i>
      <x v="1412"/>
    </i>
    <i>
      <x v="1418"/>
    </i>
    <i>
      <x v="1421"/>
    </i>
    <i>
      <x v="1422"/>
    </i>
    <i>
      <x v="1424"/>
    </i>
    <i>
      <x v="1425"/>
    </i>
    <i>
      <x v="1428"/>
    </i>
    <i>
      <x v="1429"/>
    </i>
    <i>
      <x v="1431"/>
    </i>
    <i>
      <x v="1432"/>
    </i>
    <i>
      <x v="1434"/>
    </i>
    <i>
      <x v="1436"/>
    </i>
    <i>
      <x v="1438"/>
    </i>
    <i>
      <x v="1441"/>
    </i>
    <i>
      <x v="1444"/>
    </i>
    <i>
      <x v="1446"/>
    </i>
    <i>
      <x v="1453"/>
    </i>
    <i>
      <x v="1454"/>
    </i>
    <i>
      <x v="1458"/>
    </i>
    <i>
      <x v="1459"/>
    </i>
  </rowItems>
  <colItems count="1">
    <i/>
  </colItems>
  <pageFields count="2">
    <pageField fld="16" hier="-1"/>
    <pageField fld="47" hier="-1"/>
  </pageFields>
  <dataFields count="1">
    <dataField name="Sum of SalePrice" fld="8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297B4F-E1E7-4352-B615-E93ADF744627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4:B227" firstHeaderRow="1" firstDataRow="1" firstDataCol="1" rowPageCount="2" colPageCount="1"/>
  <pivotFields count="86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x="1"/>
        <item h="1" x="7"/>
        <item h="1" x="6"/>
        <item h="1" x="0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23">
    <i>
      <x v="6"/>
    </i>
    <i>
      <x v="22"/>
    </i>
    <i>
      <x v="25"/>
    </i>
    <i>
      <x v="27"/>
    </i>
    <i>
      <x v="28"/>
    </i>
    <i>
      <x v="33"/>
    </i>
    <i>
      <x v="34"/>
    </i>
    <i>
      <x v="45"/>
    </i>
    <i>
      <x v="47"/>
    </i>
    <i>
      <x v="53"/>
    </i>
    <i>
      <x v="66"/>
    </i>
    <i>
      <x v="70"/>
    </i>
    <i>
      <x v="78"/>
    </i>
    <i>
      <x v="82"/>
    </i>
    <i>
      <x v="96"/>
    </i>
    <i>
      <x v="100"/>
    </i>
    <i>
      <x v="102"/>
    </i>
    <i>
      <x v="109"/>
    </i>
    <i>
      <x v="113"/>
    </i>
    <i>
      <x v="124"/>
    </i>
    <i>
      <x v="134"/>
    </i>
    <i>
      <x v="135"/>
    </i>
    <i>
      <x v="137"/>
    </i>
    <i>
      <x v="141"/>
    </i>
    <i>
      <x v="143"/>
    </i>
    <i>
      <x v="144"/>
    </i>
    <i>
      <x v="151"/>
    </i>
    <i>
      <x v="162"/>
    </i>
    <i>
      <x v="164"/>
    </i>
    <i>
      <x v="166"/>
    </i>
    <i>
      <x v="169"/>
    </i>
    <i>
      <x v="171"/>
    </i>
    <i>
      <x v="174"/>
    </i>
    <i>
      <x v="175"/>
    </i>
    <i>
      <x v="178"/>
    </i>
    <i>
      <x v="189"/>
    </i>
    <i>
      <x v="196"/>
    </i>
    <i>
      <x v="199"/>
    </i>
    <i>
      <x v="206"/>
    </i>
    <i>
      <x v="224"/>
    </i>
    <i>
      <x v="229"/>
    </i>
    <i>
      <x v="238"/>
    </i>
    <i>
      <x v="240"/>
    </i>
    <i>
      <x v="245"/>
    </i>
    <i>
      <x v="251"/>
    </i>
    <i>
      <x v="257"/>
    </i>
    <i>
      <x v="273"/>
    </i>
    <i>
      <x v="276"/>
    </i>
    <i>
      <x v="278"/>
    </i>
    <i>
      <x v="284"/>
    </i>
    <i>
      <x v="294"/>
    </i>
    <i>
      <x v="302"/>
    </i>
    <i>
      <x v="305"/>
    </i>
    <i>
      <x v="309"/>
    </i>
    <i>
      <x v="313"/>
    </i>
    <i>
      <x v="326"/>
    </i>
    <i>
      <x v="330"/>
    </i>
    <i>
      <x v="332"/>
    </i>
    <i>
      <x v="336"/>
    </i>
    <i>
      <x v="337"/>
    </i>
    <i>
      <x v="338"/>
    </i>
    <i>
      <x v="343"/>
    </i>
    <i>
      <x v="350"/>
    </i>
    <i>
      <x v="378"/>
    </i>
    <i>
      <x v="405"/>
    </i>
    <i>
      <x v="421"/>
    </i>
    <i>
      <x v="440"/>
    </i>
    <i>
      <x v="445"/>
    </i>
    <i>
      <x v="446"/>
    </i>
    <i>
      <x v="451"/>
    </i>
    <i>
      <x v="454"/>
    </i>
    <i>
      <x v="457"/>
    </i>
    <i>
      <x v="468"/>
    </i>
    <i>
      <x v="470"/>
    </i>
    <i>
      <x v="473"/>
    </i>
    <i>
      <x v="474"/>
    </i>
    <i>
      <x v="478"/>
    </i>
    <i>
      <x v="480"/>
    </i>
    <i>
      <x v="481"/>
    </i>
    <i>
      <x v="496"/>
    </i>
    <i>
      <x v="503"/>
    </i>
    <i>
      <x v="515"/>
    </i>
    <i>
      <x v="529"/>
    </i>
    <i>
      <x v="539"/>
    </i>
    <i>
      <x v="540"/>
    </i>
    <i>
      <x v="542"/>
    </i>
    <i>
      <x v="552"/>
    </i>
    <i>
      <x v="559"/>
    </i>
    <i>
      <x v="567"/>
    </i>
    <i>
      <x v="570"/>
    </i>
    <i>
      <x v="581"/>
    </i>
    <i>
      <x v="585"/>
    </i>
    <i>
      <x v="595"/>
    </i>
    <i>
      <x v="598"/>
    </i>
    <i>
      <x v="618"/>
    </i>
    <i>
      <x v="631"/>
    </i>
    <i>
      <x v="639"/>
    </i>
    <i>
      <x v="640"/>
    </i>
    <i>
      <x v="644"/>
    </i>
    <i>
      <x v="654"/>
    </i>
    <i>
      <x v="664"/>
    </i>
    <i>
      <x v="667"/>
    </i>
    <i>
      <x v="673"/>
    </i>
    <i>
      <x v="678"/>
    </i>
    <i>
      <x v="683"/>
    </i>
    <i>
      <x v="700"/>
    </i>
    <i>
      <x v="706"/>
    </i>
    <i>
      <x v="720"/>
    </i>
    <i>
      <x v="724"/>
    </i>
    <i>
      <x v="726"/>
    </i>
    <i>
      <x v="728"/>
    </i>
    <i>
      <x v="730"/>
    </i>
    <i>
      <x v="748"/>
    </i>
    <i>
      <x v="765"/>
    </i>
    <i>
      <x v="768"/>
    </i>
    <i>
      <x v="774"/>
    </i>
    <i>
      <x v="776"/>
    </i>
    <i>
      <x v="778"/>
    </i>
    <i>
      <x v="815"/>
    </i>
    <i>
      <x v="817"/>
    </i>
    <i>
      <x v="825"/>
    </i>
    <i>
      <x v="833"/>
    </i>
    <i>
      <x v="836"/>
    </i>
    <i>
      <x v="843"/>
    </i>
    <i>
      <x v="854"/>
    </i>
    <i>
      <x v="866"/>
    </i>
    <i>
      <x v="885"/>
    </i>
    <i>
      <x v="886"/>
    </i>
    <i>
      <x v="888"/>
    </i>
    <i>
      <x v="889"/>
    </i>
    <i>
      <x v="894"/>
    </i>
    <i>
      <x v="898"/>
    </i>
    <i>
      <x v="903"/>
    </i>
    <i>
      <x v="906"/>
    </i>
    <i>
      <x v="923"/>
    </i>
    <i>
      <x v="924"/>
    </i>
    <i>
      <x v="928"/>
    </i>
    <i>
      <x v="932"/>
    </i>
    <i>
      <x v="934"/>
    </i>
    <i>
      <x v="940"/>
    </i>
    <i>
      <x v="943"/>
    </i>
    <i>
      <x v="947"/>
    </i>
    <i>
      <x v="963"/>
    </i>
    <i>
      <x v="987"/>
    </i>
    <i>
      <x v="994"/>
    </i>
    <i>
      <x v="1002"/>
    </i>
    <i>
      <x v="1003"/>
    </i>
    <i>
      <x v="1004"/>
    </i>
    <i>
      <x v="1006"/>
    </i>
    <i>
      <x v="1008"/>
    </i>
    <i>
      <x v="1011"/>
    </i>
    <i>
      <x v="1016"/>
    </i>
    <i>
      <x v="1019"/>
    </i>
    <i>
      <x v="1023"/>
    </i>
    <i>
      <x v="1024"/>
    </i>
    <i>
      <x v="1027"/>
    </i>
    <i>
      <x v="1033"/>
    </i>
    <i>
      <x v="1036"/>
    </i>
    <i>
      <x v="1040"/>
    </i>
    <i>
      <x v="1044"/>
    </i>
    <i>
      <x v="1045"/>
    </i>
    <i>
      <x v="1048"/>
    </i>
    <i>
      <x v="1053"/>
    </i>
    <i>
      <x v="1055"/>
    </i>
    <i>
      <x v="1099"/>
    </i>
    <i>
      <x v="1109"/>
    </i>
    <i>
      <x v="1115"/>
    </i>
    <i>
      <x v="1121"/>
    </i>
    <i>
      <x v="1126"/>
    </i>
    <i>
      <x v="1127"/>
    </i>
    <i>
      <x v="1138"/>
    </i>
    <i>
      <x v="1152"/>
    </i>
    <i>
      <x v="1158"/>
    </i>
    <i>
      <x v="1161"/>
    </i>
    <i>
      <x v="1165"/>
    </i>
    <i>
      <x v="1166"/>
    </i>
    <i>
      <x v="1181"/>
    </i>
    <i>
      <x v="1184"/>
    </i>
    <i>
      <x v="1187"/>
    </i>
    <i>
      <x v="1190"/>
    </i>
    <i>
      <x v="1203"/>
    </i>
    <i>
      <x v="1205"/>
    </i>
    <i>
      <x v="1207"/>
    </i>
    <i>
      <x v="1209"/>
    </i>
    <i>
      <x v="1223"/>
    </i>
    <i>
      <x v="1228"/>
    </i>
    <i>
      <x v="1241"/>
    </i>
    <i>
      <x v="1243"/>
    </i>
    <i>
      <x v="1250"/>
    </i>
    <i>
      <x v="1256"/>
    </i>
    <i>
      <x v="1267"/>
    </i>
    <i>
      <x v="1270"/>
    </i>
    <i>
      <x v="1280"/>
    </i>
    <i>
      <x v="1287"/>
    </i>
    <i>
      <x v="1288"/>
    </i>
    <i>
      <x v="1303"/>
    </i>
    <i>
      <x v="1305"/>
    </i>
    <i>
      <x v="1310"/>
    </i>
    <i>
      <x v="1316"/>
    </i>
    <i>
      <x v="1318"/>
    </i>
    <i>
      <x v="1324"/>
    </i>
    <i>
      <x v="1330"/>
    </i>
    <i>
      <x v="1336"/>
    </i>
    <i>
      <x v="1346"/>
    </i>
    <i>
      <x v="1347"/>
    </i>
    <i>
      <x v="1359"/>
    </i>
    <i>
      <x v="1361"/>
    </i>
    <i>
      <x v="1369"/>
    </i>
    <i>
      <x v="1373"/>
    </i>
    <i>
      <x v="1375"/>
    </i>
    <i>
      <x v="1381"/>
    </i>
    <i>
      <x v="1388"/>
    </i>
    <i>
      <x v="1390"/>
    </i>
    <i>
      <x v="1391"/>
    </i>
    <i>
      <x v="1396"/>
    </i>
    <i>
      <x v="1405"/>
    </i>
    <i>
      <x v="1413"/>
    </i>
    <i>
      <x v="1415"/>
    </i>
    <i>
      <x v="1419"/>
    </i>
    <i>
      <x v="1435"/>
    </i>
    <i>
      <x v="1437"/>
    </i>
    <i>
      <x v="1451"/>
    </i>
    <i>
      <x v="1456"/>
    </i>
  </rowItems>
  <colItems count="1">
    <i/>
  </colItems>
  <pageFields count="2">
    <pageField fld="16" hier="-1"/>
    <pageField fld="47" hier="-1"/>
  </pageFields>
  <dataFields count="1">
    <dataField name="Sum of SalePrice" fld="8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31EBD-6DA9-4436-86DF-2D67E83518AB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729" firstHeaderRow="1" firstDataRow="1" firstDataCol="1" rowPageCount="1" colPageCount="1"/>
  <pivotFields count="86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x="1"/>
        <item h="1" x="7"/>
        <item h="1" x="6"/>
        <item h="1" x="0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26">
    <i>
      <x v="1"/>
    </i>
    <i>
      <x v="6"/>
    </i>
    <i>
      <x v="10"/>
    </i>
    <i>
      <x v="12"/>
    </i>
    <i>
      <x v="13"/>
    </i>
    <i>
      <x v="14"/>
    </i>
    <i>
      <x v="16"/>
    </i>
    <i>
      <x v="17"/>
    </i>
    <i>
      <x v="18"/>
    </i>
    <i>
      <x v="19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>
      <x v="45"/>
    </i>
    <i>
      <x v="47"/>
    </i>
    <i>
      <x v="49"/>
    </i>
    <i>
      <x v="52"/>
    </i>
    <i>
      <x v="53"/>
    </i>
    <i>
      <x v="55"/>
    </i>
    <i>
      <x v="59"/>
    </i>
    <i>
      <x v="60"/>
    </i>
    <i>
      <x v="62"/>
    </i>
    <i>
      <x v="66"/>
    </i>
    <i>
      <x v="67"/>
    </i>
    <i>
      <x v="68"/>
    </i>
    <i>
      <x v="70"/>
    </i>
    <i>
      <x v="71"/>
    </i>
    <i>
      <x v="73"/>
    </i>
    <i>
      <x v="76"/>
    </i>
    <i>
      <x v="78"/>
    </i>
    <i>
      <x v="81"/>
    </i>
    <i>
      <x v="82"/>
    </i>
    <i>
      <x v="83"/>
    </i>
    <i>
      <x v="89"/>
    </i>
    <i>
      <x v="90"/>
    </i>
    <i>
      <x v="91"/>
    </i>
    <i>
      <x v="92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6"/>
    </i>
    <i>
      <x v="107"/>
    </i>
    <i>
      <x v="109"/>
    </i>
    <i>
      <x v="113"/>
    </i>
    <i>
      <x v="116"/>
    </i>
    <i>
      <x v="117"/>
    </i>
    <i>
      <x v="122"/>
    </i>
    <i>
      <x v="123"/>
    </i>
    <i>
      <x v="124"/>
    </i>
    <i>
      <x v="126"/>
    </i>
    <i>
      <x v="129"/>
    </i>
    <i>
      <x v="132"/>
    </i>
    <i>
      <x v="133"/>
    </i>
    <i>
      <x v="134"/>
    </i>
    <i>
      <x v="135"/>
    </i>
    <i>
      <x v="136"/>
    </i>
    <i>
      <x v="137"/>
    </i>
    <i>
      <x v="140"/>
    </i>
    <i>
      <x v="141"/>
    </i>
    <i>
      <x v="143"/>
    </i>
    <i>
      <x v="144"/>
    </i>
    <i>
      <x v="146"/>
    </i>
    <i>
      <x v="148"/>
    </i>
    <i>
      <x v="150"/>
    </i>
    <i>
      <x v="151"/>
    </i>
    <i>
      <x v="153"/>
    </i>
    <i>
      <x v="154"/>
    </i>
    <i>
      <x v="156"/>
    </i>
    <i>
      <x v="160"/>
    </i>
    <i>
      <x v="162"/>
    </i>
    <i>
      <x v="164"/>
    </i>
    <i>
      <x v="166"/>
    </i>
    <i>
      <x v="169"/>
    </i>
    <i>
      <x v="171"/>
    </i>
    <i>
      <x v="173"/>
    </i>
    <i>
      <x v="174"/>
    </i>
    <i>
      <x v="175"/>
    </i>
    <i>
      <x v="178"/>
    </i>
    <i>
      <x v="179"/>
    </i>
    <i>
      <x v="182"/>
    </i>
    <i>
      <x v="189"/>
    </i>
    <i>
      <x v="192"/>
    </i>
    <i>
      <x v="194"/>
    </i>
    <i>
      <x v="196"/>
    </i>
    <i>
      <x v="199"/>
    </i>
    <i>
      <x v="200"/>
    </i>
    <i>
      <x v="201"/>
    </i>
    <i>
      <x v="203"/>
    </i>
    <i>
      <x v="205"/>
    </i>
    <i>
      <x v="206"/>
    </i>
    <i>
      <x v="207"/>
    </i>
    <i>
      <x v="209"/>
    </i>
    <i>
      <x v="210"/>
    </i>
    <i>
      <x v="211"/>
    </i>
    <i>
      <x v="213"/>
    </i>
    <i>
      <x v="215"/>
    </i>
    <i>
      <x v="216"/>
    </i>
    <i>
      <x v="219"/>
    </i>
    <i>
      <x v="220"/>
    </i>
    <i>
      <x v="223"/>
    </i>
    <i>
      <x v="224"/>
    </i>
    <i>
      <x v="228"/>
    </i>
    <i>
      <x v="229"/>
    </i>
    <i>
      <x v="230"/>
    </i>
    <i>
      <x v="233"/>
    </i>
    <i>
      <x v="236"/>
    </i>
    <i>
      <x v="238"/>
    </i>
    <i>
      <x v="240"/>
    </i>
    <i>
      <x v="241"/>
    </i>
    <i>
      <x v="245"/>
    </i>
    <i>
      <x v="247"/>
    </i>
    <i>
      <x v="250"/>
    </i>
    <i>
      <x v="251"/>
    </i>
    <i>
      <x v="254"/>
    </i>
    <i>
      <x v="257"/>
    </i>
    <i>
      <x v="259"/>
    </i>
    <i>
      <x v="264"/>
    </i>
    <i>
      <x v="265"/>
    </i>
    <i>
      <x v="268"/>
    </i>
    <i>
      <x v="269"/>
    </i>
    <i>
      <x v="271"/>
    </i>
    <i>
      <x v="273"/>
    </i>
    <i>
      <x v="274"/>
    </i>
    <i>
      <x v="276"/>
    </i>
    <i>
      <x v="277"/>
    </i>
    <i>
      <x v="278"/>
    </i>
    <i>
      <x v="281"/>
    </i>
    <i>
      <x v="282"/>
    </i>
    <i>
      <x v="283"/>
    </i>
    <i>
      <x v="284"/>
    </i>
    <i>
      <x v="287"/>
    </i>
    <i>
      <x v="288"/>
    </i>
    <i>
      <x v="294"/>
    </i>
    <i>
      <x v="299"/>
    </i>
    <i>
      <x v="300"/>
    </i>
    <i>
      <x v="302"/>
    </i>
    <i>
      <x v="303"/>
    </i>
    <i>
      <x v="305"/>
    </i>
    <i>
      <x v="308"/>
    </i>
    <i>
      <x v="309"/>
    </i>
    <i>
      <x v="311"/>
    </i>
    <i>
      <x v="313"/>
    </i>
    <i>
      <x v="323"/>
    </i>
    <i>
      <x v="326"/>
    </i>
    <i>
      <x v="327"/>
    </i>
    <i>
      <x v="330"/>
    </i>
    <i>
      <x v="331"/>
    </i>
    <i>
      <x v="332"/>
    </i>
    <i>
      <x v="333"/>
    </i>
    <i>
      <x v="336"/>
    </i>
    <i>
      <x v="337"/>
    </i>
    <i>
      <x v="338"/>
    </i>
    <i>
      <x v="339"/>
    </i>
    <i>
      <x v="341"/>
    </i>
    <i>
      <x v="342"/>
    </i>
    <i>
      <x v="343"/>
    </i>
    <i>
      <x v="346"/>
    </i>
    <i>
      <x v="347"/>
    </i>
    <i>
      <x v="350"/>
    </i>
    <i>
      <x v="351"/>
    </i>
    <i>
      <x v="353"/>
    </i>
    <i>
      <x v="355"/>
    </i>
    <i>
      <x v="356"/>
    </i>
    <i>
      <x v="357"/>
    </i>
    <i>
      <x v="366"/>
    </i>
    <i>
      <x v="368"/>
    </i>
    <i>
      <x v="369"/>
    </i>
    <i>
      <x v="372"/>
    </i>
    <i>
      <x v="373"/>
    </i>
    <i>
      <x v="375"/>
    </i>
    <i>
      <x v="378"/>
    </i>
    <i>
      <x v="381"/>
    </i>
    <i>
      <x v="385"/>
    </i>
    <i>
      <x v="388"/>
    </i>
    <i>
      <x v="392"/>
    </i>
    <i>
      <x v="393"/>
    </i>
    <i>
      <x v="395"/>
    </i>
    <i>
      <x v="396"/>
    </i>
    <i>
      <x v="398"/>
    </i>
    <i>
      <x v="400"/>
    </i>
    <i>
      <x v="401"/>
    </i>
    <i>
      <x v="402"/>
    </i>
    <i>
      <x v="405"/>
    </i>
    <i>
      <x v="410"/>
    </i>
    <i>
      <x v="411"/>
    </i>
    <i>
      <x v="412"/>
    </i>
    <i>
      <x v="413"/>
    </i>
    <i>
      <x v="415"/>
    </i>
    <i>
      <x v="419"/>
    </i>
    <i>
      <x v="421"/>
    </i>
    <i>
      <x v="422"/>
    </i>
    <i>
      <x v="424"/>
    </i>
    <i>
      <x v="427"/>
    </i>
    <i>
      <x v="428"/>
    </i>
    <i>
      <x v="429"/>
    </i>
    <i>
      <x v="438"/>
    </i>
    <i>
      <x v="440"/>
    </i>
    <i>
      <x v="441"/>
    </i>
    <i>
      <x v="443"/>
    </i>
    <i>
      <x v="445"/>
    </i>
    <i>
      <x v="446"/>
    </i>
    <i>
      <x v="450"/>
    </i>
    <i>
      <x v="451"/>
    </i>
    <i>
      <x v="454"/>
    </i>
    <i>
      <x v="455"/>
    </i>
    <i>
      <x v="457"/>
    </i>
    <i>
      <x v="462"/>
    </i>
    <i>
      <x v="464"/>
    </i>
    <i>
      <x v="465"/>
    </i>
    <i>
      <x v="466"/>
    </i>
    <i>
      <x v="468"/>
    </i>
    <i>
      <x v="470"/>
    </i>
    <i>
      <x v="473"/>
    </i>
    <i>
      <x v="474"/>
    </i>
    <i>
      <x v="475"/>
    </i>
    <i>
      <x v="476"/>
    </i>
    <i>
      <x v="478"/>
    </i>
    <i>
      <x v="479"/>
    </i>
    <i>
      <x v="480"/>
    </i>
    <i>
      <x v="481"/>
    </i>
    <i>
      <x v="483"/>
    </i>
    <i>
      <x v="484"/>
    </i>
    <i>
      <x v="485"/>
    </i>
    <i>
      <x v="486"/>
    </i>
    <i>
      <x v="487"/>
    </i>
    <i>
      <x v="493"/>
    </i>
    <i>
      <x v="494"/>
    </i>
    <i>
      <x v="495"/>
    </i>
    <i>
      <x v="496"/>
    </i>
    <i>
      <x v="498"/>
    </i>
    <i>
      <x v="499"/>
    </i>
    <i>
      <x v="502"/>
    </i>
    <i>
      <x v="503"/>
    </i>
    <i>
      <x v="507"/>
    </i>
    <i>
      <x v="509"/>
    </i>
    <i>
      <x v="510"/>
    </i>
    <i>
      <x v="511"/>
    </i>
    <i>
      <x v="512"/>
    </i>
    <i>
      <x v="513"/>
    </i>
    <i>
      <x v="515"/>
    </i>
    <i>
      <x v="521"/>
    </i>
    <i>
      <x v="525"/>
    </i>
    <i>
      <x v="526"/>
    </i>
    <i>
      <x v="528"/>
    </i>
    <i>
      <x v="529"/>
    </i>
    <i>
      <x v="532"/>
    </i>
    <i>
      <x v="533"/>
    </i>
    <i>
      <x v="537"/>
    </i>
    <i>
      <x v="538"/>
    </i>
    <i>
      <x v="539"/>
    </i>
    <i>
      <x v="540"/>
    </i>
    <i>
      <x v="542"/>
    </i>
    <i>
      <x v="548"/>
    </i>
    <i>
      <x v="550"/>
    </i>
    <i>
      <x v="551"/>
    </i>
    <i>
      <x v="552"/>
    </i>
    <i>
      <x v="553"/>
    </i>
    <i>
      <x v="556"/>
    </i>
    <i>
      <x v="559"/>
    </i>
    <i>
      <x v="560"/>
    </i>
    <i>
      <x v="561"/>
    </i>
    <i>
      <x v="562"/>
    </i>
    <i>
      <x v="567"/>
    </i>
    <i>
      <x v="570"/>
    </i>
    <i>
      <x v="571"/>
    </i>
    <i>
      <x v="580"/>
    </i>
    <i>
      <x v="581"/>
    </i>
    <i>
      <x v="585"/>
    </i>
    <i>
      <x v="586"/>
    </i>
    <i>
      <x v="588"/>
    </i>
    <i>
      <x v="589"/>
    </i>
    <i>
      <x v="592"/>
    </i>
    <i>
      <x v="593"/>
    </i>
    <i>
      <x v="594"/>
    </i>
    <i>
      <x v="595"/>
    </i>
    <i>
      <x v="597"/>
    </i>
    <i>
      <x v="598"/>
    </i>
    <i>
      <x v="604"/>
    </i>
    <i>
      <x v="606"/>
    </i>
    <i>
      <x v="609"/>
    </i>
    <i>
      <x v="613"/>
    </i>
    <i>
      <x v="618"/>
    </i>
    <i>
      <x v="620"/>
    </i>
    <i>
      <x v="622"/>
    </i>
    <i>
      <x v="625"/>
    </i>
    <i>
      <x v="626"/>
    </i>
    <i>
      <x v="631"/>
    </i>
    <i>
      <x v="632"/>
    </i>
    <i>
      <x v="633"/>
    </i>
    <i>
      <x v="636"/>
    </i>
    <i>
      <x v="638"/>
    </i>
    <i>
      <x v="639"/>
    </i>
    <i>
      <x v="640"/>
    </i>
    <i>
      <x v="644"/>
    </i>
    <i>
      <x v="645"/>
    </i>
    <i>
      <x v="646"/>
    </i>
    <i>
      <x v="647"/>
    </i>
    <i>
      <x v="654"/>
    </i>
    <i>
      <x v="656"/>
    </i>
    <i>
      <x v="659"/>
    </i>
    <i>
      <x v="662"/>
    </i>
    <i>
      <x v="664"/>
    </i>
    <i>
      <x v="667"/>
    </i>
    <i>
      <x v="668"/>
    </i>
    <i>
      <x v="669"/>
    </i>
    <i>
      <x v="672"/>
    </i>
    <i>
      <x v="673"/>
    </i>
    <i>
      <x v="674"/>
    </i>
    <i>
      <x v="677"/>
    </i>
    <i>
      <x v="678"/>
    </i>
    <i>
      <x v="679"/>
    </i>
    <i>
      <x v="680"/>
    </i>
    <i>
      <x v="682"/>
    </i>
    <i>
      <x v="683"/>
    </i>
    <i>
      <x v="688"/>
    </i>
    <i>
      <x v="689"/>
    </i>
    <i>
      <x v="690"/>
    </i>
    <i>
      <x v="693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4"/>
    </i>
    <i>
      <x v="706"/>
    </i>
    <i>
      <x v="707"/>
    </i>
    <i>
      <x v="709"/>
    </i>
    <i>
      <x v="710"/>
    </i>
    <i>
      <x v="712"/>
    </i>
    <i>
      <x v="713"/>
    </i>
    <i>
      <x v="715"/>
    </i>
    <i>
      <x v="717"/>
    </i>
    <i>
      <x v="719"/>
    </i>
    <i>
      <x v="720"/>
    </i>
    <i>
      <x v="721"/>
    </i>
    <i>
      <x v="722"/>
    </i>
    <i>
      <x v="724"/>
    </i>
    <i>
      <x v="725"/>
    </i>
    <i>
      <x v="726"/>
    </i>
    <i>
      <x v="727"/>
    </i>
    <i>
      <x v="728"/>
    </i>
    <i>
      <x v="730"/>
    </i>
    <i>
      <x v="733"/>
    </i>
    <i>
      <x v="734"/>
    </i>
    <i>
      <x v="736"/>
    </i>
    <i>
      <x v="738"/>
    </i>
    <i>
      <x v="741"/>
    </i>
    <i>
      <x v="742"/>
    </i>
    <i>
      <x v="744"/>
    </i>
    <i>
      <x v="748"/>
    </i>
    <i>
      <x v="752"/>
    </i>
    <i>
      <x v="754"/>
    </i>
    <i>
      <x v="760"/>
    </i>
    <i>
      <x v="761"/>
    </i>
    <i>
      <x v="764"/>
    </i>
    <i>
      <x v="765"/>
    </i>
    <i>
      <x v="768"/>
    </i>
    <i>
      <x v="771"/>
    </i>
    <i>
      <x v="773"/>
    </i>
    <i>
      <x v="774"/>
    </i>
    <i>
      <x v="775"/>
    </i>
    <i>
      <x v="776"/>
    </i>
    <i>
      <x v="777"/>
    </i>
    <i>
      <x v="778"/>
    </i>
    <i>
      <x v="780"/>
    </i>
    <i>
      <x v="782"/>
    </i>
    <i>
      <x v="785"/>
    </i>
    <i>
      <x v="788"/>
    </i>
    <i>
      <x v="790"/>
    </i>
    <i>
      <x v="793"/>
    </i>
    <i>
      <x v="796"/>
    </i>
    <i>
      <x v="797"/>
    </i>
    <i>
      <x v="801"/>
    </i>
    <i>
      <x v="804"/>
    </i>
    <i>
      <x v="805"/>
    </i>
    <i>
      <x v="810"/>
    </i>
    <i>
      <x v="811"/>
    </i>
    <i>
      <x v="812"/>
    </i>
    <i>
      <x v="813"/>
    </i>
    <i>
      <x v="815"/>
    </i>
    <i>
      <x v="816"/>
    </i>
    <i>
      <x v="817"/>
    </i>
    <i>
      <x v="819"/>
    </i>
    <i>
      <x v="821"/>
    </i>
    <i>
      <x v="824"/>
    </i>
    <i>
      <x v="825"/>
    </i>
    <i>
      <x v="827"/>
    </i>
    <i>
      <x v="830"/>
    </i>
    <i>
      <x v="833"/>
    </i>
    <i>
      <x v="834"/>
    </i>
    <i>
      <x v="835"/>
    </i>
    <i>
      <x v="836"/>
    </i>
    <i>
      <x v="838"/>
    </i>
    <i>
      <x v="843"/>
    </i>
    <i>
      <x v="847"/>
    </i>
    <i>
      <x v="850"/>
    </i>
    <i>
      <x v="851"/>
    </i>
    <i>
      <x v="854"/>
    </i>
    <i>
      <x v="855"/>
    </i>
    <i>
      <x v="858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70"/>
    </i>
    <i>
      <x v="872"/>
    </i>
    <i>
      <x v="873"/>
    </i>
    <i>
      <x v="876"/>
    </i>
    <i>
      <x v="879"/>
    </i>
    <i>
      <x v="880"/>
    </i>
    <i>
      <x v="884"/>
    </i>
    <i>
      <x v="885"/>
    </i>
    <i>
      <x v="886"/>
    </i>
    <i>
      <x v="888"/>
    </i>
    <i>
      <x v="889"/>
    </i>
    <i>
      <x v="892"/>
    </i>
    <i>
      <x v="893"/>
    </i>
    <i>
      <x v="894"/>
    </i>
    <i>
      <x v="896"/>
    </i>
    <i>
      <x v="898"/>
    </i>
    <i>
      <x v="899"/>
    </i>
    <i>
      <x v="900"/>
    </i>
    <i>
      <x v="901"/>
    </i>
    <i>
      <x v="903"/>
    </i>
    <i>
      <x v="904"/>
    </i>
    <i>
      <x v="905"/>
    </i>
    <i>
      <x v="906"/>
    </i>
    <i>
      <x v="908"/>
    </i>
    <i>
      <x v="911"/>
    </i>
    <i>
      <x v="912"/>
    </i>
    <i>
      <x v="916"/>
    </i>
    <i>
      <x v="917"/>
    </i>
    <i>
      <x v="919"/>
    </i>
    <i>
      <x v="922"/>
    </i>
    <i>
      <x v="923"/>
    </i>
    <i>
      <x v="924"/>
    </i>
    <i>
      <x v="925"/>
    </i>
    <i>
      <x v="928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40"/>
    </i>
    <i>
      <x v="942"/>
    </i>
    <i>
      <x v="943"/>
    </i>
    <i>
      <x v="947"/>
    </i>
    <i>
      <x v="949"/>
    </i>
    <i>
      <x v="950"/>
    </i>
    <i>
      <x v="951"/>
    </i>
    <i>
      <x v="957"/>
    </i>
    <i>
      <x v="958"/>
    </i>
    <i>
      <x v="960"/>
    </i>
    <i>
      <x v="963"/>
    </i>
    <i>
      <x v="967"/>
    </i>
    <i>
      <x v="972"/>
    </i>
    <i>
      <x v="973"/>
    </i>
    <i>
      <x v="976"/>
    </i>
    <i>
      <x v="977"/>
    </i>
    <i>
      <x v="978"/>
    </i>
    <i>
      <x v="979"/>
    </i>
    <i>
      <x v="982"/>
    </i>
    <i>
      <x v="985"/>
    </i>
    <i>
      <x v="987"/>
    </i>
    <i>
      <x v="994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6"/>
    </i>
    <i>
      <x v="1008"/>
    </i>
    <i>
      <x v="1011"/>
    </i>
    <i>
      <x v="1013"/>
    </i>
    <i>
      <x v="1014"/>
    </i>
    <i>
      <x v="1016"/>
    </i>
    <i>
      <x v="1017"/>
    </i>
    <i>
      <x v="1019"/>
    </i>
    <i>
      <x v="1020"/>
    </i>
    <i>
      <x v="1021"/>
    </i>
    <i>
      <x v="1023"/>
    </i>
    <i>
      <x v="1024"/>
    </i>
    <i>
      <x v="1025"/>
    </i>
    <i>
      <x v="1026"/>
    </i>
    <i>
      <x v="1027"/>
    </i>
    <i>
      <x v="1033"/>
    </i>
    <i>
      <x v="1034"/>
    </i>
    <i>
      <x v="1035"/>
    </i>
    <i>
      <x v="1036"/>
    </i>
    <i>
      <x v="1040"/>
    </i>
    <i>
      <x v="1042"/>
    </i>
    <i>
      <x v="1044"/>
    </i>
    <i>
      <x v="1045"/>
    </i>
    <i>
      <x v="1047"/>
    </i>
    <i>
      <x v="1048"/>
    </i>
    <i>
      <x v="1049"/>
    </i>
    <i>
      <x v="1050"/>
    </i>
    <i>
      <x v="1051"/>
    </i>
    <i>
      <x v="1053"/>
    </i>
    <i>
      <x v="1055"/>
    </i>
    <i>
      <x v="1056"/>
    </i>
    <i>
      <x v="1060"/>
    </i>
    <i>
      <x v="1061"/>
    </i>
    <i>
      <x v="1063"/>
    </i>
    <i>
      <x v="1064"/>
    </i>
    <i>
      <x v="1070"/>
    </i>
    <i>
      <x v="1074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9"/>
    </i>
    <i>
      <x v="1090"/>
    </i>
    <i>
      <x v="1093"/>
    </i>
    <i>
      <x v="1094"/>
    </i>
    <i>
      <x v="1095"/>
    </i>
    <i>
      <x v="1097"/>
    </i>
    <i>
      <x v="1099"/>
    </i>
    <i>
      <x v="1100"/>
    </i>
    <i>
      <x v="1101"/>
    </i>
    <i>
      <x v="1102"/>
    </i>
    <i>
      <x v="1103"/>
    </i>
    <i>
      <x v="1106"/>
    </i>
    <i>
      <x v="1109"/>
    </i>
    <i>
      <x v="1112"/>
    </i>
    <i>
      <x v="1113"/>
    </i>
    <i>
      <x v="1114"/>
    </i>
    <i>
      <x v="1115"/>
    </i>
    <i>
      <x v="1117"/>
    </i>
    <i>
      <x v="1119"/>
    </i>
    <i>
      <x v="1120"/>
    </i>
    <i>
      <x v="1121"/>
    </i>
    <i>
      <x v="1122"/>
    </i>
    <i>
      <x v="1123"/>
    </i>
    <i>
      <x v="1125"/>
    </i>
    <i>
      <x v="1126"/>
    </i>
    <i>
      <x v="1127"/>
    </i>
    <i>
      <x v="1131"/>
    </i>
    <i>
      <x v="1135"/>
    </i>
    <i>
      <x v="1138"/>
    </i>
    <i>
      <x v="1139"/>
    </i>
    <i>
      <x v="1140"/>
    </i>
    <i>
      <x v="1143"/>
    </i>
    <i>
      <x v="1146"/>
    </i>
    <i>
      <x v="1150"/>
    </i>
    <i>
      <x v="1151"/>
    </i>
    <i>
      <x v="1152"/>
    </i>
    <i>
      <x v="1153"/>
    </i>
    <i>
      <x v="1155"/>
    </i>
    <i>
      <x v="1157"/>
    </i>
    <i>
      <x v="1158"/>
    </i>
    <i>
      <x v="1161"/>
    </i>
    <i>
      <x v="1162"/>
    </i>
    <i>
      <x v="1165"/>
    </i>
    <i>
      <x v="1166"/>
    </i>
    <i>
      <x v="1171"/>
    </i>
    <i>
      <x v="1176"/>
    </i>
    <i>
      <x v="1179"/>
    </i>
    <i>
      <x v="1181"/>
    </i>
    <i>
      <x v="1183"/>
    </i>
    <i>
      <x v="1184"/>
    </i>
    <i>
      <x v="1187"/>
    </i>
    <i>
      <x v="1190"/>
    </i>
    <i>
      <x v="1193"/>
    </i>
    <i>
      <x v="1198"/>
    </i>
    <i>
      <x v="1199"/>
    </i>
    <i>
      <x v="1200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2"/>
    </i>
    <i>
      <x v="1215"/>
    </i>
    <i>
      <x v="1217"/>
    </i>
    <i>
      <x v="1220"/>
    </i>
    <i>
      <x v="1221"/>
    </i>
    <i>
      <x v="1223"/>
    </i>
    <i>
      <x v="1227"/>
    </i>
    <i>
      <x v="1228"/>
    </i>
    <i>
      <x v="1232"/>
    </i>
    <i>
      <x v="1233"/>
    </i>
    <i>
      <x v="1238"/>
    </i>
    <i>
      <x v="1239"/>
    </i>
    <i>
      <x v="1241"/>
    </i>
    <i>
      <x v="1243"/>
    </i>
    <i>
      <x v="1249"/>
    </i>
    <i>
      <x v="1250"/>
    </i>
    <i>
      <x v="1251"/>
    </i>
    <i>
      <x v="1252"/>
    </i>
    <i>
      <x v="1256"/>
    </i>
    <i>
      <x v="1257"/>
    </i>
    <i>
      <x v="1259"/>
    </i>
    <i>
      <x v="1261"/>
    </i>
    <i>
      <x v="1264"/>
    </i>
    <i>
      <x v="1267"/>
    </i>
    <i>
      <x v="1270"/>
    </i>
    <i>
      <x v="1271"/>
    </i>
    <i>
      <x v="1272"/>
    </i>
    <i>
      <x v="1280"/>
    </i>
    <i>
      <x v="1281"/>
    </i>
    <i>
      <x v="1282"/>
    </i>
    <i>
      <x v="1286"/>
    </i>
    <i>
      <x v="1287"/>
    </i>
    <i>
      <x v="1288"/>
    </i>
    <i>
      <x v="1294"/>
    </i>
    <i>
      <x v="1295"/>
    </i>
    <i>
      <x v="1296"/>
    </i>
    <i>
      <x v="1299"/>
    </i>
    <i>
      <x v="1303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4"/>
    </i>
    <i>
      <x v="1316"/>
    </i>
    <i>
      <x v="1317"/>
    </i>
    <i>
      <x v="1318"/>
    </i>
    <i>
      <x v="1319"/>
    </i>
    <i>
      <x v="1320"/>
    </i>
    <i>
      <x v="1321"/>
    </i>
    <i>
      <x v="1323"/>
    </i>
    <i>
      <x v="1324"/>
    </i>
    <i>
      <x v="1325"/>
    </i>
    <i>
      <x v="1326"/>
    </i>
    <i>
      <x v="1327"/>
    </i>
    <i>
      <x v="1330"/>
    </i>
    <i>
      <x v="1332"/>
    </i>
    <i>
      <x v="1335"/>
    </i>
    <i>
      <x v="1336"/>
    </i>
    <i>
      <x v="1337"/>
    </i>
    <i>
      <x v="1339"/>
    </i>
    <i>
      <x v="1340"/>
    </i>
    <i>
      <x v="1341"/>
    </i>
    <i>
      <x v="1345"/>
    </i>
    <i>
      <x v="1346"/>
    </i>
    <i>
      <x v="1347"/>
    </i>
    <i>
      <x v="1348"/>
    </i>
    <i>
      <x v="1356"/>
    </i>
    <i>
      <x v="1357"/>
    </i>
    <i>
      <x v="1359"/>
    </i>
    <i>
      <x v="1361"/>
    </i>
    <i>
      <x v="1368"/>
    </i>
    <i>
      <x v="1369"/>
    </i>
    <i>
      <x v="1373"/>
    </i>
    <i>
      <x v="1375"/>
    </i>
    <i>
      <x v="1376"/>
    </i>
    <i>
      <x v="1380"/>
    </i>
    <i>
      <x v="1381"/>
    </i>
    <i>
      <x v="1383"/>
    </i>
    <i>
      <x v="1388"/>
    </i>
    <i>
      <x v="1390"/>
    </i>
    <i>
      <x v="1391"/>
    </i>
    <i>
      <x v="1394"/>
    </i>
    <i>
      <x v="1396"/>
    </i>
    <i>
      <x v="1402"/>
    </i>
    <i>
      <x v="1403"/>
    </i>
    <i>
      <x v="1405"/>
    </i>
    <i>
      <x v="1407"/>
    </i>
    <i>
      <x v="1412"/>
    </i>
    <i>
      <x v="1413"/>
    </i>
    <i>
      <x v="1415"/>
    </i>
    <i>
      <x v="1418"/>
    </i>
    <i>
      <x v="1419"/>
    </i>
    <i>
      <x v="1421"/>
    </i>
    <i>
      <x v="1422"/>
    </i>
    <i>
      <x v="1424"/>
    </i>
    <i>
      <x v="1425"/>
    </i>
    <i>
      <x v="1428"/>
    </i>
    <i>
      <x v="1429"/>
    </i>
    <i>
      <x v="1431"/>
    </i>
    <i>
      <x v="1432"/>
    </i>
    <i>
      <x v="1434"/>
    </i>
    <i>
      <x v="1435"/>
    </i>
    <i>
      <x v="1436"/>
    </i>
    <i>
      <x v="1437"/>
    </i>
    <i>
      <x v="1438"/>
    </i>
    <i>
      <x v="1441"/>
    </i>
    <i>
      <x v="1444"/>
    </i>
    <i>
      <x v="1446"/>
    </i>
    <i>
      <x v="1451"/>
    </i>
    <i>
      <x v="1453"/>
    </i>
    <i>
      <x v="1454"/>
    </i>
    <i>
      <x v="1456"/>
    </i>
    <i>
      <x v="1458"/>
    </i>
    <i>
      <x v="1459"/>
    </i>
  </rowItems>
  <colItems count="1">
    <i/>
  </colItems>
  <pageFields count="1">
    <pageField fld="16" hier="-1"/>
  </pageFields>
  <dataFields count="1">
    <dataField name="Sum of SalePrice" fld="8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821A27-1230-459A-BC21-8FF9975B8F59}" name="PivotTable6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448" firstHeaderRow="1" firstDataRow="1" firstDataCol="1" rowPageCount="1" colPageCount="1"/>
  <pivotFields count="86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h="1" x="1"/>
        <item h="1" x="7"/>
        <item h="1" x="6"/>
        <item x="0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45">
    <i>
      <x/>
    </i>
    <i>
      <x v="2"/>
    </i>
    <i>
      <x v="3"/>
    </i>
    <i>
      <x v="4"/>
    </i>
    <i>
      <x v="7"/>
    </i>
    <i>
      <x v="11"/>
    </i>
    <i>
      <x v="20"/>
    </i>
    <i>
      <x v="30"/>
    </i>
    <i>
      <x v="35"/>
    </i>
    <i>
      <x v="48"/>
    </i>
    <i>
      <x v="50"/>
    </i>
    <i>
      <x v="56"/>
    </i>
    <i>
      <x v="57"/>
    </i>
    <i>
      <x v="58"/>
    </i>
    <i>
      <x v="63"/>
    </i>
    <i>
      <x v="64"/>
    </i>
    <i>
      <x v="65"/>
    </i>
    <i>
      <x v="72"/>
    </i>
    <i>
      <x v="74"/>
    </i>
    <i>
      <x v="79"/>
    </i>
    <i>
      <x v="80"/>
    </i>
    <i>
      <x v="85"/>
    </i>
    <i>
      <x v="86"/>
    </i>
    <i>
      <x v="87"/>
    </i>
    <i>
      <x v="94"/>
    </i>
    <i>
      <x v="95"/>
    </i>
    <i>
      <x v="101"/>
    </i>
    <i>
      <x v="105"/>
    </i>
    <i>
      <x v="112"/>
    </i>
    <i>
      <x v="114"/>
    </i>
    <i>
      <x v="115"/>
    </i>
    <i>
      <x v="118"/>
    </i>
    <i>
      <x v="119"/>
    </i>
    <i>
      <x v="128"/>
    </i>
    <i>
      <x v="130"/>
    </i>
    <i>
      <x v="131"/>
    </i>
    <i>
      <x v="138"/>
    </i>
    <i>
      <x v="139"/>
    </i>
    <i>
      <x v="145"/>
    </i>
    <i>
      <x v="147"/>
    </i>
    <i>
      <x v="152"/>
    </i>
    <i>
      <x v="157"/>
    </i>
    <i>
      <x v="158"/>
    </i>
    <i>
      <x v="159"/>
    </i>
    <i>
      <x v="161"/>
    </i>
    <i>
      <x v="167"/>
    </i>
    <i>
      <x v="168"/>
    </i>
    <i>
      <x v="172"/>
    </i>
    <i>
      <x v="176"/>
    </i>
    <i>
      <x v="180"/>
    </i>
    <i>
      <x v="181"/>
    </i>
    <i>
      <x v="190"/>
    </i>
    <i>
      <x v="191"/>
    </i>
    <i>
      <x v="193"/>
    </i>
    <i>
      <x v="195"/>
    </i>
    <i>
      <x v="197"/>
    </i>
    <i>
      <x v="208"/>
    </i>
    <i>
      <x v="212"/>
    </i>
    <i>
      <x v="214"/>
    </i>
    <i>
      <x v="217"/>
    </i>
    <i>
      <x v="221"/>
    </i>
    <i>
      <x v="222"/>
    </i>
    <i>
      <x v="225"/>
    </i>
    <i>
      <x v="226"/>
    </i>
    <i>
      <x v="227"/>
    </i>
    <i>
      <x v="231"/>
    </i>
    <i>
      <x v="232"/>
    </i>
    <i>
      <x v="234"/>
    </i>
    <i>
      <x v="235"/>
    </i>
    <i>
      <x v="237"/>
    </i>
    <i>
      <x v="243"/>
    </i>
    <i>
      <x v="244"/>
    </i>
    <i>
      <x v="246"/>
    </i>
    <i>
      <x v="248"/>
    </i>
    <i>
      <x v="252"/>
    </i>
    <i>
      <x v="255"/>
    </i>
    <i>
      <x v="256"/>
    </i>
    <i>
      <x v="258"/>
    </i>
    <i>
      <x v="261"/>
    </i>
    <i>
      <x v="266"/>
    </i>
    <i>
      <x v="270"/>
    </i>
    <i>
      <x v="272"/>
    </i>
    <i>
      <x v="279"/>
    </i>
    <i>
      <x v="280"/>
    </i>
    <i>
      <x v="285"/>
    </i>
    <i>
      <x v="289"/>
    </i>
    <i>
      <x v="290"/>
    </i>
    <i>
      <x v="291"/>
    </i>
    <i>
      <x v="293"/>
    </i>
    <i>
      <x v="297"/>
    </i>
    <i>
      <x v="298"/>
    </i>
    <i>
      <x v="301"/>
    </i>
    <i>
      <x v="306"/>
    </i>
    <i>
      <x v="310"/>
    </i>
    <i>
      <x v="314"/>
    </i>
    <i>
      <x v="315"/>
    </i>
    <i>
      <x v="316"/>
    </i>
    <i>
      <x v="317"/>
    </i>
    <i>
      <x v="318"/>
    </i>
    <i>
      <x v="320"/>
    </i>
    <i>
      <x v="321"/>
    </i>
    <i>
      <x v="322"/>
    </i>
    <i>
      <x v="329"/>
    </i>
    <i>
      <x v="334"/>
    </i>
    <i>
      <x v="340"/>
    </i>
    <i>
      <x v="344"/>
    </i>
    <i>
      <x v="348"/>
    </i>
    <i>
      <x v="349"/>
    </i>
    <i>
      <x v="359"/>
    </i>
    <i>
      <x v="363"/>
    </i>
    <i>
      <x v="364"/>
    </i>
    <i>
      <x v="365"/>
    </i>
    <i>
      <x v="370"/>
    </i>
    <i>
      <x v="374"/>
    </i>
    <i>
      <x v="377"/>
    </i>
    <i>
      <x v="379"/>
    </i>
    <i>
      <x v="382"/>
    </i>
    <i>
      <x v="384"/>
    </i>
    <i>
      <x v="389"/>
    </i>
    <i>
      <x v="391"/>
    </i>
    <i>
      <x v="397"/>
    </i>
    <i>
      <x v="399"/>
    </i>
    <i>
      <x v="403"/>
    </i>
    <i>
      <x v="404"/>
    </i>
    <i>
      <x v="407"/>
    </i>
    <i>
      <x v="408"/>
    </i>
    <i>
      <x v="409"/>
    </i>
    <i>
      <x v="414"/>
    </i>
    <i>
      <x v="416"/>
    </i>
    <i>
      <x v="417"/>
    </i>
    <i>
      <x v="423"/>
    </i>
    <i>
      <x v="425"/>
    </i>
    <i>
      <x v="430"/>
    </i>
    <i>
      <x v="432"/>
    </i>
    <i>
      <x v="433"/>
    </i>
    <i>
      <x v="435"/>
    </i>
    <i>
      <x v="444"/>
    </i>
    <i>
      <x v="447"/>
    </i>
    <i>
      <x v="452"/>
    </i>
    <i>
      <x v="453"/>
    </i>
    <i>
      <x v="456"/>
    </i>
    <i>
      <x v="458"/>
    </i>
    <i>
      <x v="460"/>
    </i>
    <i>
      <x v="461"/>
    </i>
    <i>
      <x v="463"/>
    </i>
    <i>
      <x v="467"/>
    </i>
    <i>
      <x v="469"/>
    </i>
    <i>
      <x v="471"/>
    </i>
    <i>
      <x v="477"/>
    </i>
    <i>
      <x v="482"/>
    </i>
    <i>
      <x v="490"/>
    </i>
    <i>
      <x v="492"/>
    </i>
    <i>
      <x v="500"/>
    </i>
    <i>
      <x v="501"/>
    </i>
    <i>
      <x v="504"/>
    </i>
    <i>
      <x v="505"/>
    </i>
    <i>
      <x v="506"/>
    </i>
    <i>
      <x v="508"/>
    </i>
    <i>
      <x v="517"/>
    </i>
    <i>
      <x v="518"/>
    </i>
    <i>
      <x v="519"/>
    </i>
    <i>
      <x v="520"/>
    </i>
    <i>
      <x v="523"/>
    </i>
    <i>
      <x v="524"/>
    </i>
    <i>
      <x v="527"/>
    </i>
    <i>
      <x v="531"/>
    </i>
    <i>
      <x v="534"/>
    </i>
    <i>
      <x v="535"/>
    </i>
    <i>
      <x v="536"/>
    </i>
    <i>
      <x v="541"/>
    </i>
    <i>
      <x v="544"/>
    </i>
    <i>
      <x v="549"/>
    </i>
    <i>
      <x v="554"/>
    </i>
    <i>
      <x v="558"/>
    </i>
    <i>
      <x v="564"/>
    </i>
    <i>
      <x v="565"/>
    </i>
    <i>
      <x v="566"/>
    </i>
    <i>
      <x v="572"/>
    </i>
    <i>
      <x v="578"/>
    </i>
    <i>
      <x v="590"/>
    </i>
    <i>
      <x v="591"/>
    </i>
    <i>
      <x v="596"/>
    </i>
    <i>
      <x v="599"/>
    </i>
    <i>
      <x v="600"/>
    </i>
    <i>
      <x v="602"/>
    </i>
    <i>
      <x v="603"/>
    </i>
    <i>
      <x v="605"/>
    </i>
    <i>
      <x v="607"/>
    </i>
    <i>
      <x v="608"/>
    </i>
    <i>
      <x v="610"/>
    </i>
    <i>
      <x v="612"/>
    </i>
    <i>
      <x v="616"/>
    </i>
    <i>
      <x v="619"/>
    </i>
    <i>
      <x v="621"/>
    </i>
    <i>
      <x v="623"/>
    </i>
    <i>
      <x v="624"/>
    </i>
    <i>
      <x v="628"/>
    </i>
    <i>
      <x v="630"/>
    </i>
    <i>
      <x v="641"/>
    </i>
    <i>
      <x v="643"/>
    </i>
    <i>
      <x v="648"/>
    </i>
    <i>
      <x v="650"/>
    </i>
    <i>
      <x v="651"/>
    </i>
    <i>
      <x v="652"/>
    </i>
    <i>
      <x v="655"/>
    </i>
    <i>
      <x v="657"/>
    </i>
    <i>
      <x v="660"/>
    </i>
    <i>
      <x v="661"/>
    </i>
    <i>
      <x v="665"/>
    </i>
    <i>
      <x v="666"/>
    </i>
    <i>
      <x v="670"/>
    </i>
    <i>
      <x v="671"/>
    </i>
    <i>
      <x v="675"/>
    </i>
    <i>
      <x v="676"/>
    </i>
    <i>
      <x v="684"/>
    </i>
    <i>
      <x v="685"/>
    </i>
    <i>
      <x v="686"/>
    </i>
    <i>
      <x v="687"/>
    </i>
    <i>
      <x v="691"/>
    </i>
    <i>
      <x v="692"/>
    </i>
    <i>
      <x v="702"/>
    </i>
    <i>
      <x v="703"/>
    </i>
    <i>
      <x v="705"/>
    </i>
    <i>
      <x v="708"/>
    </i>
    <i>
      <x v="714"/>
    </i>
    <i>
      <x v="716"/>
    </i>
    <i>
      <x v="718"/>
    </i>
    <i>
      <x v="732"/>
    </i>
    <i>
      <x v="737"/>
    </i>
    <i>
      <x v="739"/>
    </i>
    <i>
      <x v="740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59"/>
    </i>
    <i>
      <x v="762"/>
    </i>
    <i>
      <x v="763"/>
    </i>
    <i>
      <x v="766"/>
    </i>
    <i>
      <x v="769"/>
    </i>
    <i>
      <x v="781"/>
    </i>
    <i>
      <x v="787"/>
    </i>
    <i>
      <x v="789"/>
    </i>
    <i>
      <x v="792"/>
    </i>
    <i>
      <x v="794"/>
    </i>
    <i>
      <x v="795"/>
    </i>
    <i>
      <x v="798"/>
    </i>
    <i>
      <x v="800"/>
    </i>
    <i>
      <x v="802"/>
    </i>
    <i>
      <x v="803"/>
    </i>
    <i>
      <x v="807"/>
    </i>
    <i>
      <x v="820"/>
    </i>
    <i>
      <x v="822"/>
    </i>
    <i>
      <x v="828"/>
    </i>
    <i>
      <x v="829"/>
    </i>
    <i>
      <x v="831"/>
    </i>
    <i>
      <x v="832"/>
    </i>
    <i>
      <x v="837"/>
    </i>
    <i>
      <x v="840"/>
    </i>
    <i>
      <x v="841"/>
    </i>
    <i>
      <x v="846"/>
    </i>
    <i>
      <x v="857"/>
    </i>
    <i>
      <x v="859"/>
    </i>
    <i>
      <x v="868"/>
    </i>
    <i>
      <x v="869"/>
    </i>
    <i>
      <x v="871"/>
    </i>
    <i>
      <x v="875"/>
    </i>
    <i>
      <x v="877"/>
    </i>
    <i>
      <x v="882"/>
    </i>
    <i>
      <x v="891"/>
    </i>
    <i>
      <x v="895"/>
    </i>
    <i>
      <x v="897"/>
    </i>
    <i>
      <x v="902"/>
    </i>
    <i>
      <x v="909"/>
    </i>
    <i>
      <x v="910"/>
    </i>
    <i>
      <x v="913"/>
    </i>
    <i>
      <x v="914"/>
    </i>
    <i>
      <x v="915"/>
    </i>
    <i>
      <x v="918"/>
    </i>
    <i>
      <x v="920"/>
    </i>
    <i>
      <x v="926"/>
    </i>
    <i>
      <x v="927"/>
    </i>
    <i>
      <x v="929"/>
    </i>
    <i>
      <x v="937"/>
    </i>
    <i>
      <x v="938"/>
    </i>
    <i>
      <x v="939"/>
    </i>
    <i>
      <x v="941"/>
    </i>
    <i>
      <x v="948"/>
    </i>
    <i>
      <x v="953"/>
    </i>
    <i>
      <x v="955"/>
    </i>
    <i>
      <x v="956"/>
    </i>
    <i>
      <x v="959"/>
    </i>
    <i>
      <x v="961"/>
    </i>
    <i>
      <x v="962"/>
    </i>
    <i>
      <x v="964"/>
    </i>
    <i>
      <x v="965"/>
    </i>
    <i>
      <x v="971"/>
    </i>
    <i>
      <x v="974"/>
    </i>
    <i>
      <x v="975"/>
    </i>
    <i>
      <x v="981"/>
    </i>
    <i>
      <x v="983"/>
    </i>
    <i>
      <x v="988"/>
    </i>
    <i>
      <x v="989"/>
    </i>
    <i>
      <x v="990"/>
    </i>
    <i>
      <x v="991"/>
    </i>
    <i>
      <x v="992"/>
    </i>
    <i>
      <x v="993"/>
    </i>
    <i>
      <x v="1007"/>
    </i>
    <i>
      <x v="1012"/>
    </i>
    <i>
      <x v="1015"/>
    </i>
    <i>
      <x v="1029"/>
    </i>
    <i>
      <x v="1030"/>
    </i>
    <i>
      <x v="1032"/>
    </i>
    <i>
      <x v="1037"/>
    </i>
    <i>
      <x v="1038"/>
    </i>
    <i>
      <x v="1041"/>
    </i>
    <i>
      <x v="1043"/>
    </i>
    <i>
      <x v="1046"/>
    </i>
    <i>
      <x v="1052"/>
    </i>
    <i>
      <x v="1054"/>
    </i>
    <i>
      <x v="1057"/>
    </i>
    <i>
      <x v="1058"/>
    </i>
    <i>
      <x v="1062"/>
    </i>
    <i>
      <x v="1065"/>
    </i>
    <i>
      <x v="1066"/>
    </i>
    <i>
      <x v="1067"/>
    </i>
    <i>
      <x v="1068"/>
    </i>
    <i>
      <x v="1071"/>
    </i>
    <i>
      <x v="1073"/>
    </i>
    <i>
      <x v="1075"/>
    </i>
    <i>
      <x v="1084"/>
    </i>
    <i>
      <x v="1086"/>
    </i>
    <i>
      <x v="1087"/>
    </i>
    <i>
      <x v="1088"/>
    </i>
    <i>
      <x v="1091"/>
    </i>
    <i>
      <x v="1096"/>
    </i>
    <i>
      <x v="1104"/>
    </i>
    <i>
      <x v="1105"/>
    </i>
    <i>
      <x v="1107"/>
    </i>
    <i>
      <x v="1108"/>
    </i>
    <i>
      <x v="1110"/>
    </i>
    <i>
      <x v="1111"/>
    </i>
    <i>
      <x v="1128"/>
    </i>
    <i>
      <x v="1132"/>
    </i>
    <i>
      <x v="1133"/>
    </i>
    <i>
      <x v="1134"/>
    </i>
    <i>
      <x v="1141"/>
    </i>
    <i>
      <x v="1142"/>
    </i>
    <i>
      <x v="1147"/>
    </i>
    <i>
      <x v="1149"/>
    </i>
    <i>
      <x v="1154"/>
    </i>
    <i>
      <x v="1159"/>
    </i>
    <i>
      <x v="1160"/>
    </i>
    <i>
      <x v="1167"/>
    </i>
    <i>
      <x v="1168"/>
    </i>
    <i>
      <x v="1169"/>
    </i>
    <i>
      <x v="1172"/>
    </i>
    <i>
      <x v="1174"/>
    </i>
    <i>
      <x v="1180"/>
    </i>
    <i>
      <x v="1182"/>
    </i>
    <i>
      <x v="1186"/>
    </i>
    <i>
      <x v="1188"/>
    </i>
    <i>
      <x v="1189"/>
    </i>
    <i>
      <x v="1191"/>
    </i>
    <i>
      <x v="1194"/>
    </i>
    <i>
      <x v="1195"/>
    </i>
    <i>
      <x v="1196"/>
    </i>
    <i>
      <x v="1201"/>
    </i>
    <i>
      <x v="1210"/>
    </i>
    <i>
      <x v="1219"/>
    </i>
    <i>
      <x v="1224"/>
    </i>
    <i>
      <x v="1226"/>
    </i>
    <i>
      <x v="1234"/>
    </i>
    <i>
      <x v="1235"/>
    </i>
    <i>
      <x v="1236"/>
    </i>
    <i>
      <x v="1237"/>
    </i>
    <i>
      <x v="1240"/>
    </i>
    <i>
      <x v="1244"/>
    </i>
    <i>
      <x v="1246"/>
    </i>
    <i>
      <x v="1253"/>
    </i>
    <i>
      <x v="1254"/>
    </i>
    <i>
      <x v="1260"/>
    </i>
    <i>
      <x v="1263"/>
    </i>
    <i>
      <x v="1265"/>
    </i>
    <i>
      <x v="1275"/>
    </i>
    <i>
      <x v="1276"/>
    </i>
    <i>
      <x v="1278"/>
    </i>
    <i>
      <x v="1283"/>
    </i>
    <i>
      <x v="1289"/>
    </i>
    <i>
      <x v="1291"/>
    </i>
    <i>
      <x v="1292"/>
    </i>
    <i>
      <x v="1293"/>
    </i>
    <i>
      <x v="1298"/>
    </i>
    <i>
      <x v="1300"/>
    </i>
    <i>
      <x v="1301"/>
    </i>
    <i>
      <x v="1302"/>
    </i>
    <i>
      <x v="1304"/>
    </i>
    <i>
      <x v="1312"/>
    </i>
    <i>
      <x v="1313"/>
    </i>
    <i>
      <x v="1315"/>
    </i>
    <i>
      <x v="1322"/>
    </i>
    <i>
      <x v="1329"/>
    </i>
    <i>
      <x v="1334"/>
    </i>
    <i>
      <x v="1338"/>
    </i>
    <i>
      <x v="1342"/>
    </i>
    <i>
      <x v="1344"/>
    </i>
    <i>
      <x v="1349"/>
    </i>
    <i>
      <x v="1350"/>
    </i>
    <i>
      <x v="1351"/>
    </i>
    <i>
      <x v="1354"/>
    </i>
    <i>
      <x v="1358"/>
    </i>
    <i>
      <x v="1360"/>
    </i>
    <i>
      <x v="1363"/>
    </i>
    <i>
      <x v="1364"/>
    </i>
    <i>
      <x v="1365"/>
    </i>
    <i>
      <x v="1366"/>
    </i>
    <i>
      <x v="1367"/>
    </i>
    <i>
      <x v="1372"/>
    </i>
    <i>
      <x v="1374"/>
    </i>
    <i>
      <x v="1378"/>
    </i>
    <i>
      <x v="1382"/>
    </i>
    <i>
      <x v="1386"/>
    </i>
    <i>
      <x v="1395"/>
    </i>
    <i>
      <x v="1397"/>
    </i>
    <i>
      <x v="1401"/>
    </i>
    <i>
      <x v="1408"/>
    </i>
    <i>
      <x v="1409"/>
    </i>
    <i>
      <x v="1410"/>
    </i>
    <i>
      <x v="1416"/>
    </i>
    <i>
      <x v="1417"/>
    </i>
    <i>
      <x v="1420"/>
    </i>
    <i>
      <x v="1426"/>
    </i>
    <i>
      <x v="1430"/>
    </i>
    <i>
      <x v="1433"/>
    </i>
    <i>
      <x v="1442"/>
    </i>
    <i>
      <x v="1447"/>
    </i>
    <i>
      <x v="1448"/>
    </i>
    <i>
      <x v="1450"/>
    </i>
    <i>
      <x v="1455"/>
    </i>
    <i>
      <x v="1457"/>
    </i>
  </rowItems>
  <colItems count="1">
    <i/>
  </colItems>
  <pageFields count="1">
    <pageField fld="16" hier="-1"/>
  </pageFields>
  <dataFields count="1">
    <dataField name="Sum of SalePrice" fld="8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285DB-53BF-41DA-BB0E-5EB82A057B28}" name="PivotTable9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4:B227" firstHeaderRow="1" firstDataRow="1" firstDataCol="1" rowPageCount="2" colPageCount="1"/>
  <pivotFields count="86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x="1"/>
        <item h="1" x="7"/>
        <item h="1" x="6"/>
        <item h="1" x="0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23">
    <i>
      <x v="6"/>
    </i>
    <i>
      <x v="22"/>
    </i>
    <i>
      <x v="25"/>
    </i>
    <i>
      <x v="27"/>
    </i>
    <i>
      <x v="28"/>
    </i>
    <i>
      <x v="33"/>
    </i>
    <i>
      <x v="34"/>
    </i>
    <i>
      <x v="45"/>
    </i>
    <i>
      <x v="47"/>
    </i>
    <i>
      <x v="53"/>
    </i>
    <i>
      <x v="66"/>
    </i>
    <i>
      <x v="70"/>
    </i>
    <i>
      <x v="78"/>
    </i>
    <i>
      <x v="82"/>
    </i>
    <i>
      <x v="96"/>
    </i>
    <i>
      <x v="100"/>
    </i>
    <i>
      <x v="102"/>
    </i>
    <i>
      <x v="109"/>
    </i>
    <i>
      <x v="113"/>
    </i>
    <i>
      <x v="124"/>
    </i>
    <i>
      <x v="134"/>
    </i>
    <i>
      <x v="135"/>
    </i>
    <i>
      <x v="137"/>
    </i>
    <i>
      <x v="141"/>
    </i>
    <i>
      <x v="143"/>
    </i>
    <i>
      <x v="144"/>
    </i>
    <i>
      <x v="151"/>
    </i>
    <i>
      <x v="162"/>
    </i>
    <i>
      <x v="164"/>
    </i>
    <i>
      <x v="166"/>
    </i>
    <i>
      <x v="169"/>
    </i>
    <i>
      <x v="171"/>
    </i>
    <i>
      <x v="174"/>
    </i>
    <i>
      <x v="175"/>
    </i>
    <i>
      <x v="178"/>
    </i>
    <i>
      <x v="189"/>
    </i>
    <i>
      <x v="196"/>
    </i>
    <i>
      <x v="199"/>
    </i>
    <i>
      <x v="206"/>
    </i>
    <i>
      <x v="224"/>
    </i>
    <i>
      <x v="229"/>
    </i>
    <i>
      <x v="238"/>
    </i>
    <i>
      <x v="240"/>
    </i>
    <i>
      <x v="245"/>
    </i>
    <i>
      <x v="251"/>
    </i>
    <i>
      <x v="257"/>
    </i>
    <i>
      <x v="273"/>
    </i>
    <i>
      <x v="276"/>
    </i>
    <i>
      <x v="278"/>
    </i>
    <i>
      <x v="284"/>
    </i>
    <i>
      <x v="294"/>
    </i>
    <i>
      <x v="302"/>
    </i>
    <i>
      <x v="305"/>
    </i>
    <i>
      <x v="309"/>
    </i>
    <i>
      <x v="313"/>
    </i>
    <i>
      <x v="326"/>
    </i>
    <i>
      <x v="330"/>
    </i>
    <i>
      <x v="332"/>
    </i>
    <i>
      <x v="336"/>
    </i>
    <i>
      <x v="337"/>
    </i>
    <i>
      <x v="338"/>
    </i>
    <i>
      <x v="343"/>
    </i>
    <i>
      <x v="350"/>
    </i>
    <i>
      <x v="378"/>
    </i>
    <i>
      <x v="405"/>
    </i>
    <i>
      <x v="421"/>
    </i>
    <i>
      <x v="440"/>
    </i>
    <i>
      <x v="445"/>
    </i>
    <i>
      <x v="446"/>
    </i>
    <i>
      <x v="451"/>
    </i>
    <i>
      <x v="454"/>
    </i>
    <i>
      <x v="457"/>
    </i>
    <i>
      <x v="468"/>
    </i>
    <i>
      <x v="470"/>
    </i>
    <i>
      <x v="473"/>
    </i>
    <i>
      <x v="474"/>
    </i>
    <i>
      <x v="478"/>
    </i>
    <i>
      <x v="480"/>
    </i>
    <i>
      <x v="481"/>
    </i>
    <i>
      <x v="496"/>
    </i>
    <i>
      <x v="503"/>
    </i>
    <i>
      <x v="515"/>
    </i>
    <i>
      <x v="529"/>
    </i>
    <i>
      <x v="539"/>
    </i>
    <i>
      <x v="540"/>
    </i>
    <i>
      <x v="542"/>
    </i>
    <i>
      <x v="552"/>
    </i>
    <i>
      <x v="559"/>
    </i>
    <i>
      <x v="567"/>
    </i>
    <i>
      <x v="570"/>
    </i>
    <i>
      <x v="581"/>
    </i>
    <i>
      <x v="585"/>
    </i>
    <i>
      <x v="595"/>
    </i>
    <i>
      <x v="598"/>
    </i>
    <i>
      <x v="618"/>
    </i>
    <i>
      <x v="631"/>
    </i>
    <i>
      <x v="639"/>
    </i>
    <i>
      <x v="640"/>
    </i>
    <i>
      <x v="644"/>
    </i>
    <i>
      <x v="654"/>
    </i>
    <i>
      <x v="664"/>
    </i>
    <i>
      <x v="667"/>
    </i>
    <i>
      <x v="673"/>
    </i>
    <i>
      <x v="678"/>
    </i>
    <i>
      <x v="683"/>
    </i>
    <i>
      <x v="700"/>
    </i>
    <i>
      <x v="706"/>
    </i>
    <i>
      <x v="720"/>
    </i>
    <i>
      <x v="724"/>
    </i>
    <i>
      <x v="726"/>
    </i>
    <i>
      <x v="728"/>
    </i>
    <i>
      <x v="730"/>
    </i>
    <i>
      <x v="748"/>
    </i>
    <i>
      <x v="765"/>
    </i>
    <i>
      <x v="768"/>
    </i>
    <i>
      <x v="774"/>
    </i>
    <i>
      <x v="776"/>
    </i>
    <i>
      <x v="778"/>
    </i>
    <i>
      <x v="815"/>
    </i>
    <i>
      <x v="817"/>
    </i>
    <i>
      <x v="825"/>
    </i>
    <i>
      <x v="833"/>
    </i>
    <i>
      <x v="836"/>
    </i>
    <i>
      <x v="843"/>
    </i>
    <i>
      <x v="854"/>
    </i>
    <i>
      <x v="866"/>
    </i>
    <i>
      <x v="885"/>
    </i>
    <i>
      <x v="886"/>
    </i>
    <i>
      <x v="888"/>
    </i>
    <i>
      <x v="889"/>
    </i>
    <i>
      <x v="894"/>
    </i>
    <i>
      <x v="898"/>
    </i>
    <i>
      <x v="903"/>
    </i>
    <i>
      <x v="906"/>
    </i>
    <i>
      <x v="923"/>
    </i>
    <i>
      <x v="924"/>
    </i>
    <i>
      <x v="928"/>
    </i>
    <i>
      <x v="932"/>
    </i>
    <i>
      <x v="934"/>
    </i>
    <i>
      <x v="940"/>
    </i>
    <i>
      <x v="943"/>
    </i>
    <i>
      <x v="947"/>
    </i>
    <i>
      <x v="963"/>
    </i>
    <i>
      <x v="987"/>
    </i>
    <i>
      <x v="994"/>
    </i>
    <i>
      <x v="1002"/>
    </i>
    <i>
      <x v="1003"/>
    </i>
    <i>
      <x v="1004"/>
    </i>
    <i>
      <x v="1006"/>
    </i>
    <i>
      <x v="1008"/>
    </i>
    <i>
      <x v="1011"/>
    </i>
    <i>
      <x v="1016"/>
    </i>
    <i>
      <x v="1019"/>
    </i>
    <i>
      <x v="1023"/>
    </i>
    <i>
      <x v="1024"/>
    </i>
    <i>
      <x v="1027"/>
    </i>
    <i>
      <x v="1033"/>
    </i>
    <i>
      <x v="1036"/>
    </i>
    <i>
      <x v="1040"/>
    </i>
    <i>
      <x v="1044"/>
    </i>
    <i>
      <x v="1045"/>
    </i>
    <i>
      <x v="1048"/>
    </i>
    <i>
      <x v="1053"/>
    </i>
    <i>
      <x v="1055"/>
    </i>
    <i>
      <x v="1099"/>
    </i>
    <i>
      <x v="1109"/>
    </i>
    <i>
      <x v="1115"/>
    </i>
    <i>
      <x v="1121"/>
    </i>
    <i>
      <x v="1126"/>
    </i>
    <i>
      <x v="1127"/>
    </i>
    <i>
      <x v="1138"/>
    </i>
    <i>
      <x v="1152"/>
    </i>
    <i>
      <x v="1158"/>
    </i>
    <i>
      <x v="1161"/>
    </i>
    <i>
      <x v="1165"/>
    </i>
    <i>
      <x v="1166"/>
    </i>
    <i>
      <x v="1181"/>
    </i>
    <i>
      <x v="1184"/>
    </i>
    <i>
      <x v="1187"/>
    </i>
    <i>
      <x v="1190"/>
    </i>
    <i>
      <x v="1203"/>
    </i>
    <i>
      <x v="1205"/>
    </i>
    <i>
      <x v="1207"/>
    </i>
    <i>
      <x v="1209"/>
    </i>
    <i>
      <x v="1223"/>
    </i>
    <i>
      <x v="1228"/>
    </i>
    <i>
      <x v="1241"/>
    </i>
    <i>
      <x v="1243"/>
    </i>
    <i>
      <x v="1250"/>
    </i>
    <i>
      <x v="1256"/>
    </i>
    <i>
      <x v="1267"/>
    </i>
    <i>
      <x v="1270"/>
    </i>
    <i>
      <x v="1280"/>
    </i>
    <i>
      <x v="1287"/>
    </i>
    <i>
      <x v="1288"/>
    </i>
    <i>
      <x v="1303"/>
    </i>
    <i>
      <x v="1305"/>
    </i>
    <i>
      <x v="1310"/>
    </i>
    <i>
      <x v="1316"/>
    </i>
    <i>
      <x v="1318"/>
    </i>
    <i>
      <x v="1324"/>
    </i>
    <i>
      <x v="1330"/>
    </i>
    <i>
      <x v="1336"/>
    </i>
    <i>
      <x v="1346"/>
    </i>
    <i>
      <x v="1347"/>
    </i>
    <i>
      <x v="1359"/>
    </i>
    <i>
      <x v="1361"/>
    </i>
    <i>
      <x v="1369"/>
    </i>
    <i>
      <x v="1373"/>
    </i>
    <i>
      <x v="1375"/>
    </i>
    <i>
      <x v="1381"/>
    </i>
    <i>
      <x v="1388"/>
    </i>
    <i>
      <x v="1390"/>
    </i>
    <i>
      <x v="1391"/>
    </i>
    <i>
      <x v="1396"/>
    </i>
    <i>
      <x v="1405"/>
    </i>
    <i>
      <x v="1413"/>
    </i>
    <i>
      <x v="1415"/>
    </i>
    <i>
      <x v="1419"/>
    </i>
    <i>
      <x v="1435"/>
    </i>
    <i>
      <x v="1437"/>
    </i>
    <i>
      <x v="1451"/>
    </i>
    <i>
      <x v="1456"/>
    </i>
  </rowItems>
  <colItems count="1">
    <i/>
  </colItems>
  <pageFields count="2">
    <pageField fld="16" hier="-1"/>
    <pageField fld="47" hier="-1"/>
  </pageFields>
  <dataFields count="1">
    <dataField name="Sum of SalePrice" fld="8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FA639-9B1E-4518-9D29-18A1F84B2990}" name="PivotTable10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4:E348" firstHeaderRow="1" firstDataRow="1" firstDataCol="1" rowPageCount="2" colPageCount="1"/>
  <pivotFields count="86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h="1" x="1"/>
        <item h="1" x="7"/>
        <item h="1" x="6"/>
        <item x="0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44">
    <i>
      <x/>
    </i>
    <i>
      <x v="2"/>
    </i>
    <i>
      <x v="3"/>
    </i>
    <i>
      <x v="4"/>
    </i>
    <i>
      <x v="7"/>
    </i>
    <i>
      <x v="11"/>
    </i>
    <i>
      <x v="20"/>
    </i>
    <i>
      <x v="35"/>
    </i>
    <i>
      <x v="56"/>
    </i>
    <i>
      <x v="57"/>
    </i>
    <i>
      <x v="58"/>
    </i>
    <i>
      <x v="63"/>
    </i>
    <i>
      <x v="64"/>
    </i>
    <i>
      <x v="65"/>
    </i>
    <i>
      <x v="72"/>
    </i>
    <i>
      <x v="74"/>
    </i>
    <i>
      <x v="80"/>
    </i>
    <i>
      <x v="85"/>
    </i>
    <i>
      <x v="86"/>
    </i>
    <i>
      <x v="94"/>
    </i>
    <i>
      <x v="101"/>
    </i>
    <i>
      <x v="105"/>
    </i>
    <i>
      <x v="112"/>
    </i>
    <i>
      <x v="114"/>
    </i>
    <i>
      <x v="118"/>
    </i>
    <i>
      <x v="130"/>
    </i>
    <i>
      <x v="131"/>
    </i>
    <i>
      <x v="138"/>
    </i>
    <i>
      <x v="139"/>
    </i>
    <i>
      <x v="145"/>
    </i>
    <i>
      <x v="147"/>
    </i>
    <i>
      <x v="152"/>
    </i>
    <i>
      <x v="157"/>
    </i>
    <i>
      <x v="158"/>
    </i>
    <i>
      <x v="159"/>
    </i>
    <i>
      <x v="161"/>
    </i>
    <i>
      <x v="167"/>
    </i>
    <i>
      <x v="168"/>
    </i>
    <i>
      <x v="172"/>
    </i>
    <i>
      <x v="176"/>
    </i>
    <i>
      <x v="180"/>
    </i>
    <i>
      <x v="181"/>
    </i>
    <i>
      <x v="190"/>
    </i>
    <i>
      <x v="193"/>
    </i>
    <i>
      <x v="197"/>
    </i>
    <i>
      <x v="208"/>
    </i>
    <i>
      <x v="212"/>
    </i>
    <i>
      <x v="221"/>
    </i>
    <i>
      <x v="222"/>
    </i>
    <i>
      <x v="226"/>
    </i>
    <i>
      <x v="231"/>
    </i>
    <i>
      <x v="234"/>
    </i>
    <i>
      <x v="237"/>
    </i>
    <i>
      <x v="244"/>
    </i>
    <i>
      <x v="246"/>
    </i>
    <i>
      <x v="248"/>
    </i>
    <i>
      <x v="252"/>
    </i>
    <i>
      <x v="255"/>
    </i>
    <i>
      <x v="256"/>
    </i>
    <i>
      <x v="258"/>
    </i>
    <i>
      <x v="261"/>
    </i>
    <i>
      <x v="266"/>
    </i>
    <i>
      <x v="270"/>
    </i>
    <i>
      <x v="272"/>
    </i>
    <i>
      <x v="279"/>
    </i>
    <i>
      <x v="280"/>
    </i>
    <i>
      <x v="290"/>
    </i>
    <i>
      <x v="291"/>
    </i>
    <i>
      <x v="293"/>
    </i>
    <i>
      <x v="297"/>
    </i>
    <i>
      <x v="298"/>
    </i>
    <i>
      <x v="301"/>
    </i>
    <i>
      <x v="306"/>
    </i>
    <i>
      <x v="310"/>
    </i>
    <i>
      <x v="314"/>
    </i>
    <i>
      <x v="316"/>
    </i>
    <i>
      <x v="317"/>
    </i>
    <i>
      <x v="318"/>
    </i>
    <i>
      <x v="320"/>
    </i>
    <i>
      <x v="321"/>
    </i>
    <i>
      <x v="322"/>
    </i>
    <i>
      <x v="334"/>
    </i>
    <i>
      <x v="340"/>
    </i>
    <i>
      <x v="348"/>
    </i>
    <i>
      <x v="349"/>
    </i>
    <i>
      <x v="359"/>
    </i>
    <i>
      <x v="364"/>
    </i>
    <i>
      <x v="370"/>
    </i>
    <i>
      <x v="374"/>
    </i>
    <i>
      <x v="377"/>
    </i>
    <i>
      <x v="379"/>
    </i>
    <i>
      <x v="382"/>
    </i>
    <i>
      <x v="384"/>
    </i>
    <i>
      <x v="389"/>
    </i>
    <i>
      <x v="391"/>
    </i>
    <i>
      <x v="397"/>
    </i>
    <i>
      <x v="399"/>
    </i>
    <i>
      <x v="403"/>
    </i>
    <i>
      <x v="404"/>
    </i>
    <i>
      <x v="407"/>
    </i>
    <i>
      <x v="408"/>
    </i>
    <i>
      <x v="409"/>
    </i>
    <i>
      <x v="414"/>
    </i>
    <i>
      <x v="417"/>
    </i>
    <i>
      <x v="423"/>
    </i>
    <i>
      <x v="433"/>
    </i>
    <i>
      <x v="435"/>
    </i>
    <i>
      <x v="444"/>
    </i>
    <i>
      <x v="447"/>
    </i>
    <i>
      <x v="452"/>
    </i>
    <i>
      <x v="453"/>
    </i>
    <i>
      <x v="458"/>
    </i>
    <i>
      <x v="460"/>
    </i>
    <i>
      <x v="463"/>
    </i>
    <i>
      <x v="467"/>
    </i>
    <i>
      <x v="469"/>
    </i>
    <i>
      <x v="471"/>
    </i>
    <i>
      <x v="477"/>
    </i>
    <i>
      <x v="482"/>
    </i>
    <i>
      <x v="501"/>
    </i>
    <i>
      <x v="505"/>
    </i>
    <i>
      <x v="506"/>
    </i>
    <i>
      <x v="517"/>
    </i>
    <i>
      <x v="518"/>
    </i>
    <i>
      <x v="519"/>
    </i>
    <i>
      <x v="523"/>
    </i>
    <i>
      <x v="524"/>
    </i>
    <i>
      <x v="527"/>
    </i>
    <i>
      <x v="536"/>
    </i>
    <i>
      <x v="541"/>
    </i>
    <i>
      <x v="549"/>
    </i>
    <i>
      <x v="554"/>
    </i>
    <i>
      <x v="564"/>
    </i>
    <i>
      <x v="565"/>
    </i>
    <i>
      <x v="566"/>
    </i>
    <i>
      <x v="572"/>
    </i>
    <i>
      <x v="590"/>
    </i>
    <i>
      <x v="591"/>
    </i>
    <i>
      <x v="599"/>
    </i>
    <i>
      <x v="600"/>
    </i>
    <i>
      <x v="602"/>
    </i>
    <i>
      <x v="605"/>
    </i>
    <i>
      <x v="607"/>
    </i>
    <i>
      <x v="608"/>
    </i>
    <i>
      <x v="610"/>
    </i>
    <i>
      <x v="612"/>
    </i>
    <i>
      <x v="616"/>
    </i>
    <i>
      <x v="619"/>
    </i>
    <i>
      <x v="621"/>
    </i>
    <i>
      <x v="623"/>
    </i>
    <i>
      <x v="624"/>
    </i>
    <i>
      <x v="628"/>
    </i>
    <i>
      <x v="630"/>
    </i>
    <i>
      <x v="641"/>
    </i>
    <i>
      <x v="643"/>
    </i>
    <i>
      <x v="648"/>
    </i>
    <i>
      <x v="650"/>
    </i>
    <i>
      <x v="651"/>
    </i>
    <i>
      <x v="652"/>
    </i>
    <i>
      <x v="657"/>
    </i>
    <i>
      <x v="660"/>
    </i>
    <i>
      <x v="661"/>
    </i>
    <i>
      <x v="665"/>
    </i>
    <i>
      <x v="666"/>
    </i>
    <i>
      <x v="676"/>
    </i>
    <i>
      <x v="684"/>
    </i>
    <i>
      <x v="685"/>
    </i>
    <i>
      <x v="686"/>
    </i>
    <i>
      <x v="691"/>
    </i>
    <i>
      <x v="692"/>
    </i>
    <i>
      <x v="702"/>
    </i>
    <i>
      <x v="703"/>
    </i>
    <i>
      <x v="716"/>
    </i>
    <i>
      <x v="718"/>
    </i>
    <i>
      <x v="732"/>
    </i>
    <i>
      <x v="737"/>
    </i>
    <i>
      <x v="739"/>
    </i>
    <i>
      <x v="745"/>
    </i>
    <i>
      <x v="746"/>
    </i>
    <i>
      <x v="747"/>
    </i>
    <i>
      <x v="753"/>
    </i>
    <i>
      <x v="756"/>
    </i>
    <i>
      <x v="758"/>
    </i>
    <i>
      <x v="759"/>
    </i>
    <i>
      <x v="762"/>
    </i>
    <i>
      <x v="763"/>
    </i>
    <i>
      <x v="766"/>
    </i>
    <i>
      <x v="769"/>
    </i>
    <i>
      <x v="781"/>
    </i>
    <i>
      <x v="787"/>
    </i>
    <i>
      <x v="789"/>
    </i>
    <i>
      <x v="792"/>
    </i>
    <i>
      <x v="794"/>
    </i>
    <i>
      <x v="795"/>
    </i>
    <i>
      <x v="798"/>
    </i>
    <i>
      <x v="800"/>
    </i>
    <i>
      <x v="803"/>
    </i>
    <i>
      <x v="807"/>
    </i>
    <i>
      <x v="820"/>
    </i>
    <i>
      <x v="822"/>
    </i>
    <i>
      <x v="828"/>
    </i>
    <i>
      <x v="832"/>
    </i>
    <i>
      <x v="841"/>
    </i>
    <i>
      <x v="846"/>
    </i>
    <i>
      <x v="859"/>
    </i>
    <i>
      <x v="868"/>
    </i>
    <i>
      <x v="869"/>
    </i>
    <i>
      <x v="871"/>
    </i>
    <i>
      <x v="875"/>
    </i>
    <i>
      <x v="877"/>
    </i>
    <i>
      <x v="882"/>
    </i>
    <i>
      <x v="891"/>
    </i>
    <i>
      <x v="895"/>
    </i>
    <i>
      <x v="897"/>
    </i>
    <i>
      <x v="902"/>
    </i>
    <i>
      <x v="910"/>
    </i>
    <i>
      <x v="913"/>
    </i>
    <i>
      <x v="918"/>
    </i>
    <i>
      <x v="920"/>
    </i>
    <i>
      <x v="926"/>
    </i>
    <i>
      <x v="927"/>
    </i>
    <i>
      <x v="929"/>
    </i>
    <i>
      <x v="937"/>
    </i>
    <i>
      <x v="938"/>
    </i>
    <i>
      <x v="939"/>
    </i>
    <i>
      <x v="941"/>
    </i>
    <i>
      <x v="948"/>
    </i>
    <i>
      <x v="953"/>
    </i>
    <i>
      <x v="955"/>
    </i>
    <i>
      <x v="961"/>
    </i>
    <i>
      <x v="962"/>
    </i>
    <i>
      <x v="964"/>
    </i>
    <i>
      <x v="971"/>
    </i>
    <i>
      <x v="974"/>
    </i>
    <i>
      <x v="981"/>
    </i>
    <i>
      <x v="983"/>
    </i>
    <i>
      <x v="988"/>
    </i>
    <i>
      <x v="989"/>
    </i>
    <i>
      <x v="990"/>
    </i>
    <i>
      <x v="991"/>
    </i>
    <i>
      <x v="992"/>
    </i>
    <i>
      <x v="1012"/>
    </i>
    <i>
      <x v="1015"/>
    </i>
    <i>
      <x v="1030"/>
    </i>
    <i>
      <x v="1032"/>
    </i>
    <i>
      <x v="1037"/>
    </i>
    <i>
      <x v="1041"/>
    </i>
    <i>
      <x v="1043"/>
    </i>
    <i>
      <x v="1046"/>
    </i>
    <i>
      <x v="1052"/>
    </i>
    <i>
      <x v="1054"/>
    </i>
    <i>
      <x v="1057"/>
    </i>
    <i>
      <x v="1058"/>
    </i>
    <i>
      <x v="1062"/>
    </i>
    <i>
      <x v="1065"/>
    </i>
    <i>
      <x v="1066"/>
    </i>
    <i>
      <x v="1067"/>
    </i>
    <i>
      <x v="1068"/>
    </i>
    <i>
      <x v="1071"/>
    </i>
    <i>
      <x v="1075"/>
    </i>
    <i>
      <x v="1087"/>
    </i>
    <i>
      <x v="1088"/>
    </i>
    <i>
      <x v="1105"/>
    </i>
    <i>
      <x v="1107"/>
    </i>
    <i>
      <x v="1108"/>
    </i>
    <i>
      <x v="1110"/>
    </i>
    <i>
      <x v="1111"/>
    </i>
    <i>
      <x v="1128"/>
    </i>
    <i>
      <x v="1132"/>
    </i>
    <i>
      <x v="1133"/>
    </i>
    <i>
      <x v="1134"/>
    </i>
    <i>
      <x v="1141"/>
    </i>
    <i>
      <x v="1142"/>
    </i>
    <i>
      <x v="1147"/>
    </i>
    <i>
      <x v="1154"/>
    </i>
    <i>
      <x v="1159"/>
    </i>
    <i>
      <x v="1167"/>
    </i>
    <i>
      <x v="1168"/>
    </i>
    <i>
      <x v="1169"/>
    </i>
    <i>
      <x v="1174"/>
    </i>
    <i>
      <x v="1180"/>
    </i>
    <i>
      <x v="1182"/>
    </i>
    <i>
      <x v="1186"/>
    </i>
    <i>
      <x v="1188"/>
    </i>
    <i>
      <x v="1189"/>
    </i>
    <i>
      <x v="1196"/>
    </i>
    <i>
      <x v="1201"/>
    </i>
    <i>
      <x v="1210"/>
    </i>
    <i>
      <x v="1226"/>
    </i>
    <i>
      <x v="1234"/>
    </i>
    <i>
      <x v="1235"/>
    </i>
    <i>
      <x v="1236"/>
    </i>
    <i>
      <x v="1237"/>
    </i>
    <i>
      <x v="1240"/>
    </i>
    <i>
      <x v="1244"/>
    </i>
    <i>
      <x v="1246"/>
    </i>
    <i>
      <x v="1253"/>
    </i>
    <i>
      <x v="1254"/>
    </i>
    <i>
      <x v="1260"/>
    </i>
    <i>
      <x v="1263"/>
    </i>
    <i>
      <x v="1275"/>
    </i>
    <i>
      <x v="1278"/>
    </i>
    <i>
      <x v="1283"/>
    </i>
    <i>
      <x v="1289"/>
    </i>
    <i>
      <x v="1292"/>
    </i>
    <i>
      <x v="1293"/>
    </i>
    <i>
      <x v="1298"/>
    </i>
    <i>
      <x v="1300"/>
    </i>
    <i>
      <x v="1302"/>
    </i>
    <i>
      <x v="1304"/>
    </i>
    <i>
      <x v="1312"/>
    </i>
    <i>
      <x v="1313"/>
    </i>
    <i>
      <x v="1315"/>
    </i>
    <i>
      <x v="1322"/>
    </i>
    <i>
      <x v="1329"/>
    </i>
    <i>
      <x v="1338"/>
    </i>
    <i>
      <x v="1342"/>
    </i>
    <i>
      <x v="1349"/>
    </i>
    <i>
      <x v="1350"/>
    </i>
    <i>
      <x v="1351"/>
    </i>
    <i>
      <x v="1354"/>
    </i>
    <i>
      <x v="1358"/>
    </i>
    <i>
      <x v="1360"/>
    </i>
    <i>
      <x v="1365"/>
    </i>
    <i>
      <x v="1366"/>
    </i>
    <i>
      <x v="1372"/>
    </i>
    <i>
      <x v="1374"/>
    </i>
    <i>
      <x v="1382"/>
    </i>
    <i>
      <x v="1386"/>
    </i>
    <i>
      <x v="1395"/>
    </i>
    <i>
      <x v="1397"/>
    </i>
    <i>
      <x v="1401"/>
    </i>
    <i>
      <x v="1409"/>
    </i>
    <i>
      <x v="1410"/>
    </i>
    <i>
      <x v="1416"/>
    </i>
    <i>
      <x v="1417"/>
    </i>
    <i>
      <x v="1426"/>
    </i>
    <i>
      <x v="1430"/>
    </i>
    <i>
      <x v="1433"/>
    </i>
    <i>
      <x v="1442"/>
    </i>
    <i>
      <x v="1447"/>
    </i>
    <i>
      <x v="1450"/>
    </i>
    <i>
      <x v="1455"/>
    </i>
    <i>
      <x v="1457"/>
    </i>
  </rowItems>
  <colItems count="1">
    <i/>
  </colItems>
  <pageFields count="2">
    <pageField fld="16" hier="-1"/>
    <pageField fld="47" hier="-1"/>
  </pageFields>
  <dataFields count="1">
    <dataField name="Sum of SalePrice" fld="8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AF015-699F-40EC-A28B-AF7E774AD66D}" name="PivotTable10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4:F348" firstHeaderRow="0" firstDataRow="1" firstDataCol="1" rowPageCount="2" colPageCount="1"/>
  <pivotFields count="86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h="1" x="1"/>
        <item h="1" x="7"/>
        <item h="1" x="6"/>
        <item x="0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multipleItemSelectionAllowed="1" showAll="0"/>
    <pivotField multipleItemSelectionAllowed="1" showAll="0"/>
    <pivotField multipleItemSelectionAllowed="1" showAll="0">
      <items count="3">
        <item h="1" x="0"/>
        <item x="1"/>
        <item t="default"/>
      </items>
    </pivotField>
    <pivotField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44">
    <i>
      <x/>
    </i>
    <i>
      <x v="2"/>
    </i>
    <i>
      <x v="3"/>
    </i>
    <i>
      <x v="4"/>
    </i>
    <i>
      <x v="7"/>
    </i>
    <i>
      <x v="11"/>
    </i>
    <i>
      <x v="20"/>
    </i>
    <i>
      <x v="35"/>
    </i>
    <i>
      <x v="56"/>
    </i>
    <i>
      <x v="57"/>
    </i>
    <i>
      <x v="58"/>
    </i>
    <i>
      <x v="63"/>
    </i>
    <i>
      <x v="64"/>
    </i>
    <i>
      <x v="65"/>
    </i>
    <i>
      <x v="72"/>
    </i>
    <i>
      <x v="74"/>
    </i>
    <i>
      <x v="80"/>
    </i>
    <i>
      <x v="85"/>
    </i>
    <i>
      <x v="86"/>
    </i>
    <i>
      <x v="94"/>
    </i>
    <i>
      <x v="101"/>
    </i>
    <i>
      <x v="105"/>
    </i>
    <i>
      <x v="112"/>
    </i>
    <i>
      <x v="114"/>
    </i>
    <i>
      <x v="118"/>
    </i>
    <i>
      <x v="130"/>
    </i>
    <i>
      <x v="131"/>
    </i>
    <i>
      <x v="138"/>
    </i>
    <i>
      <x v="139"/>
    </i>
    <i>
      <x v="145"/>
    </i>
    <i>
      <x v="147"/>
    </i>
    <i>
      <x v="152"/>
    </i>
    <i>
      <x v="157"/>
    </i>
    <i>
      <x v="158"/>
    </i>
    <i>
      <x v="159"/>
    </i>
    <i>
      <x v="161"/>
    </i>
    <i>
      <x v="167"/>
    </i>
    <i>
      <x v="168"/>
    </i>
    <i>
      <x v="172"/>
    </i>
    <i>
      <x v="176"/>
    </i>
    <i>
      <x v="180"/>
    </i>
    <i>
      <x v="181"/>
    </i>
    <i>
      <x v="190"/>
    </i>
    <i>
      <x v="193"/>
    </i>
    <i>
      <x v="197"/>
    </i>
    <i>
      <x v="208"/>
    </i>
    <i>
      <x v="212"/>
    </i>
    <i>
      <x v="221"/>
    </i>
    <i>
      <x v="222"/>
    </i>
    <i>
      <x v="226"/>
    </i>
    <i>
      <x v="231"/>
    </i>
    <i>
      <x v="234"/>
    </i>
    <i>
      <x v="237"/>
    </i>
    <i>
      <x v="244"/>
    </i>
    <i>
      <x v="246"/>
    </i>
    <i>
      <x v="248"/>
    </i>
    <i>
      <x v="252"/>
    </i>
    <i>
      <x v="255"/>
    </i>
    <i>
      <x v="256"/>
    </i>
    <i>
      <x v="258"/>
    </i>
    <i>
      <x v="261"/>
    </i>
    <i>
      <x v="266"/>
    </i>
    <i>
      <x v="270"/>
    </i>
    <i>
      <x v="272"/>
    </i>
    <i>
      <x v="279"/>
    </i>
    <i>
      <x v="280"/>
    </i>
    <i>
      <x v="290"/>
    </i>
    <i>
      <x v="291"/>
    </i>
    <i>
      <x v="293"/>
    </i>
    <i>
      <x v="297"/>
    </i>
    <i>
      <x v="298"/>
    </i>
    <i>
      <x v="301"/>
    </i>
    <i>
      <x v="306"/>
    </i>
    <i>
      <x v="310"/>
    </i>
    <i>
      <x v="314"/>
    </i>
    <i>
      <x v="316"/>
    </i>
    <i>
      <x v="317"/>
    </i>
    <i>
      <x v="318"/>
    </i>
    <i>
      <x v="320"/>
    </i>
    <i>
      <x v="321"/>
    </i>
    <i>
      <x v="322"/>
    </i>
    <i>
      <x v="334"/>
    </i>
    <i>
      <x v="340"/>
    </i>
    <i>
      <x v="348"/>
    </i>
    <i>
      <x v="349"/>
    </i>
    <i>
      <x v="359"/>
    </i>
    <i>
      <x v="364"/>
    </i>
    <i>
      <x v="370"/>
    </i>
    <i>
      <x v="374"/>
    </i>
    <i>
      <x v="377"/>
    </i>
    <i>
      <x v="379"/>
    </i>
    <i>
      <x v="382"/>
    </i>
    <i>
      <x v="384"/>
    </i>
    <i>
      <x v="389"/>
    </i>
    <i>
      <x v="391"/>
    </i>
    <i>
      <x v="397"/>
    </i>
    <i>
      <x v="399"/>
    </i>
    <i>
      <x v="403"/>
    </i>
    <i>
      <x v="404"/>
    </i>
    <i>
      <x v="407"/>
    </i>
    <i>
      <x v="408"/>
    </i>
    <i>
      <x v="409"/>
    </i>
    <i>
      <x v="414"/>
    </i>
    <i>
      <x v="417"/>
    </i>
    <i>
      <x v="423"/>
    </i>
    <i>
      <x v="433"/>
    </i>
    <i>
      <x v="435"/>
    </i>
    <i>
      <x v="444"/>
    </i>
    <i>
      <x v="447"/>
    </i>
    <i>
      <x v="452"/>
    </i>
    <i>
      <x v="453"/>
    </i>
    <i>
      <x v="458"/>
    </i>
    <i>
      <x v="460"/>
    </i>
    <i>
      <x v="463"/>
    </i>
    <i>
      <x v="467"/>
    </i>
    <i>
      <x v="469"/>
    </i>
    <i>
      <x v="471"/>
    </i>
    <i>
      <x v="477"/>
    </i>
    <i>
      <x v="482"/>
    </i>
    <i>
      <x v="501"/>
    </i>
    <i>
      <x v="505"/>
    </i>
    <i>
      <x v="506"/>
    </i>
    <i>
      <x v="517"/>
    </i>
    <i>
      <x v="518"/>
    </i>
    <i>
      <x v="519"/>
    </i>
    <i>
      <x v="523"/>
    </i>
    <i>
      <x v="524"/>
    </i>
    <i>
      <x v="527"/>
    </i>
    <i>
      <x v="536"/>
    </i>
    <i>
      <x v="541"/>
    </i>
    <i>
      <x v="549"/>
    </i>
    <i>
      <x v="554"/>
    </i>
    <i>
      <x v="564"/>
    </i>
    <i>
      <x v="565"/>
    </i>
    <i>
      <x v="566"/>
    </i>
    <i>
      <x v="572"/>
    </i>
    <i>
      <x v="590"/>
    </i>
    <i>
      <x v="591"/>
    </i>
    <i>
      <x v="599"/>
    </i>
    <i>
      <x v="600"/>
    </i>
    <i>
      <x v="602"/>
    </i>
    <i>
      <x v="605"/>
    </i>
    <i>
      <x v="607"/>
    </i>
    <i>
      <x v="608"/>
    </i>
    <i>
      <x v="610"/>
    </i>
    <i>
      <x v="612"/>
    </i>
    <i>
      <x v="616"/>
    </i>
    <i>
      <x v="619"/>
    </i>
    <i>
      <x v="621"/>
    </i>
    <i>
      <x v="623"/>
    </i>
    <i>
      <x v="624"/>
    </i>
    <i>
      <x v="628"/>
    </i>
    <i>
      <x v="630"/>
    </i>
    <i>
      <x v="641"/>
    </i>
    <i>
      <x v="643"/>
    </i>
    <i>
      <x v="648"/>
    </i>
    <i>
      <x v="650"/>
    </i>
    <i>
      <x v="651"/>
    </i>
    <i>
      <x v="652"/>
    </i>
    <i>
      <x v="657"/>
    </i>
    <i>
      <x v="660"/>
    </i>
    <i>
      <x v="661"/>
    </i>
    <i>
      <x v="665"/>
    </i>
    <i>
      <x v="666"/>
    </i>
    <i>
      <x v="676"/>
    </i>
    <i>
      <x v="684"/>
    </i>
    <i>
      <x v="685"/>
    </i>
    <i>
      <x v="686"/>
    </i>
    <i>
      <x v="691"/>
    </i>
    <i>
      <x v="692"/>
    </i>
    <i>
      <x v="702"/>
    </i>
    <i>
      <x v="703"/>
    </i>
    <i>
      <x v="716"/>
    </i>
    <i>
      <x v="718"/>
    </i>
    <i>
      <x v="732"/>
    </i>
    <i>
      <x v="737"/>
    </i>
    <i>
      <x v="739"/>
    </i>
    <i>
      <x v="745"/>
    </i>
    <i>
      <x v="746"/>
    </i>
    <i>
      <x v="747"/>
    </i>
    <i>
      <x v="753"/>
    </i>
    <i>
      <x v="756"/>
    </i>
    <i>
      <x v="758"/>
    </i>
    <i>
      <x v="759"/>
    </i>
    <i>
      <x v="762"/>
    </i>
    <i>
      <x v="763"/>
    </i>
    <i>
      <x v="766"/>
    </i>
    <i>
      <x v="769"/>
    </i>
    <i>
      <x v="781"/>
    </i>
    <i>
      <x v="787"/>
    </i>
    <i>
      <x v="789"/>
    </i>
    <i>
      <x v="792"/>
    </i>
    <i>
      <x v="794"/>
    </i>
    <i>
      <x v="795"/>
    </i>
    <i>
      <x v="798"/>
    </i>
    <i>
      <x v="800"/>
    </i>
    <i>
      <x v="803"/>
    </i>
    <i>
      <x v="807"/>
    </i>
    <i>
      <x v="820"/>
    </i>
    <i>
      <x v="822"/>
    </i>
    <i>
      <x v="828"/>
    </i>
    <i>
      <x v="832"/>
    </i>
    <i>
      <x v="841"/>
    </i>
    <i>
      <x v="846"/>
    </i>
    <i>
      <x v="859"/>
    </i>
    <i>
      <x v="868"/>
    </i>
    <i>
      <x v="869"/>
    </i>
    <i>
      <x v="871"/>
    </i>
    <i>
      <x v="875"/>
    </i>
    <i>
      <x v="877"/>
    </i>
    <i>
      <x v="882"/>
    </i>
    <i>
      <x v="891"/>
    </i>
    <i>
      <x v="895"/>
    </i>
    <i>
      <x v="897"/>
    </i>
    <i>
      <x v="902"/>
    </i>
    <i>
      <x v="910"/>
    </i>
    <i>
      <x v="913"/>
    </i>
    <i>
      <x v="918"/>
    </i>
    <i>
      <x v="920"/>
    </i>
    <i>
      <x v="926"/>
    </i>
    <i>
      <x v="927"/>
    </i>
    <i>
      <x v="929"/>
    </i>
    <i>
      <x v="937"/>
    </i>
    <i>
      <x v="938"/>
    </i>
    <i>
      <x v="939"/>
    </i>
    <i>
      <x v="941"/>
    </i>
    <i>
      <x v="948"/>
    </i>
    <i>
      <x v="953"/>
    </i>
    <i>
      <x v="955"/>
    </i>
    <i>
      <x v="961"/>
    </i>
    <i>
      <x v="962"/>
    </i>
    <i>
      <x v="964"/>
    </i>
    <i>
      <x v="971"/>
    </i>
    <i>
      <x v="974"/>
    </i>
    <i>
      <x v="981"/>
    </i>
    <i>
      <x v="983"/>
    </i>
    <i>
      <x v="988"/>
    </i>
    <i>
      <x v="989"/>
    </i>
    <i>
      <x v="990"/>
    </i>
    <i>
      <x v="991"/>
    </i>
    <i>
      <x v="992"/>
    </i>
    <i>
      <x v="1012"/>
    </i>
    <i>
      <x v="1015"/>
    </i>
    <i>
      <x v="1030"/>
    </i>
    <i>
      <x v="1032"/>
    </i>
    <i>
      <x v="1037"/>
    </i>
    <i>
      <x v="1041"/>
    </i>
    <i>
      <x v="1043"/>
    </i>
    <i>
      <x v="1046"/>
    </i>
    <i>
      <x v="1052"/>
    </i>
    <i>
      <x v="1054"/>
    </i>
    <i>
      <x v="1057"/>
    </i>
    <i>
      <x v="1058"/>
    </i>
    <i>
      <x v="1062"/>
    </i>
    <i>
      <x v="1065"/>
    </i>
    <i>
      <x v="1066"/>
    </i>
    <i>
      <x v="1067"/>
    </i>
    <i>
      <x v="1068"/>
    </i>
    <i>
      <x v="1071"/>
    </i>
    <i>
      <x v="1075"/>
    </i>
    <i>
      <x v="1087"/>
    </i>
    <i>
      <x v="1088"/>
    </i>
    <i>
      <x v="1105"/>
    </i>
    <i>
      <x v="1107"/>
    </i>
    <i>
      <x v="1108"/>
    </i>
    <i>
      <x v="1110"/>
    </i>
    <i>
      <x v="1111"/>
    </i>
    <i>
      <x v="1128"/>
    </i>
    <i>
      <x v="1132"/>
    </i>
    <i>
      <x v="1133"/>
    </i>
    <i>
      <x v="1134"/>
    </i>
    <i>
      <x v="1141"/>
    </i>
    <i>
      <x v="1142"/>
    </i>
    <i>
      <x v="1147"/>
    </i>
    <i>
      <x v="1154"/>
    </i>
    <i>
      <x v="1159"/>
    </i>
    <i>
      <x v="1167"/>
    </i>
    <i>
      <x v="1168"/>
    </i>
    <i>
      <x v="1169"/>
    </i>
    <i>
      <x v="1174"/>
    </i>
    <i>
      <x v="1180"/>
    </i>
    <i>
      <x v="1182"/>
    </i>
    <i>
      <x v="1186"/>
    </i>
    <i>
      <x v="1188"/>
    </i>
    <i>
      <x v="1189"/>
    </i>
    <i>
      <x v="1196"/>
    </i>
    <i>
      <x v="1201"/>
    </i>
    <i>
      <x v="1210"/>
    </i>
    <i>
      <x v="1226"/>
    </i>
    <i>
      <x v="1234"/>
    </i>
    <i>
      <x v="1235"/>
    </i>
    <i>
      <x v="1236"/>
    </i>
    <i>
      <x v="1237"/>
    </i>
    <i>
      <x v="1240"/>
    </i>
    <i>
      <x v="1244"/>
    </i>
    <i>
      <x v="1246"/>
    </i>
    <i>
      <x v="1253"/>
    </i>
    <i>
      <x v="1254"/>
    </i>
    <i>
      <x v="1260"/>
    </i>
    <i>
      <x v="1263"/>
    </i>
    <i>
      <x v="1275"/>
    </i>
    <i>
      <x v="1278"/>
    </i>
    <i>
      <x v="1283"/>
    </i>
    <i>
      <x v="1289"/>
    </i>
    <i>
      <x v="1292"/>
    </i>
    <i>
      <x v="1293"/>
    </i>
    <i>
      <x v="1298"/>
    </i>
    <i>
      <x v="1300"/>
    </i>
    <i>
      <x v="1302"/>
    </i>
    <i>
      <x v="1304"/>
    </i>
    <i>
      <x v="1312"/>
    </i>
    <i>
      <x v="1313"/>
    </i>
    <i>
      <x v="1315"/>
    </i>
    <i>
      <x v="1322"/>
    </i>
    <i>
      <x v="1329"/>
    </i>
    <i>
      <x v="1338"/>
    </i>
    <i>
      <x v="1342"/>
    </i>
    <i>
      <x v="1349"/>
    </i>
    <i>
      <x v="1350"/>
    </i>
    <i>
      <x v="1351"/>
    </i>
    <i>
      <x v="1354"/>
    </i>
    <i>
      <x v="1358"/>
    </i>
    <i>
      <x v="1360"/>
    </i>
    <i>
      <x v="1365"/>
    </i>
    <i>
      <x v="1366"/>
    </i>
    <i>
      <x v="1372"/>
    </i>
    <i>
      <x v="1374"/>
    </i>
    <i>
      <x v="1382"/>
    </i>
    <i>
      <x v="1386"/>
    </i>
    <i>
      <x v="1395"/>
    </i>
    <i>
      <x v="1397"/>
    </i>
    <i>
      <x v="1401"/>
    </i>
    <i>
      <x v="1409"/>
    </i>
    <i>
      <x v="1410"/>
    </i>
    <i>
      <x v="1416"/>
    </i>
    <i>
      <x v="1417"/>
    </i>
    <i>
      <x v="1426"/>
    </i>
    <i>
      <x v="1430"/>
    </i>
    <i>
      <x v="1433"/>
    </i>
    <i>
      <x v="1442"/>
    </i>
    <i>
      <x v="1447"/>
    </i>
    <i>
      <x v="1450"/>
    </i>
    <i>
      <x v="1455"/>
    </i>
    <i>
      <x v="1457"/>
    </i>
  </rowItems>
  <colFields count="1">
    <field x="-2"/>
  </colFields>
  <colItems count="2">
    <i>
      <x/>
    </i>
    <i i="1">
      <x v="1"/>
    </i>
  </colItems>
  <pageFields count="2">
    <pageField fld="16" hier="-1"/>
    <pageField fld="47" hier="-1"/>
  </pageFields>
  <dataFields count="2">
    <dataField name="Sum of SalePrice" fld="85" baseField="0" baseItem="0"/>
    <dataField name="Sum of LotAre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B55DE-8D46-4D90-B1CE-140FE54DAA29}" name="PivotTable9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4:C227" firstHeaderRow="0" firstDataRow="1" firstDataCol="1" rowPageCount="2" colPageCount="1"/>
  <pivotFields count="86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x="1"/>
        <item h="1" x="7"/>
        <item h="1" x="6"/>
        <item h="1" x="0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multipleItemSelectionAllowed="1" showAll="0"/>
    <pivotField multipleItemSelectionAllowed="1" showAll="0"/>
    <pivotField multipleItemSelectionAllowed="1" showAll="0">
      <items count="3">
        <item h="1" x="0"/>
        <item x="1"/>
        <item t="default"/>
      </items>
    </pivotField>
    <pivotField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23">
    <i>
      <x v="6"/>
    </i>
    <i>
      <x v="22"/>
    </i>
    <i>
      <x v="25"/>
    </i>
    <i>
      <x v="27"/>
    </i>
    <i>
      <x v="28"/>
    </i>
    <i>
      <x v="33"/>
    </i>
    <i>
      <x v="34"/>
    </i>
    <i>
      <x v="45"/>
    </i>
    <i>
      <x v="47"/>
    </i>
    <i>
      <x v="53"/>
    </i>
    <i>
      <x v="66"/>
    </i>
    <i>
      <x v="70"/>
    </i>
    <i>
      <x v="78"/>
    </i>
    <i>
      <x v="82"/>
    </i>
    <i>
      <x v="96"/>
    </i>
    <i>
      <x v="100"/>
    </i>
    <i>
      <x v="102"/>
    </i>
    <i>
      <x v="109"/>
    </i>
    <i>
      <x v="113"/>
    </i>
    <i>
      <x v="124"/>
    </i>
    <i>
      <x v="134"/>
    </i>
    <i>
      <x v="135"/>
    </i>
    <i>
      <x v="137"/>
    </i>
    <i>
      <x v="141"/>
    </i>
    <i>
      <x v="143"/>
    </i>
    <i>
      <x v="144"/>
    </i>
    <i>
      <x v="151"/>
    </i>
    <i>
      <x v="162"/>
    </i>
    <i>
      <x v="164"/>
    </i>
    <i>
      <x v="166"/>
    </i>
    <i>
      <x v="169"/>
    </i>
    <i>
      <x v="171"/>
    </i>
    <i>
      <x v="174"/>
    </i>
    <i>
      <x v="175"/>
    </i>
    <i>
      <x v="178"/>
    </i>
    <i>
      <x v="189"/>
    </i>
    <i>
      <x v="196"/>
    </i>
    <i>
      <x v="199"/>
    </i>
    <i>
      <x v="206"/>
    </i>
    <i>
      <x v="224"/>
    </i>
    <i>
      <x v="229"/>
    </i>
    <i>
      <x v="238"/>
    </i>
    <i>
      <x v="240"/>
    </i>
    <i>
      <x v="245"/>
    </i>
    <i>
      <x v="251"/>
    </i>
    <i>
      <x v="257"/>
    </i>
    <i>
      <x v="273"/>
    </i>
    <i>
      <x v="276"/>
    </i>
    <i>
      <x v="278"/>
    </i>
    <i>
      <x v="284"/>
    </i>
    <i>
      <x v="294"/>
    </i>
    <i>
      <x v="302"/>
    </i>
    <i>
      <x v="305"/>
    </i>
    <i>
      <x v="309"/>
    </i>
    <i>
      <x v="313"/>
    </i>
    <i>
      <x v="326"/>
    </i>
    <i>
      <x v="330"/>
    </i>
    <i>
      <x v="332"/>
    </i>
    <i>
      <x v="336"/>
    </i>
    <i>
      <x v="337"/>
    </i>
    <i>
      <x v="338"/>
    </i>
    <i>
      <x v="343"/>
    </i>
    <i>
      <x v="350"/>
    </i>
    <i>
      <x v="378"/>
    </i>
    <i>
      <x v="405"/>
    </i>
    <i>
      <x v="421"/>
    </i>
    <i>
      <x v="440"/>
    </i>
    <i>
      <x v="445"/>
    </i>
    <i>
      <x v="446"/>
    </i>
    <i>
      <x v="451"/>
    </i>
    <i>
      <x v="454"/>
    </i>
    <i>
      <x v="457"/>
    </i>
    <i>
      <x v="468"/>
    </i>
    <i>
      <x v="470"/>
    </i>
    <i>
      <x v="473"/>
    </i>
    <i>
      <x v="474"/>
    </i>
    <i>
      <x v="478"/>
    </i>
    <i>
      <x v="480"/>
    </i>
    <i>
      <x v="481"/>
    </i>
    <i>
      <x v="496"/>
    </i>
    <i>
      <x v="503"/>
    </i>
    <i>
      <x v="515"/>
    </i>
    <i>
      <x v="529"/>
    </i>
    <i>
      <x v="539"/>
    </i>
    <i>
      <x v="540"/>
    </i>
    <i>
      <x v="542"/>
    </i>
    <i>
      <x v="552"/>
    </i>
    <i>
      <x v="559"/>
    </i>
    <i>
      <x v="567"/>
    </i>
    <i>
      <x v="570"/>
    </i>
    <i>
      <x v="581"/>
    </i>
    <i>
      <x v="585"/>
    </i>
    <i>
      <x v="595"/>
    </i>
    <i>
      <x v="598"/>
    </i>
    <i>
      <x v="618"/>
    </i>
    <i>
      <x v="631"/>
    </i>
    <i>
      <x v="639"/>
    </i>
    <i>
      <x v="640"/>
    </i>
    <i>
      <x v="644"/>
    </i>
    <i>
      <x v="654"/>
    </i>
    <i>
      <x v="664"/>
    </i>
    <i>
      <x v="667"/>
    </i>
    <i>
      <x v="673"/>
    </i>
    <i>
      <x v="678"/>
    </i>
    <i>
      <x v="683"/>
    </i>
    <i>
      <x v="700"/>
    </i>
    <i>
      <x v="706"/>
    </i>
    <i>
      <x v="720"/>
    </i>
    <i>
      <x v="724"/>
    </i>
    <i>
      <x v="726"/>
    </i>
    <i>
      <x v="728"/>
    </i>
    <i>
      <x v="730"/>
    </i>
    <i>
      <x v="748"/>
    </i>
    <i>
      <x v="765"/>
    </i>
    <i>
      <x v="768"/>
    </i>
    <i>
      <x v="774"/>
    </i>
    <i>
      <x v="776"/>
    </i>
    <i>
      <x v="778"/>
    </i>
    <i>
      <x v="815"/>
    </i>
    <i>
      <x v="817"/>
    </i>
    <i>
      <x v="825"/>
    </i>
    <i>
      <x v="833"/>
    </i>
    <i>
      <x v="836"/>
    </i>
    <i>
      <x v="843"/>
    </i>
    <i>
      <x v="854"/>
    </i>
    <i>
      <x v="866"/>
    </i>
    <i>
      <x v="885"/>
    </i>
    <i>
      <x v="886"/>
    </i>
    <i>
      <x v="888"/>
    </i>
    <i>
      <x v="889"/>
    </i>
    <i>
      <x v="894"/>
    </i>
    <i>
      <x v="898"/>
    </i>
    <i>
      <x v="903"/>
    </i>
    <i>
      <x v="906"/>
    </i>
    <i>
      <x v="923"/>
    </i>
    <i>
      <x v="924"/>
    </i>
    <i>
      <x v="928"/>
    </i>
    <i>
      <x v="932"/>
    </i>
    <i>
      <x v="934"/>
    </i>
    <i>
      <x v="940"/>
    </i>
    <i>
      <x v="943"/>
    </i>
    <i>
      <x v="947"/>
    </i>
    <i>
      <x v="963"/>
    </i>
    <i>
      <x v="987"/>
    </i>
    <i>
      <x v="994"/>
    </i>
    <i>
      <x v="1002"/>
    </i>
    <i>
      <x v="1003"/>
    </i>
    <i>
      <x v="1004"/>
    </i>
    <i>
      <x v="1006"/>
    </i>
    <i>
      <x v="1008"/>
    </i>
    <i>
      <x v="1011"/>
    </i>
    <i>
      <x v="1016"/>
    </i>
    <i>
      <x v="1019"/>
    </i>
    <i>
      <x v="1023"/>
    </i>
    <i>
      <x v="1024"/>
    </i>
    <i>
      <x v="1027"/>
    </i>
    <i>
      <x v="1033"/>
    </i>
    <i>
      <x v="1036"/>
    </i>
    <i>
      <x v="1040"/>
    </i>
    <i>
      <x v="1044"/>
    </i>
    <i>
      <x v="1045"/>
    </i>
    <i>
      <x v="1048"/>
    </i>
    <i>
      <x v="1053"/>
    </i>
    <i>
      <x v="1055"/>
    </i>
    <i>
      <x v="1099"/>
    </i>
    <i>
      <x v="1109"/>
    </i>
    <i>
      <x v="1115"/>
    </i>
    <i>
      <x v="1121"/>
    </i>
    <i>
      <x v="1126"/>
    </i>
    <i>
      <x v="1127"/>
    </i>
    <i>
      <x v="1138"/>
    </i>
    <i>
      <x v="1152"/>
    </i>
    <i>
      <x v="1158"/>
    </i>
    <i>
      <x v="1161"/>
    </i>
    <i>
      <x v="1165"/>
    </i>
    <i>
      <x v="1166"/>
    </i>
    <i>
      <x v="1181"/>
    </i>
    <i>
      <x v="1184"/>
    </i>
    <i>
      <x v="1187"/>
    </i>
    <i>
      <x v="1190"/>
    </i>
    <i>
      <x v="1203"/>
    </i>
    <i>
      <x v="1205"/>
    </i>
    <i>
      <x v="1207"/>
    </i>
    <i>
      <x v="1209"/>
    </i>
    <i>
      <x v="1223"/>
    </i>
    <i>
      <x v="1228"/>
    </i>
    <i>
      <x v="1241"/>
    </i>
    <i>
      <x v="1243"/>
    </i>
    <i>
      <x v="1250"/>
    </i>
    <i>
      <x v="1256"/>
    </i>
    <i>
      <x v="1267"/>
    </i>
    <i>
      <x v="1270"/>
    </i>
    <i>
      <x v="1280"/>
    </i>
    <i>
      <x v="1287"/>
    </i>
    <i>
      <x v="1288"/>
    </i>
    <i>
      <x v="1303"/>
    </i>
    <i>
      <x v="1305"/>
    </i>
    <i>
      <x v="1310"/>
    </i>
    <i>
      <x v="1316"/>
    </i>
    <i>
      <x v="1318"/>
    </i>
    <i>
      <x v="1324"/>
    </i>
    <i>
      <x v="1330"/>
    </i>
    <i>
      <x v="1336"/>
    </i>
    <i>
      <x v="1346"/>
    </i>
    <i>
      <x v="1347"/>
    </i>
    <i>
      <x v="1359"/>
    </i>
    <i>
      <x v="1361"/>
    </i>
    <i>
      <x v="1369"/>
    </i>
    <i>
      <x v="1373"/>
    </i>
    <i>
      <x v="1375"/>
    </i>
    <i>
      <x v="1381"/>
    </i>
    <i>
      <x v="1388"/>
    </i>
    <i>
      <x v="1390"/>
    </i>
    <i>
      <x v="1391"/>
    </i>
    <i>
      <x v="1396"/>
    </i>
    <i>
      <x v="1405"/>
    </i>
    <i>
      <x v="1413"/>
    </i>
    <i>
      <x v="1415"/>
    </i>
    <i>
      <x v="1419"/>
    </i>
    <i>
      <x v="1435"/>
    </i>
    <i>
      <x v="1437"/>
    </i>
    <i>
      <x v="1451"/>
    </i>
    <i>
      <x v="1456"/>
    </i>
  </rowItems>
  <colFields count="1">
    <field x="-2"/>
  </colFields>
  <colItems count="2">
    <i>
      <x/>
    </i>
    <i i="1">
      <x v="1"/>
    </i>
  </colItems>
  <pageFields count="2">
    <pageField fld="16" hier="-1"/>
    <pageField fld="47" hier="-1"/>
  </pageFields>
  <dataFields count="2">
    <dataField name="Sum of SalePrice" fld="85" baseField="0" baseItem="0"/>
    <dataField name="Sum of LotAre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05D7-95F0-48F6-9D6A-5CE6353B2012}">
  <dimension ref="A1:A11"/>
  <sheetViews>
    <sheetView workbookViewId="0">
      <selection activeCell="E14" sqref="E14"/>
    </sheetView>
  </sheetViews>
  <sheetFormatPr defaultRowHeight="14.25" x14ac:dyDescent="0.45"/>
  <cols>
    <col min="1" max="1" width="18.6640625" style="12" customWidth="1"/>
    <col min="2" max="16384" width="9.06640625" style="12"/>
  </cols>
  <sheetData>
    <row r="1" spans="1:1" x14ac:dyDescent="0.45">
      <c r="A1" s="14" t="s">
        <v>300</v>
      </c>
    </row>
    <row r="3" spans="1:1" x14ac:dyDescent="0.45">
      <c r="A3" s="12" t="s">
        <v>301</v>
      </c>
    </row>
    <row r="5" spans="1:1" x14ac:dyDescent="0.45">
      <c r="A5" s="12" t="s">
        <v>302</v>
      </c>
    </row>
    <row r="7" spans="1:1" x14ac:dyDescent="0.45">
      <c r="A7" s="13" t="s">
        <v>303</v>
      </c>
    </row>
    <row r="9" spans="1:1" x14ac:dyDescent="0.45">
      <c r="A9" s="13" t="s">
        <v>304</v>
      </c>
    </row>
    <row r="11" spans="1:1" x14ac:dyDescent="0.45">
      <c r="A11" s="12" t="s">
        <v>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461"/>
  <sheetViews>
    <sheetView topLeftCell="BW1" workbookViewId="0">
      <selection activeCell="CI6" sqref="CI6"/>
    </sheetView>
  </sheetViews>
  <sheetFormatPr defaultRowHeight="14.25" x14ac:dyDescent="0.45"/>
  <sheetData>
    <row r="1" spans="1:8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4" t="s">
        <v>258</v>
      </c>
      <c r="AW1" s="4" t="s">
        <v>295</v>
      </c>
      <c r="AX1" s="4" t="s">
        <v>296</v>
      </c>
      <c r="AY1" s="4" t="s">
        <v>297</v>
      </c>
      <c r="AZ1" s="4" t="s">
        <v>298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</row>
    <row r="2" spans="1:86" x14ac:dyDescent="0.4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 t="str">
        <f>IF(AU2&gt;1500, "Y","N")</f>
        <v>Y</v>
      </c>
      <c r="AW2" t="str">
        <f>IF(AU2&gt;=1200,"Y","N")</f>
        <v>Y</v>
      </c>
      <c r="AX2" t="str">
        <f>IF(AU2&gt;=1600,"Y","N")</f>
        <v>Y</v>
      </c>
      <c r="AY2" t="str">
        <f>IF(AU2&gt;=1900,"Y","N")</f>
        <v>N</v>
      </c>
      <c r="AZ2" t="str">
        <f>IF(AU2&gt;=2100,"Y","N")</f>
        <v>N</v>
      </c>
      <c r="BA2">
        <v>1</v>
      </c>
      <c r="BB2">
        <v>0</v>
      </c>
      <c r="BC2">
        <v>2</v>
      </c>
      <c r="BD2">
        <v>1</v>
      </c>
      <c r="BE2">
        <v>3</v>
      </c>
      <c r="BF2">
        <v>1</v>
      </c>
      <c r="BG2" t="s">
        <v>97</v>
      </c>
      <c r="BH2">
        <v>8</v>
      </c>
      <c r="BI2" t="s">
        <v>107</v>
      </c>
      <c r="BJ2">
        <v>0</v>
      </c>
      <c r="BK2" t="s">
        <v>83</v>
      </c>
      <c r="BL2" t="s">
        <v>108</v>
      </c>
      <c r="BM2">
        <v>2003</v>
      </c>
      <c r="BN2" t="s">
        <v>109</v>
      </c>
      <c r="BO2">
        <v>2</v>
      </c>
      <c r="BP2">
        <v>548</v>
      </c>
      <c r="BQ2" t="s">
        <v>98</v>
      </c>
      <c r="BR2" t="s">
        <v>98</v>
      </c>
      <c r="BS2" t="s">
        <v>105</v>
      </c>
      <c r="BT2">
        <v>0</v>
      </c>
      <c r="BU2">
        <v>61</v>
      </c>
      <c r="BV2">
        <v>0</v>
      </c>
      <c r="BW2">
        <v>0</v>
      </c>
      <c r="BX2">
        <v>0</v>
      </c>
      <c r="BY2">
        <v>0</v>
      </c>
      <c r="BZ2" t="s">
        <v>83</v>
      </c>
      <c r="CA2" t="s">
        <v>83</v>
      </c>
      <c r="CB2" t="s">
        <v>83</v>
      </c>
      <c r="CC2">
        <v>0</v>
      </c>
      <c r="CD2">
        <v>2</v>
      </c>
      <c r="CE2">
        <v>2008</v>
      </c>
      <c r="CF2" t="s">
        <v>110</v>
      </c>
      <c r="CG2" t="s">
        <v>111</v>
      </c>
      <c r="CH2">
        <v>208500</v>
      </c>
    </row>
    <row r="3" spans="1:86" x14ac:dyDescent="0.4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 t="str">
        <f t="shared" ref="AV3:AV66" si="0">IF(AU3&gt;1500, "Y","N")</f>
        <v>N</v>
      </c>
      <c r="AW3" t="str">
        <f t="shared" ref="AW3:AW66" si="1">IF(AU3&gt;=1200,"Y","N")</f>
        <v>Y</v>
      </c>
      <c r="AX3" t="str">
        <f t="shared" ref="AX3:AX66" si="2">IF(AU3&gt;=1600,"Y","N")</f>
        <v>N</v>
      </c>
      <c r="AY3" t="str">
        <f t="shared" ref="AY3:AY66" si="3">IF(AU3&gt;=1900,"Y","N")</f>
        <v>N</v>
      </c>
      <c r="AZ3" t="str">
        <f t="shared" ref="AZ3:AZ66" si="4">IF(AU3&gt;=2100,"Y","N")</f>
        <v>N</v>
      </c>
      <c r="BA3">
        <v>0</v>
      </c>
      <c r="BB3">
        <v>1</v>
      </c>
      <c r="BC3">
        <v>2</v>
      </c>
      <c r="BD3">
        <v>0</v>
      </c>
      <c r="BE3">
        <v>3</v>
      </c>
      <c r="BF3">
        <v>1</v>
      </c>
      <c r="BG3" t="s">
        <v>98</v>
      </c>
      <c r="BH3">
        <v>6</v>
      </c>
      <c r="BI3" t="s">
        <v>107</v>
      </c>
      <c r="BJ3">
        <v>1</v>
      </c>
      <c r="BK3" t="s">
        <v>98</v>
      </c>
      <c r="BL3" t="s">
        <v>108</v>
      </c>
      <c r="BM3">
        <v>1976</v>
      </c>
      <c r="BN3" t="s">
        <v>109</v>
      </c>
      <c r="BO3">
        <v>2</v>
      </c>
      <c r="BP3">
        <v>460</v>
      </c>
      <c r="BQ3" t="s">
        <v>98</v>
      </c>
      <c r="BR3" t="s">
        <v>98</v>
      </c>
      <c r="BS3" t="s">
        <v>105</v>
      </c>
      <c r="BT3">
        <v>298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83</v>
      </c>
      <c r="CA3" t="s">
        <v>83</v>
      </c>
      <c r="CB3" t="s">
        <v>83</v>
      </c>
      <c r="CC3">
        <v>0</v>
      </c>
      <c r="CD3">
        <v>5</v>
      </c>
      <c r="CE3">
        <v>2007</v>
      </c>
      <c r="CF3" t="s">
        <v>110</v>
      </c>
      <c r="CG3" t="s">
        <v>111</v>
      </c>
      <c r="CH3">
        <v>181500</v>
      </c>
    </row>
    <row r="4" spans="1:86" x14ac:dyDescent="0.4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 t="str">
        <f t="shared" si="0"/>
        <v>Y</v>
      </c>
      <c r="AW4" t="str">
        <f t="shared" si="1"/>
        <v>Y</v>
      </c>
      <c r="AX4" t="str">
        <f t="shared" si="2"/>
        <v>Y</v>
      </c>
      <c r="AY4" t="str">
        <f t="shared" si="3"/>
        <v>N</v>
      </c>
      <c r="AZ4" t="str">
        <f t="shared" si="4"/>
        <v>N</v>
      </c>
      <c r="BA4">
        <v>1</v>
      </c>
      <c r="BB4">
        <v>0</v>
      </c>
      <c r="BC4">
        <v>2</v>
      </c>
      <c r="BD4">
        <v>1</v>
      </c>
      <c r="BE4">
        <v>3</v>
      </c>
      <c r="BF4">
        <v>1</v>
      </c>
      <c r="BG4" t="s">
        <v>97</v>
      </c>
      <c r="BH4">
        <v>6</v>
      </c>
      <c r="BI4" t="s">
        <v>107</v>
      </c>
      <c r="BJ4">
        <v>1</v>
      </c>
      <c r="BK4" t="s">
        <v>98</v>
      </c>
      <c r="BL4" t="s">
        <v>108</v>
      </c>
      <c r="BM4">
        <v>2001</v>
      </c>
      <c r="BN4" t="s">
        <v>109</v>
      </c>
      <c r="BO4">
        <v>2</v>
      </c>
      <c r="BP4">
        <v>608</v>
      </c>
      <c r="BQ4" t="s">
        <v>98</v>
      </c>
      <c r="BR4" t="s">
        <v>98</v>
      </c>
      <c r="BS4" t="s">
        <v>105</v>
      </c>
      <c r="BT4">
        <v>0</v>
      </c>
      <c r="BU4">
        <v>42</v>
      </c>
      <c r="BV4">
        <v>0</v>
      </c>
      <c r="BW4">
        <v>0</v>
      </c>
      <c r="BX4">
        <v>0</v>
      </c>
      <c r="BY4">
        <v>0</v>
      </c>
      <c r="BZ4" t="s">
        <v>83</v>
      </c>
      <c r="CA4" t="s">
        <v>83</v>
      </c>
      <c r="CB4" t="s">
        <v>83</v>
      </c>
      <c r="CC4">
        <v>0</v>
      </c>
      <c r="CD4">
        <v>9</v>
      </c>
      <c r="CE4">
        <v>2008</v>
      </c>
      <c r="CF4" t="s">
        <v>110</v>
      </c>
      <c r="CG4" t="s">
        <v>111</v>
      </c>
      <c r="CH4">
        <v>223500</v>
      </c>
    </row>
    <row r="5" spans="1:86" x14ac:dyDescent="0.4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 t="str">
        <f t="shared" si="0"/>
        <v>Y</v>
      </c>
      <c r="AW5" t="str">
        <f t="shared" si="1"/>
        <v>Y</v>
      </c>
      <c r="AX5" t="str">
        <f t="shared" si="2"/>
        <v>Y</v>
      </c>
      <c r="AY5" t="str">
        <f t="shared" si="3"/>
        <v>N</v>
      </c>
      <c r="AZ5" t="str">
        <f t="shared" si="4"/>
        <v>N</v>
      </c>
      <c r="BA5">
        <v>1</v>
      </c>
      <c r="BB5">
        <v>0</v>
      </c>
      <c r="BC5">
        <v>1</v>
      </c>
      <c r="BD5">
        <v>0</v>
      </c>
      <c r="BE5">
        <v>3</v>
      </c>
      <c r="BF5">
        <v>1</v>
      </c>
      <c r="BG5" t="s">
        <v>97</v>
      </c>
      <c r="BH5">
        <v>7</v>
      </c>
      <c r="BI5" t="s">
        <v>107</v>
      </c>
      <c r="BJ5">
        <v>1</v>
      </c>
      <c r="BK5" t="s">
        <v>97</v>
      </c>
      <c r="BL5" t="s">
        <v>127</v>
      </c>
      <c r="BM5">
        <v>1998</v>
      </c>
      <c r="BN5" t="s">
        <v>102</v>
      </c>
      <c r="BO5">
        <v>3</v>
      </c>
      <c r="BP5">
        <v>642</v>
      </c>
      <c r="BQ5" t="s">
        <v>98</v>
      </c>
      <c r="BR5" t="s">
        <v>98</v>
      </c>
      <c r="BS5" t="s">
        <v>105</v>
      </c>
      <c r="BT5">
        <v>0</v>
      </c>
      <c r="BU5">
        <v>35</v>
      </c>
      <c r="BV5">
        <v>272</v>
      </c>
      <c r="BW5">
        <v>0</v>
      </c>
      <c r="BX5">
        <v>0</v>
      </c>
      <c r="BY5">
        <v>0</v>
      </c>
      <c r="BZ5" t="s">
        <v>83</v>
      </c>
      <c r="CA5" t="s">
        <v>83</v>
      </c>
      <c r="CB5" t="s">
        <v>83</v>
      </c>
      <c r="CC5">
        <v>0</v>
      </c>
      <c r="CD5">
        <v>2</v>
      </c>
      <c r="CE5">
        <v>2006</v>
      </c>
      <c r="CF5" t="s">
        <v>110</v>
      </c>
      <c r="CG5" t="s">
        <v>128</v>
      </c>
      <c r="CH5">
        <v>140000</v>
      </c>
    </row>
    <row r="6" spans="1:86" x14ac:dyDescent="0.4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 t="str">
        <f t="shared" si="0"/>
        <v>Y</v>
      </c>
      <c r="AW6" t="str">
        <f t="shared" si="1"/>
        <v>Y</v>
      </c>
      <c r="AX6" t="str">
        <f t="shared" si="2"/>
        <v>Y</v>
      </c>
      <c r="AY6" t="str">
        <f t="shared" si="3"/>
        <v>Y</v>
      </c>
      <c r="AZ6" t="str">
        <f t="shared" si="4"/>
        <v>Y</v>
      </c>
      <c r="BA6">
        <v>1</v>
      </c>
      <c r="BB6">
        <v>0</v>
      </c>
      <c r="BC6">
        <v>2</v>
      </c>
      <c r="BD6">
        <v>1</v>
      </c>
      <c r="BE6">
        <v>4</v>
      </c>
      <c r="BF6">
        <v>1</v>
      </c>
      <c r="BG6" t="s">
        <v>97</v>
      </c>
      <c r="BH6">
        <v>9</v>
      </c>
      <c r="BI6" t="s">
        <v>107</v>
      </c>
      <c r="BJ6">
        <v>1</v>
      </c>
      <c r="BK6" t="s">
        <v>98</v>
      </c>
      <c r="BL6" t="s">
        <v>108</v>
      </c>
      <c r="BM6">
        <v>2000</v>
      </c>
      <c r="BN6" t="s">
        <v>109</v>
      </c>
      <c r="BO6">
        <v>3</v>
      </c>
      <c r="BP6">
        <v>836</v>
      </c>
      <c r="BQ6" t="s">
        <v>98</v>
      </c>
      <c r="BR6" t="s">
        <v>98</v>
      </c>
      <c r="BS6" t="s">
        <v>105</v>
      </c>
      <c r="BT6">
        <v>192</v>
      </c>
      <c r="BU6">
        <v>84</v>
      </c>
      <c r="BV6">
        <v>0</v>
      </c>
      <c r="BW6">
        <v>0</v>
      </c>
      <c r="BX6">
        <v>0</v>
      </c>
      <c r="BY6">
        <v>0</v>
      </c>
      <c r="BZ6" t="s">
        <v>83</v>
      </c>
      <c r="CA6" t="s">
        <v>83</v>
      </c>
      <c r="CB6" t="s">
        <v>83</v>
      </c>
      <c r="CC6">
        <v>0</v>
      </c>
      <c r="CD6">
        <v>12</v>
      </c>
      <c r="CE6">
        <v>2008</v>
      </c>
      <c r="CF6" t="s">
        <v>110</v>
      </c>
      <c r="CG6" t="s">
        <v>111</v>
      </c>
      <c r="CH6">
        <v>250000</v>
      </c>
    </row>
    <row r="7" spans="1:86" x14ac:dyDescent="0.4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 t="str">
        <f t="shared" si="0"/>
        <v>N</v>
      </c>
      <c r="AW7" t="str">
        <f t="shared" si="1"/>
        <v>Y</v>
      </c>
      <c r="AX7" t="str">
        <f t="shared" si="2"/>
        <v>N</v>
      </c>
      <c r="AY7" t="str">
        <f t="shared" si="3"/>
        <v>N</v>
      </c>
      <c r="AZ7" t="str">
        <f t="shared" si="4"/>
        <v>N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 t="s">
        <v>98</v>
      </c>
      <c r="BH7">
        <v>5</v>
      </c>
      <c r="BI7" t="s">
        <v>107</v>
      </c>
      <c r="BJ7">
        <v>0</v>
      </c>
      <c r="BK7" t="s">
        <v>83</v>
      </c>
      <c r="BL7" t="s">
        <v>108</v>
      </c>
      <c r="BM7">
        <v>1993</v>
      </c>
      <c r="BN7" t="s">
        <v>102</v>
      </c>
      <c r="BO7">
        <v>2</v>
      </c>
      <c r="BP7">
        <v>480</v>
      </c>
      <c r="BQ7" t="s">
        <v>98</v>
      </c>
      <c r="BR7" t="s">
        <v>98</v>
      </c>
      <c r="BS7" t="s">
        <v>105</v>
      </c>
      <c r="BT7">
        <v>40</v>
      </c>
      <c r="BU7">
        <v>30</v>
      </c>
      <c r="BV7">
        <v>0</v>
      </c>
      <c r="BW7">
        <v>320</v>
      </c>
      <c r="BX7">
        <v>0</v>
      </c>
      <c r="BY7">
        <v>0</v>
      </c>
      <c r="BZ7" t="s">
        <v>83</v>
      </c>
      <c r="CA7" t="s">
        <v>134</v>
      </c>
      <c r="CB7" t="s">
        <v>135</v>
      </c>
      <c r="CC7">
        <v>700</v>
      </c>
      <c r="CD7">
        <v>10</v>
      </c>
      <c r="CE7">
        <v>2009</v>
      </c>
      <c r="CF7" t="s">
        <v>110</v>
      </c>
      <c r="CG7" t="s">
        <v>111</v>
      </c>
      <c r="CH7">
        <v>143000</v>
      </c>
    </row>
    <row r="8" spans="1:86" x14ac:dyDescent="0.4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 t="str">
        <f t="shared" si="0"/>
        <v>Y</v>
      </c>
      <c r="AW8" t="str">
        <f t="shared" si="1"/>
        <v>Y</v>
      </c>
      <c r="AX8" t="str">
        <f t="shared" si="2"/>
        <v>Y</v>
      </c>
      <c r="AY8" t="str">
        <f t="shared" si="3"/>
        <v>N</v>
      </c>
      <c r="AZ8" t="str">
        <f t="shared" si="4"/>
        <v>N</v>
      </c>
      <c r="BA8">
        <v>1</v>
      </c>
      <c r="BB8">
        <v>0</v>
      </c>
      <c r="BC8">
        <v>2</v>
      </c>
      <c r="BD8">
        <v>0</v>
      </c>
      <c r="BE8">
        <v>3</v>
      </c>
      <c r="BF8">
        <v>1</v>
      </c>
      <c r="BG8" t="s">
        <v>97</v>
      </c>
      <c r="BH8">
        <v>7</v>
      </c>
      <c r="BI8" t="s">
        <v>107</v>
      </c>
      <c r="BJ8">
        <v>1</v>
      </c>
      <c r="BK8" t="s">
        <v>97</v>
      </c>
      <c r="BL8" t="s">
        <v>108</v>
      </c>
      <c r="BM8">
        <v>2004</v>
      </c>
      <c r="BN8" t="s">
        <v>109</v>
      </c>
      <c r="BO8">
        <v>2</v>
      </c>
      <c r="BP8">
        <v>636</v>
      </c>
      <c r="BQ8" t="s">
        <v>98</v>
      </c>
      <c r="BR8" t="s">
        <v>98</v>
      </c>
      <c r="BS8" t="s">
        <v>105</v>
      </c>
      <c r="BT8">
        <v>255</v>
      </c>
      <c r="BU8">
        <v>57</v>
      </c>
      <c r="BV8">
        <v>0</v>
      </c>
      <c r="BW8">
        <v>0</v>
      </c>
      <c r="BX8">
        <v>0</v>
      </c>
      <c r="BY8">
        <v>0</v>
      </c>
      <c r="BZ8" t="s">
        <v>83</v>
      </c>
      <c r="CA8" t="s">
        <v>83</v>
      </c>
      <c r="CB8" t="s">
        <v>83</v>
      </c>
      <c r="CC8">
        <v>0</v>
      </c>
      <c r="CD8">
        <v>8</v>
      </c>
      <c r="CE8">
        <v>2007</v>
      </c>
      <c r="CF8" t="s">
        <v>110</v>
      </c>
      <c r="CG8" t="s">
        <v>111</v>
      </c>
      <c r="CH8">
        <v>307000</v>
      </c>
    </row>
    <row r="9" spans="1:86" x14ac:dyDescent="0.4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 t="str">
        <f t="shared" si="0"/>
        <v>Y</v>
      </c>
      <c r="AW9" t="str">
        <f t="shared" si="1"/>
        <v>Y</v>
      </c>
      <c r="AX9" t="str">
        <f t="shared" si="2"/>
        <v>Y</v>
      </c>
      <c r="AY9" t="str">
        <f t="shared" si="3"/>
        <v>Y</v>
      </c>
      <c r="AZ9" t="str">
        <f t="shared" si="4"/>
        <v>N</v>
      </c>
      <c r="BA9">
        <v>1</v>
      </c>
      <c r="BB9">
        <v>0</v>
      </c>
      <c r="BC9">
        <v>2</v>
      </c>
      <c r="BD9">
        <v>1</v>
      </c>
      <c r="BE9">
        <v>3</v>
      </c>
      <c r="BF9">
        <v>1</v>
      </c>
      <c r="BG9" t="s">
        <v>98</v>
      </c>
      <c r="BH9">
        <v>7</v>
      </c>
      <c r="BI9" t="s">
        <v>107</v>
      </c>
      <c r="BJ9">
        <v>2</v>
      </c>
      <c r="BK9" t="s">
        <v>98</v>
      </c>
      <c r="BL9" t="s">
        <v>108</v>
      </c>
      <c r="BM9">
        <v>1973</v>
      </c>
      <c r="BN9" t="s">
        <v>109</v>
      </c>
      <c r="BO9">
        <v>2</v>
      </c>
      <c r="BP9">
        <v>484</v>
      </c>
      <c r="BQ9" t="s">
        <v>98</v>
      </c>
      <c r="BR9" t="s">
        <v>98</v>
      </c>
      <c r="BS9" t="s">
        <v>105</v>
      </c>
      <c r="BT9">
        <v>235</v>
      </c>
      <c r="BU9">
        <v>204</v>
      </c>
      <c r="BV9">
        <v>228</v>
      </c>
      <c r="BW9">
        <v>0</v>
      </c>
      <c r="BX9">
        <v>0</v>
      </c>
      <c r="BY9">
        <v>0</v>
      </c>
      <c r="BZ9" t="s">
        <v>83</v>
      </c>
      <c r="CA9" t="s">
        <v>83</v>
      </c>
      <c r="CB9" t="s">
        <v>135</v>
      </c>
      <c r="CC9">
        <v>350</v>
      </c>
      <c r="CD9">
        <v>11</v>
      </c>
      <c r="CE9">
        <v>2009</v>
      </c>
      <c r="CF9" t="s">
        <v>110</v>
      </c>
      <c r="CG9" t="s">
        <v>111</v>
      </c>
      <c r="CH9">
        <v>200000</v>
      </c>
    </row>
    <row r="10" spans="1:86" x14ac:dyDescent="0.4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 t="str">
        <f t="shared" si="0"/>
        <v>Y</v>
      </c>
      <c r="AW10" t="str">
        <f t="shared" si="1"/>
        <v>Y</v>
      </c>
      <c r="AX10" t="str">
        <f t="shared" si="2"/>
        <v>Y</v>
      </c>
      <c r="AY10" t="str">
        <f t="shared" si="3"/>
        <v>N</v>
      </c>
      <c r="AZ10" t="str">
        <f t="shared" si="4"/>
        <v>N</v>
      </c>
      <c r="BA10">
        <v>0</v>
      </c>
      <c r="BB10">
        <v>0</v>
      </c>
      <c r="BC10">
        <v>2</v>
      </c>
      <c r="BD10">
        <v>0</v>
      </c>
      <c r="BE10">
        <v>2</v>
      </c>
      <c r="BF10">
        <v>2</v>
      </c>
      <c r="BG10" t="s">
        <v>98</v>
      </c>
      <c r="BH10">
        <v>8</v>
      </c>
      <c r="BI10" t="s">
        <v>146</v>
      </c>
      <c r="BJ10">
        <v>2</v>
      </c>
      <c r="BK10" t="s">
        <v>98</v>
      </c>
      <c r="BL10" t="s">
        <v>127</v>
      </c>
      <c r="BM10">
        <v>1931</v>
      </c>
      <c r="BN10" t="s">
        <v>102</v>
      </c>
      <c r="BO10">
        <v>2</v>
      </c>
      <c r="BP10">
        <v>468</v>
      </c>
      <c r="BQ10" t="s">
        <v>147</v>
      </c>
      <c r="BR10" t="s">
        <v>98</v>
      </c>
      <c r="BS10" t="s">
        <v>105</v>
      </c>
      <c r="BT10">
        <v>90</v>
      </c>
      <c r="BU10">
        <v>0</v>
      </c>
      <c r="BV10">
        <v>205</v>
      </c>
      <c r="BW10">
        <v>0</v>
      </c>
      <c r="BX10">
        <v>0</v>
      </c>
      <c r="BY10">
        <v>0</v>
      </c>
      <c r="BZ10" t="s">
        <v>83</v>
      </c>
      <c r="CA10" t="s">
        <v>83</v>
      </c>
      <c r="CB10" t="s">
        <v>83</v>
      </c>
      <c r="CC10">
        <v>0</v>
      </c>
      <c r="CD10">
        <v>4</v>
      </c>
      <c r="CE10">
        <v>2008</v>
      </c>
      <c r="CF10" t="s">
        <v>110</v>
      </c>
      <c r="CG10" t="s">
        <v>128</v>
      </c>
      <c r="CH10">
        <v>129900</v>
      </c>
    </row>
    <row r="11" spans="1:86" x14ac:dyDescent="0.4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 t="str">
        <f t="shared" si="0"/>
        <v>N</v>
      </c>
      <c r="AW11" t="str">
        <f t="shared" si="1"/>
        <v>N</v>
      </c>
      <c r="AX11" t="str">
        <f t="shared" si="2"/>
        <v>N</v>
      </c>
      <c r="AY11" t="str">
        <f t="shared" si="3"/>
        <v>N</v>
      </c>
      <c r="AZ11" t="str">
        <f t="shared" si="4"/>
        <v>N</v>
      </c>
      <c r="BA11">
        <v>1</v>
      </c>
      <c r="BB11">
        <v>0</v>
      </c>
      <c r="BC11">
        <v>1</v>
      </c>
      <c r="BD11">
        <v>0</v>
      </c>
      <c r="BE11">
        <v>2</v>
      </c>
      <c r="BF11">
        <v>2</v>
      </c>
      <c r="BG11" t="s">
        <v>98</v>
      </c>
      <c r="BH11">
        <v>5</v>
      </c>
      <c r="BI11" t="s">
        <v>107</v>
      </c>
      <c r="BJ11">
        <v>2</v>
      </c>
      <c r="BK11" t="s">
        <v>98</v>
      </c>
      <c r="BL11" t="s">
        <v>108</v>
      </c>
      <c r="BM11">
        <v>1939</v>
      </c>
      <c r="BN11" t="s">
        <v>109</v>
      </c>
      <c r="BO11">
        <v>1</v>
      </c>
      <c r="BP11">
        <v>205</v>
      </c>
      <c r="BQ11" t="s">
        <v>97</v>
      </c>
      <c r="BR11" t="s">
        <v>98</v>
      </c>
      <c r="BS11" t="s">
        <v>105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 t="s">
        <v>83</v>
      </c>
      <c r="CA11" t="s">
        <v>83</v>
      </c>
      <c r="CB11" t="s">
        <v>83</v>
      </c>
      <c r="CC11">
        <v>0</v>
      </c>
      <c r="CD11">
        <v>1</v>
      </c>
      <c r="CE11">
        <v>2008</v>
      </c>
      <c r="CF11" t="s">
        <v>110</v>
      </c>
      <c r="CG11" t="s">
        <v>111</v>
      </c>
      <c r="CH11">
        <v>118000</v>
      </c>
    </row>
    <row r="12" spans="1:86" x14ac:dyDescent="0.4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 t="str">
        <f t="shared" si="0"/>
        <v>N</v>
      </c>
      <c r="AW12" t="str">
        <f t="shared" si="1"/>
        <v>N</v>
      </c>
      <c r="AX12" t="str">
        <f t="shared" si="2"/>
        <v>N</v>
      </c>
      <c r="AY12" t="str">
        <f t="shared" si="3"/>
        <v>N</v>
      </c>
      <c r="AZ12" t="str">
        <f t="shared" si="4"/>
        <v>N</v>
      </c>
      <c r="BA12">
        <v>1</v>
      </c>
      <c r="BB12">
        <v>0</v>
      </c>
      <c r="BC12">
        <v>1</v>
      </c>
      <c r="BD12">
        <v>0</v>
      </c>
      <c r="BE12">
        <v>3</v>
      </c>
      <c r="BF12">
        <v>1</v>
      </c>
      <c r="BG12" t="s">
        <v>98</v>
      </c>
      <c r="BH12">
        <v>5</v>
      </c>
      <c r="BI12" t="s">
        <v>107</v>
      </c>
      <c r="BJ12">
        <v>0</v>
      </c>
      <c r="BK12" t="s">
        <v>83</v>
      </c>
      <c r="BL12" t="s">
        <v>127</v>
      </c>
      <c r="BM12">
        <v>1965</v>
      </c>
      <c r="BN12" t="s">
        <v>102</v>
      </c>
      <c r="BO12">
        <v>1</v>
      </c>
      <c r="BP12">
        <v>384</v>
      </c>
      <c r="BQ12" t="s">
        <v>98</v>
      </c>
      <c r="BR12" t="s">
        <v>98</v>
      </c>
      <c r="BS12" t="s">
        <v>105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t="s">
        <v>83</v>
      </c>
      <c r="CA12" t="s">
        <v>83</v>
      </c>
      <c r="CB12" t="s">
        <v>83</v>
      </c>
      <c r="CC12">
        <v>0</v>
      </c>
      <c r="CD12">
        <v>2</v>
      </c>
      <c r="CE12">
        <v>2008</v>
      </c>
      <c r="CF12" t="s">
        <v>110</v>
      </c>
      <c r="CG12" t="s">
        <v>111</v>
      </c>
      <c r="CH12">
        <v>129500</v>
      </c>
    </row>
    <row r="13" spans="1:86" x14ac:dyDescent="0.4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 t="str">
        <f t="shared" si="0"/>
        <v>Y</v>
      </c>
      <c r="AW13" t="str">
        <f t="shared" si="1"/>
        <v>Y</v>
      </c>
      <c r="AX13" t="str">
        <f t="shared" si="2"/>
        <v>Y</v>
      </c>
      <c r="AY13" t="str">
        <f t="shared" si="3"/>
        <v>Y</v>
      </c>
      <c r="AZ13" t="str">
        <f t="shared" si="4"/>
        <v>Y</v>
      </c>
      <c r="BA13">
        <v>1</v>
      </c>
      <c r="BB13">
        <v>0</v>
      </c>
      <c r="BC13">
        <v>3</v>
      </c>
      <c r="BD13">
        <v>0</v>
      </c>
      <c r="BE13">
        <v>4</v>
      </c>
      <c r="BF13">
        <v>1</v>
      </c>
      <c r="BG13" t="s">
        <v>104</v>
      </c>
      <c r="BH13">
        <v>11</v>
      </c>
      <c r="BI13" t="s">
        <v>107</v>
      </c>
      <c r="BJ13">
        <v>2</v>
      </c>
      <c r="BK13" t="s">
        <v>97</v>
      </c>
      <c r="BL13" t="s">
        <v>156</v>
      </c>
      <c r="BM13">
        <v>2005</v>
      </c>
      <c r="BN13" t="s">
        <v>157</v>
      </c>
      <c r="BO13">
        <v>3</v>
      </c>
      <c r="BP13">
        <v>736</v>
      </c>
      <c r="BQ13" t="s">
        <v>98</v>
      </c>
      <c r="BR13" t="s">
        <v>98</v>
      </c>
      <c r="BS13" t="s">
        <v>105</v>
      </c>
      <c r="BT13">
        <v>147</v>
      </c>
      <c r="BU13">
        <v>21</v>
      </c>
      <c r="BV13">
        <v>0</v>
      </c>
      <c r="BW13">
        <v>0</v>
      </c>
      <c r="BX13">
        <v>0</v>
      </c>
      <c r="BY13">
        <v>0</v>
      </c>
      <c r="BZ13" t="s">
        <v>83</v>
      </c>
      <c r="CA13" t="s">
        <v>83</v>
      </c>
      <c r="CB13" t="s">
        <v>83</v>
      </c>
      <c r="CC13">
        <v>0</v>
      </c>
      <c r="CD13">
        <v>7</v>
      </c>
      <c r="CE13">
        <v>2006</v>
      </c>
      <c r="CF13" t="s">
        <v>158</v>
      </c>
      <c r="CG13" t="s">
        <v>159</v>
      </c>
      <c r="CH13">
        <v>345000</v>
      </c>
    </row>
    <row r="14" spans="1:86" x14ac:dyDescent="0.4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 t="str">
        <f t="shared" si="0"/>
        <v>N</v>
      </c>
      <c r="AW14" t="str">
        <f t="shared" si="1"/>
        <v>N</v>
      </c>
      <c r="AX14" t="str">
        <f t="shared" si="2"/>
        <v>N</v>
      </c>
      <c r="AY14" t="str">
        <f t="shared" si="3"/>
        <v>N</v>
      </c>
      <c r="AZ14" t="str">
        <f t="shared" si="4"/>
        <v>N</v>
      </c>
      <c r="BA14">
        <v>1</v>
      </c>
      <c r="BB14">
        <v>0</v>
      </c>
      <c r="BC14">
        <v>1</v>
      </c>
      <c r="BD14">
        <v>0</v>
      </c>
      <c r="BE14">
        <v>2</v>
      </c>
      <c r="BF14">
        <v>1</v>
      </c>
      <c r="BG14" t="s">
        <v>98</v>
      </c>
      <c r="BH14">
        <v>4</v>
      </c>
      <c r="BI14" t="s">
        <v>107</v>
      </c>
      <c r="BJ14">
        <v>0</v>
      </c>
      <c r="BK14" t="s">
        <v>83</v>
      </c>
      <c r="BL14" t="s">
        <v>127</v>
      </c>
      <c r="BM14">
        <v>1962</v>
      </c>
      <c r="BN14" t="s">
        <v>102</v>
      </c>
      <c r="BO14">
        <v>1</v>
      </c>
      <c r="BP14">
        <v>352</v>
      </c>
      <c r="BQ14" t="s">
        <v>98</v>
      </c>
      <c r="BR14" t="s">
        <v>98</v>
      </c>
      <c r="BS14" t="s">
        <v>105</v>
      </c>
      <c r="BT14">
        <v>140</v>
      </c>
      <c r="BU14">
        <v>0</v>
      </c>
      <c r="BV14">
        <v>0</v>
      </c>
      <c r="BW14">
        <v>0</v>
      </c>
      <c r="BX14">
        <v>176</v>
      </c>
      <c r="BY14">
        <v>0</v>
      </c>
      <c r="BZ14" t="s">
        <v>83</v>
      </c>
      <c r="CA14" t="s">
        <v>83</v>
      </c>
      <c r="CB14" t="s">
        <v>83</v>
      </c>
      <c r="CC14">
        <v>0</v>
      </c>
      <c r="CD14">
        <v>9</v>
      </c>
      <c r="CE14">
        <v>2008</v>
      </c>
      <c r="CF14" t="s">
        <v>110</v>
      </c>
      <c r="CG14" t="s">
        <v>111</v>
      </c>
      <c r="CH14">
        <v>144000</v>
      </c>
    </row>
    <row r="15" spans="1:86" x14ac:dyDescent="0.4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 t="str">
        <f t="shared" si="0"/>
        <v>N</v>
      </c>
      <c r="AW15" t="str">
        <f t="shared" si="1"/>
        <v>Y</v>
      </c>
      <c r="AX15" t="str">
        <f t="shared" si="2"/>
        <v>N</v>
      </c>
      <c r="AY15" t="str">
        <f t="shared" si="3"/>
        <v>N</v>
      </c>
      <c r="AZ15" t="str">
        <f t="shared" si="4"/>
        <v>N</v>
      </c>
      <c r="BA15">
        <v>0</v>
      </c>
      <c r="BB15">
        <v>0</v>
      </c>
      <c r="BC15">
        <v>2</v>
      </c>
      <c r="BD15">
        <v>0</v>
      </c>
      <c r="BE15">
        <v>3</v>
      </c>
      <c r="BF15">
        <v>1</v>
      </c>
      <c r="BG15" t="s">
        <v>97</v>
      </c>
      <c r="BH15">
        <v>7</v>
      </c>
      <c r="BI15" t="s">
        <v>107</v>
      </c>
      <c r="BJ15">
        <v>1</v>
      </c>
      <c r="BK15" t="s">
        <v>97</v>
      </c>
      <c r="BL15" t="s">
        <v>108</v>
      </c>
      <c r="BM15">
        <v>2006</v>
      </c>
      <c r="BN15" t="s">
        <v>109</v>
      </c>
      <c r="BO15">
        <v>3</v>
      </c>
      <c r="BP15">
        <v>840</v>
      </c>
      <c r="BQ15" t="s">
        <v>98</v>
      </c>
      <c r="BR15" t="s">
        <v>98</v>
      </c>
      <c r="BS15" t="s">
        <v>105</v>
      </c>
      <c r="BT15">
        <v>160</v>
      </c>
      <c r="BU15">
        <v>33</v>
      </c>
      <c r="BV15">
        <v>0</v>
      </c>
      <c r="BW15">
        <v>0</v>
      </c>
      <c r="BX15">
        <v>0</v>
      </c>
      <c r="BY15">
        <v>0</v>
      </c>
      <c r="BZ15" t="s">
        <v>83</v>
      </c>
      <c r="CA15" t="s">
        <v>83</v>
      </c>
      <c r="CB15" t="s">
        <v>83</v>
      </c>
      <c r="CC15">
        <v>0</v>
      </c>
      <c r="CD15">
        <v>8</v>
      </c>
      <c r="CE15">
        <v>2007</v>
      </c>
      <c r="CF15" t="s">
        <v>158</v>
      </c>
      <c r="CG15" t="s">
        <v>159</v>
      </c>
      <c r="CH15">
        <v>279500</v>
      </c>
    </row>
    <row r="16" spans="1:86" x14ac:dyDescent="0.4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 t="str">
        <f t="shared" si="0"/>
        <v>N</v>
      </c>
      <c r="AW16" t="str">
        <f t="shared" si="1"/>
        <v>Y</v>
      </c>
      <c r="AX16" t="str">
        <f t="shared" si="2"/>
        <v>N</v>
      </c>
      <c r="AY16" t="str">
        <f t="shared" si="3"/>
        <v>N</v>
      </c>
      <c r="AZ16" t="str">
        <f t="shared" si="4"/>
        <v>N</v>
      </c>
      <c r="BA16">
        <v>1</v>
      </c>
      <c r="BB16">
        <v>0</v>
      </c>
      <c r="BC16">
        <v>1</v>
      </c>
      <c r="BD16">
        <v>1</v>
      </c>
      <c r="BE16">
        <v>2</v>
      </c>
      <c r="BF16">
        <v>1</v>
      </c>
      <c r="BG16" t="s">
        <v>98</v>
      </c>
      <c r="BH16">
        <v>5</v>
      </c>
      <c r="BI16" t="s">
        <v>107</v>
      </c>
      <c r="BJ16">
        <v>1</v>
      </c>
      <c r="BK16" t="s">
        <v>147</v>
      </c>
      <c r="BL16" t="s">
        <v>108</v>
      </c>
      <c r="BM16">
        <v>1960</v>
      </c>
      <c r="BN16" t="s">
        <v>109</v>
      </c>
      <c r="BO16">
        <v>1</v>
      </c>
      <c r="BP16">
        <v>352</v>
      </c>
      <c r="BQ16" t="s">
        <v>98</v>
      </c>
      <c r="BR16" t="s">
        <v>98</v>
      </c>
      <c r="BS16" t="s">
        <v>105</v>
      </c>
      <c r="BT16">
        <v>0</v>
      </c>
      <c r="BU16">
        <v>213</v>
      </c>
      <c r="BV16">
        <v>176</v>
      </c>
      <c r="BW16">
        <v>0</v>
      </c>
      <c r="BX16">
        <v>0</v>
      </c>
      <c r="BY16">
        <v>0</v>
      </c>
      <c r="BZ16" t="s">
        <v>83</v>
      </c>
      <c r="CA16" t="s">
        <v>163</v>
      </c>
      <c r="CB16" t="s">
        <v>83</v>
      </c>
      <c r="CC16">
        <v>0</v>
      </c>
      <c r="CD16">
        <v>5</v>
      </c>
      <c r="CE16">
        <v>2008</v>
      </c>
      <c r="CF16" t="s">
        <v>110</v>
      </c>
      <c r="CG16" t="s">
        <v>111</v>
      </c>
      <c r="CH16">
        <v>157000</v>
      </c>
    </row>
    <row r="17" spans="1:86" x14ac:dyDescent="0.4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 t="str">
        <f t="shared" si="0"/>
        <v>N</v>
      </c>
      <c r="AW17" t="str">
        <f t="shared" si="1"/>
        <v>N</v>
      </c>
      <c r="AX17" t="str">
        <f t="shared" si="2"/>
        <v>N</v>
      </c>
      <c r="AY17" t="str">
        <f t="shared" si="3"/>
        <v>N</v>
      </c>
      <c r="AZ17" t="str">
        <f t="shared" si="4"/>
        <v>N</v>
      </c>
      <c r="BA17">
        <v>0</v>
      </c>
      <c r="BB17">
        <v>0</v>
      </c>
      <c r="BC17">
        <v>1</v>
      </c>
      <c r="BD17">
        <v>0</v>
      </c>
      <c r="BE17">
        <v>2</v>
      </c>
      <c r="BF17">
        <v>1</v>
      </c>
      <c r="BG17" t="s">
        <v>98</v>
      </c>
      <c r="BH17">
        <v>5</v>
      </c>
      <c r="BI17" t="s">
        <v>107</v>
      </c>
      <c r="BJ17">
        <v>0</v>
      </c>
      <c r="BK17" t="s">
        <v>83</v>
      </c>
      <c r="BL17" t="s">
        <v>127</v>
      </c>
      <c r="BM17">
        <v>1991</v>
      </c>
      <c r="BN17" t="s">
        <v>102</v>
      </c>
      <c r="BO17">
        <v>2</v>
      </c>
      <c r="BP17">
        <v>576</v>
      </c>
      <c r="BQ17" t="s">
        <v>98</v>
      </c>
      <c r="BR17" t="s">
        <v>98</v>
      </c>
      <c r="BS17" t="s">
        <v>105</v>
      </c>
      <c r="BT17">
        <v>48</v>
      </c>
      <c r="BU17">
        <v>112</v>
      </c>
      <c r="BV17">
        <v>0</v>
      </c>
      <c r="BW17">
        <v>0</v>
      </c>
      <c r="BX17">
        <v>0</v>
      </c>
      <c r="BY17">
        <v>0</v>
      </c>
      <c r="BZ17" t="s">
        <v>83</v>
      </c>
      <c r="CA17" t="s">
        <v>165</v>
      </c>
      <c r="CB17" t="s">
        <v>83</v>
      </c>
      <c r="CC17">
        <v>0</v>
      </c>
      <c r="CD17">
        <v>7</v>
      </c>
      <c r="CE17">
        <v>2007</v>
      </c>
      <c r="CF17" t="s">
        <v>110</v>
      </c>
      <c r="CG17" t="s">
        <v>111</v>
      </c>
      <c r="CH17">
        <v>132000</v>
      </c>
    </row>
    <row r="18" spans="1:86" x14ac:dyDescent="0.4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 t="str">
        <f t="shared" si="0"/>
        <v>N</v>
      </c>
      <c r="AW18" t="str">
        <f t="shared" si="1"/>
        <v>N</v>
      </c>
      <c r="AX18" t="str">
        <f t="shared" si="2"/>
        <v>N</v>
      </c>
      <c r="AY18" t="str">
        <f t="shared" si="3"/>
        <v>N</v>
      </c>
      <c r="AZ18" t="str">
        <f t="shared" si="4"/>
        <v>N</v>
      </c>
      <c r="BA18">
        <v>1</v>
      </c>
      <c r="BB18">
        <v>0</v>
      </c>
      <c r="BC18">
        <v>1</v>
      </c>
      <c r="BD18">
        <v>0</v>
      </c>
      <c r="BE18">
        <v>2</v>
      </c>
      <c r="BF18">
        <v>1</v>
      </c>
      <c r="BG18" t="s">
        <v>98</v>
      </c>
      <c r="BH18">
        <v>5</v>
      </c>
      <c r="BI18" t="s">
        <v>107</v>
      </c>
      <c r="BJ18">
        <v>1</v>
      </c>
      <c r="BK18" t="s">
        <v>98</v>
      </c>
      <c r="BL18" t="s">
        <v>108</v>
      </c>
      <c r="BM18">
        <v>1970</v>
      </c>
      <c r="BN18" t="s">
        <v>157</v>
      </c>
      <c r="BO18">
        <v>2</v>
      </c>
      <c r="BP18">
        <v>480</v>
      </c>
      <c r="BQ18" t="s">
        <v>98</v>
      </c>
      <c r="BR18" t="s">
        <v>98</v>
      </c>
      <c r="BS18" t="s">
        <v>105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s">
        <v>83</v>
      </c>
      <c r="CA18" t="s">
        <v>83</v>
      </c>
      <c r="CB18" t="s">
        <v>135</v>
      </c>
      <c r="CC18">
        <v>700</v>
      </c>
      <c r="CD18">
        <v>3</v>
      </c>
      <c r="CE18">
        <v>2010</v>
      </c>
      <c r="CF18" t="s">
        <v>110</v>
      </c>
      <c r="CG18" t="s">
        <v>111</v>
      </c>
      <c r="CH18">
        <v>149000</v>
      </c>
    </row>
    <row r="19" spans="1:86" x14ac:dyDescent="0.4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 t="str">
        <f t="shared" si="0"/>
        <v>N</v>
      </c>
      <c r="AW19" t="str">
        <f t="shared" si="1"/>
        <v>Y</v>
      </c>
      <c r="AX19" t="str">
        <f t="shared" si="2"/>
        <v>N</v>
      </c>
      <c r="AY19" t="str">
        <f t="shared" si="3"/>
        <v>N</v>
      </c>
      <c r="AZ19" t="str">
        <f t="shared" si="4"/>
        <v>N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2</v>
      </c>
      <c r="BG19" t="s">
        <v>98</v>
      </c>
      <c r="BH19">
        <v>6</v>
      </c>
      <c r="BI19" t="s">
        <v>107</v>
      </c>
      <c r="BJ19">
        <v>0</v>
      </c>
      <c r="BK19" t="s">
        <v>83</v>
      </c>
      <c r="BL19" t="s">
        <v>169</v>
      </c>
      <c r="BM19">
        <v>1967</v>
      </c>
      <c r="BN19" t="s">
        <v>102</v>
      </c>
      <c r="BO19">
        <v>2</v>
      </c>
      <c r="BP19">
        <v>516</v>
      </c>
      <c r="BQ19" t="s">
        <v>98</v>
      </c>
      <c r="BR19" t="s">
        <v>98</v>
      </c>
      <c r="BS19" t="s">
        <v>105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s">
        <v>83</v>
      </c>
      <c r="CA19" t="s">
        <v>83</v>
      </c>
      <c r="CB19" t="s">
        <v>135</v>
      </c>
      <c r="CC19">
        <v>500</v>
      </c>
      <c r="CD19">
        <v>10</v>
      </c>
      <c r="CE19">
        <v>2006</v>
      </c>
      <c r="CF19" t="s">
        <v>110</v>
      </c>
      <c r="CG19" t="s">
        <v>111</v>
      </c>
      <c r="CH19">
        <v>90000</v>
      </c>
    </row>
    <row r="20" spans="1:86" x14ac:dyDescent="0.4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 t="str">
        <f t="shared" si="0"/>
        <v>N</v>
      </c>
      <c r="AW20" t="str">
        <f t="shared" si="1"/>
        <v>N</v>
      </c>
      <c r="AX20" t="str">
        <f t="shared" si="2"/>
        <v>N</v>
      </c>
      <c r="AY20" t="str">
        <f t="shared" si="3"/>
        <v>N</v>
      </c>
      <c r="AZ20" t="str">
        <f t="shared" si="4"/>
        <v>N</v>
      </c>
      <c r="BA20">
        <v>1</v>
      </c>
      <c r="BB20">
        <v>0</v>
      </c>
      <c r="BC20">
        <v>1</v>
      </c>
      <c r="BD20">
        <v>1</v>
      </c>
      <c r="BE20">
        <v>3</v>
      </c>
      <c r="BF20">
        <v>1</v>
      </c>
      <c r="BG20" t="s">
        <v>97</v>
      </c>
      <c r="BH20">
        <v>6</v>
      </c>
      <c r="BI20" t="s">
        <v>107</v>
      </c>
      <c r="BJ20">
        <v>0</v>
      </c>
      <c r="BK20" t="s">
        <v>83</v>
      </c>
      <c r="BL20" t="s">
        <v>127</v>
      </c>
      <c r="BM20">
        <v>2004</v>
      </c>
      <c r="BN20" t="s">
        <v>102</v>
      </c>
      <c r="BO20">
        <v>2</v>
      </c>
      <c r="BP20">
        <v>576</v>
      </c>
      <c r="BQ20" t="s">
        <v>98</v>
      </c>
      <c r="BR20" t="s">
        <v>98</v>
      </c>
      <c r="BS20" t="s">
        <v>105</v>
      </c>
      <c r="BT20">
        <v>0</v>
      </c>
      <c r="BU20">
        <v>102</v>
      </c>
      <c r="BV20">
        <v>0</v>
      </c>
      <c r="BW20">
        <v>0</v>
      </c>
      <c r="BX20">
        <v>0</v>
      </c>
      <c r="BY20">
        <v>0</v>
      </c>
      <c r="BZ20" t="s">
        <v>83</v>
      </c>
      <c r="CA20" t="s">
        <v>83</v>
      </c>
      <c r="CB20" t="s">
        <v>83</v>
      </c>
      <c r="CC20">
        <v>0</v>
      </c>
      <c r="CD20">
        <v>6</v>
      </c>
      <c r="CE20">
        <v>2008</v>
      </c>
      <c r="CF20" t="s">
        <v>110</v>
      </c>
      <c r="CG20" t="s">
        <v>111</v>
      </c>
      <c r="CH20">
        <v>159000</v>
      </c>
    </row>
    <row r="21" spans="1:86" x14ac:dyDescent="0.4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 t="str">
        <f t="shared" si="0"/>
        <v>N</v>
      </c>
      <c r="AW21" t="str">
        <f t="shared" si="1"/>
        <v>Y</v>
      </c>
      <c r="AX21" t="str">
        <f t="shared" si="2"/>
        <v>N</v>
      </c>
      <c r="AY21" t="str">
        <f t="shared" si="3"/>
        <v>N</v>
      </c>
      <c r="AZ21" t="str">
        <f t="shared" si="4"/>
        <v>N</v>
      </c>
      <c r="BA21">
        <v>0</v>
      </c>
      <c r="BB21">
        <v>0</v>
      </c>
      <c r="BC21">
        <v>1</v>
      </c>
      <c r="BD21">
        <v>0</v>
      </c>
      <c r="BE21">
        <v>3</v>
      </c>
      <c r="BF21">
        <v>1</v>
      </c>
      <c r="BG21" t="s">
        <v>98</v>
      </c>
      <c r="BH21">
        <v>6</v>
      </c>
      <c r="BI21" t="s">
        <v>146</v>
      </c>
      <c r="BJ21">
        <v>0</v>
      </c>
      <c r="BK21" t="s">
        <v>83</v>
      </c>
      <c r="BL21" t="s">
        <v>108</v>
      </c>
      <c r="BM21">
        <v>1958</v>
      </c>
      <c r="BN21" t="s">
        <v>102</v>
      </c>
      <c r="BO21">
        <v>1</v>
      </c>
      <c r="BP21">
        <v>294</v>
      </c>
      <c r="BQ21" t="s">
        <v>98</v>
      </c>
      <c r="BR21" t="s">
        <v>98</v>
      </c>
      <c r="BS21" t="s">
        <v>105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s">
        <v>83</v>
      </c>
      <c r="CA21" t="s">
        <v>134</v>
      </c>
      <c r="CB21" t="s">
        <v>83</v>
      </c>
      <c r="CC21">
        <v>0</v>
      </c>
      <c r="CD21">
        <v>5</v>
      </c>
      <c r="CE21">
        <v>2009</v>
      </c>
      <c r="CF21" t="s">
        <v>173</v>
      </c>
      <c r="CG21" t="s">
        <v>128</v>
      </c>
      <c r="CH21">
        <v>139000</v>
      </c>
    </row>
    <row r="22" spans="1:86" x14ac:dyDescent="0.4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 t="str">
        <f t="shared" si="0"/>
        <v>Y</v>
      </c>
      <c r="AW22" t="str">
        <f t="shared" si="1"/>
        <v>Y</v>
      </c>
      <c r="AX22" t="str">
        <f t="shared" si="2"/>
        <v>Y</v>
      </c>
      <c r="AY22" t="str">
        <f t="shared" si="3"/>
        <v>Y</v>
      </c>
      <c r="AZ22" t="str">
        <f t="shared" si="4"/>
        <v>Y</v>
      </c>
      <c r="BA22">
        <v>0</v>
      </c>
      <c r="BB22">
        <v>0</v>
      </c>
      <c r="BC22">
        <v>3</v>
      </c>
      <c r="BD22">
        <v>1</v>
      </c>
      <c r="BE22">
        <v>4</v>
      </c>
      <c r="BF22">
        <v>1</v>
      </c>
      <c r="BG22" t="s">
        <v>97</v>
      </c>
      <c r="BH22">
        <v>9</v>
      </c>
      <c r="BI22" t="s">
        <v>107</v>
      </c>
      <c r="BJ22">
        <v>1</v>
      </c>
      <c r="BK22" t="s">
        <v>97</v>
      </c>
      <c r="BL22" t="s">
        <v>156</v>
      </c>
      <c r="BM22">
        <v>2005</v>
      </c>
      <c r="BN22" t="s">
        <v>109</v>
      </c>
      <c r="BO22">
        <v>3</v>
      </c>
      <c r="BP22">
        <v>853</v>
      </c>
      <c r="BQ22" t="s">
        <v>98</v>
      </c>
      <c r="BR22" t="s">
        <v>98</v>
      </c>
      <c r="BS22" t="s">
        <v>105</v>
      </c>
      <c r="BT22">
        <v>240</v>
      </c>
      <c r="BU22">
        <v>154</v>
      </c>
      <c r="BV22">
        <v>0</v>
      </c>
      <c r="BW22">
        <v>0</v>
      </c>
      <c r="BX22">
        <v>0</v>
      </c>
      <c r="BY22">
        <v>0</v>
      </c>
      <c r="BZ22" t="s">
        <v>83</v>
      </c>
      <c r="CA22" t="s">
        <v>83</v>
      </c>
      <c r="CB22" t="s">
        <v>83</v>
      </c>
      <c r="CC22">
        <v>0</v>
      </c>
      <c r="CD22">
        <v>11</v>
      </c>
      <c r="CE22">
        <v>2006</v>
      </c>
      <c r="CF22" t="s">
        <v>158</v>
      </c>
      <c r="CG22" t="s">
        <v>159</v>
      </c>
      <c r="CH22">
        <v>325300</v>
      </c>
    </row>
    <row r="23" spans="1:86" x14ac:dyDescent="0.4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 t="str">
        <f t="shared" si="0"/>
        <v>N</v>
      </c>
      <c r="AW23" t="str">
        <f t="shared" si="1"/>
        <v>N</v>
      </c>
      <c r="AX23" t="str">
        <f t="shared" si="2"/>
        <v>N</v>
      </c>
      <c r="AY23" t="str">
        <f t="shared" si="3"/>
        <v>N</v>
      </c>
      <c r="AZ23" t="str">
        <f t="shared" si="4"/>
        <v>N</v>
      </c>
      <c r="BA23">
        <v>0</v>
      </c>
      <c r="BB23">
        <v>0</v>
      </c>
      <c r="BC23">
        <v>1</v>
      </c>
      <c r="BD23">
        <v>0</v>
      </c>
      <c r="BE23">
        <v>3</v>
      </c>
      <c r="BF23">
        <v>1</v>
      </c>
      <c r="BG23" t="s">
        <v>97</v>
      </c>
      <c r="BH23">
        <v>6</v>
      </c>
      <c r="BI23" t="s">
        <v>107</v>
      </c>
      <c r="BJ23">
        <v>1</v>
      </c>
      <c r="BK23" t="s">
        <v>97</v>
      </c>
      <c r="BL23" t="s">
        <v>108</v>
      </c>
      <c r="BM23">
        <v>1930</v>
      </c>
      <c r="BN23" t="s">
        <v>102</v>
      </c>
      <c r="BO23">
        <v>1</v>
      </c>
      <c r="BP23">
        <v>280</v>
      </c>
      <c r="BQ23" t="s">
        <v>98</v>
      </c>
      <c r="BR23" t="s">
        <v>98</v>
      </c>
      <c r="BS23" t="s">
        <v>177</v>
      </c>
      <c r="BT23">
        <v>0</v>
      </c>
      <c r="BU23">
        <v>0</v>
      </c>
      <c r="BV23">
        <v>205</v>
      </c>
      <c r="BW23">
        <v>0</v>
      </c>
      <c r="BX23">
        <v>0</v>
      </c>
      <c r="BY23">
        <v>0</v>
      </c>
      <c r="BZ23" t="s">
        <v>83</v>
      </c>
      <c r="CA23" t="s">
        <v>165</v>
      </c>
      <c r="CB23" t="s">
        <v>83</v>
      </c>
      <c r="CC23">
        <v>0</v>
      </c>
      <c r="CD23">
        <v>6</v>
      </c>
      <c r="CE23">
        <v>2007</v>
      </c>
      <c r="CF23" t="s">
        <v>110</v>
      </c>
      <c r="CG23" t="s">
        <v>111</v>
      </c>
      <c r="CH23">
        <v>139400</v>
      </c>
    </row>
    <row r="24" spans="1:86" x14ac:dyDescent="0.4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 t="str">
        <f t="shared" si="0"/>
        <v>Y</v>
      </c>
      <c r="AW24" t="str">
        <f t="shared" si="1"/>
        <v>Y</v>
      </c>
      <c r="AX24" t="str">
        <f t="shared" si="2"/>
        <v>Y</v>
      </c>
      <c r="AY24" t="str">
        <f t="shared" si="3"/>
        <v>N</v>
      </c>
      <c r="AZ24" t="str">
        <f t="shared" si="4"/>
        <v>N</v>
      </c>
      <c r="BA24">
        <v>0</v>
      </c>
      <c r="BB24">
        <v>0</v>
      </c>
      <c r="BC24">
        <v>2</v>
      </c>
      <c r="BD24">
        <v>0</v>
      </c>
      <c r="BE24">
        <v>3</v>
      </c>
      <c r="BF24">
        <v>1</v>
      </c>
      <c r="BG24" t="s">
        <v>97</v>
      </c>
      <c r="BH24">
        <v>7</v>
      </c>
      <c r="BI24" t="s">
        <v>107</v>
      </c>
      <c r="BJ24">
        <v>1</v>
      </c>
      <c r="BK24" t="s">
        <v>97</v>
      </c>
      <c r="BL24" t="s">
        <v>108</v>
      </c>
      <c r="BM24">
        <v>2002</v>
      </c>
      <c r="BN24" t="s">
        <v>109</v>
      </c>
      <c r="BO24">
        <v>2</v>
      </c>
      <c r="BP24">
        <v>534</v>
      </c>
      <c r="BQ24" t="s">
        <v>98</v>
      </c>
      <c r="BR24" t="s">
        <v>98</v>
      </c>
      <c r="BS24" t="s">
        <v>105</v>
      </c>
      <c r="BT24">
        <v>171</v>
      </c>
      <c r="BU24">
        <v>159</v>
      </c>
      <c r="BV24">
        <v>0</v>
      </c>
      <c r="BW24">
        <v>0</v>
      </c>
      <c r="BX24">
        <v>0</v>
      </c>
      <c r="BY24">
        <v>0</v>
      </c>
      <c r="BZ24" t="s">
        <v>83</v>
      </c>
      <c r="CA24" t="s">
        <v>83</v>
      </c>
      <c r="CB24" t="s">
        <v>83</v>
      </c>
      <c r="CC24">
        <v>0</v>
      </c>
      <c r="CD24">
        <v>9</v>
      </c>
      <c r="CE24">
        <v>2008</v>
      </c>
      <c r="CF24" t="s">
        <v>110</v>
      </c>
      <c r="CG24" t="s">
        <v>111</v>
      </c>
      <c r="CH24">
        <v>230000</v>
      </c>
    </row>
    <row r="25" spans="1:86" x14ac:dyDescent="0.4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 t="str">
        <f t="shared" si="0"/>
        <v>N</v>
      </c>
      <c r="AW25" t="str">
        <f t="shared" si="1"/>
        <v>N</v>
      </c>
      <c r="AX25" t="str">
        <f t="shared" si="2"/>
        <v>N</v>
      </c>
      <c r="AY25" t="str">
        <f t="shared" si="3"/>
        <v>N</v>
      </c>
      <c r="AZ25" t="str">
        <f t="shared" si="4"/>
        <v>N</v>
      </c>
      <c r="BA25">
        <v>1</v>
      </c>
      <c r="BB25">
        <v>0</v>
      </c>
      <c r="BC25">
        <v>1</v>
      </c>
      <c r="BD25">
        <v>0</v>
      </c>
      <c r="BE25">
        <v>3</v>
      </c>
      <c r="BF25">
        <v>1</v>
      </c>
      <c r="BG25" t="s">
        <v>98</v>
      </c>
      <c r="BH25">
        <v>6</v>
      </c>
      <c r="BI25" t="s">
        <v>107</v>
      </c>
      <c r="BJ25">
        <v>1</v>
      </c>
      <c r="BK25" t="s">
        <v>98</v>
      </c>
      <c r="BL25" t="s">
        <v>108</v>
      </c>
      <c r="BM25">
        <v>1976</v>
      </c>
      <c r="BN25" t="s">
        <v>102</v>
      </c>
      <c r="BO25">
        <v>2</v>
      </c>
      <c r="BP25">
        <v>572</v>
      </c>
      <c r="BQ25" t="s">
        <v>98</v>
      </c>
      <c r="BR25" t="s">
        <v>98</v>
      </c>
      <c r="BS25" t="s">
        <v>105</v>
      </c>
      <c r="BT25">
        <v>100</v>
      </c>
      <c r="BU25">
        <v>110</v>
      </c>
      <c r="BV25">
        <v>0</v>
      </c>
      <c r="BW25">
        <v>0</v>
      </c>
      <c r="BX25">
        <v>0</v>
      </c>
      <c r="BY25">
        <v>0</v>
      </c>
      <c r="BZ25" t="s">
        <v>83</v>
      </c>
      <c r="CA25" t="s">
        <v>83</v>
      </c>
      <c r="CB25" t="s">
        <v>83</v>
      </c>
      <c r="CC25">
        <v>0</v>
      </c>
      <c r="CD25">
        <v>6</v>
      </c>
      <c r="CE25">
        <v>2007</v>
      </c>
      <c r="CF25" t="s">
        <v>110</v>
      </c>
      <c r="CG25" t="s">
        <v>111</v>
      </c>
      <c r="CH25">
        <v>129900</v>
      </c>
    </row>
    <row r="26" spans="1:86" x14ac:dyDescent="0.4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 t="str">
        <f t="shared" si="0"/>
        <v>N</v>
      </c>
      <c r="AW26" t="str">
        <f t="shared" si="1"/>
        <v>N</v>
      </c>
      <c r="AX26" t="str">
        <f t="shared" si="2"/>
        <v>N</v>
      </c>
      <c r="AY26" t="str">
        <f t="shared" si="3"/>
        <v>N</v>
      </c>
      <c r="AZ26" t="str">
        <f t="shared" si="4"/>
        <v>N</v>
      </c>
      <c r="BA26">
        <v>1</v>
      </c>
      <c r="BB26">
        <v>0</v>
      </c>
      <c r="BC26">
        <v>1</v>
      </c>
      <c r="BD26">
        <v>0</v>
      </c>
      <c r="BE26">
        <v>3</v>
      </c>
      <c r="BF26">
        <v>1</v>
      </c>
      <c r="BG26" t="s">
        <v>97</v>
      </c>
      <c r="BH26">
        <v>6</v>
      </c>
      <c r="BI26" t="s">
        <v>107</v>
      </c>
      <c r="BJ26">
        <v>1</v>
      </c>
      <c r="BK26" t="s">
        <v>98</v>
      </c>
      <c r="BL26" t="s">
        <v>108</v>
      </c>
      <c r="BM26">
        <v>1968</v>
      </c>
      <c r="BN26" t="s">
        <v>102</v>
      </c>
      <c r="BO26">
        <v>1</v>
      </c>
      <c r="BP26">
        <v>270</v>
      </c>
      <c r="BQ26" t="s">
        <v>98</v>
      </c>
      <c r="BR26" t="s">
        <v>98</v>
      </c>
      <c r="BS26" t="s">
        <v>105</v>
      </c>
      <c r="BT26">
        <v>406</v>
      </c>
      <c r="BU26">
        <v>90</v>
      </c>
      <c r="BV26">
        <v>0</v>
      </c>
      <c r="BW26">
        <v>0</v>
      </c>
      <c r="BX26">
        <v>0</v>
      </c>
      <c r="BY26">
        <v>0</v>
      </c>
      <c r="BZ26" t="s">
        <v>83</v>
      </c>
      <c r="CA26" t="s">
        <v>134</v>
      </c>
      <c r="CB26" t="s">
        <v>83</v>
      </c>
      <c r="CC26">
        <v>0</v>
      </c>
      <c r="CD26">
        <v>5</v>
      </c>
      <c r="CE26">
        <v>2010</v>
      </c>
      <c r="CF26" t="s">
        <v>110</v>
      </c>
      <c r="CG26" t="s">
        <v>111</v>
      </c>
      <c r="CH26">
        <v>154000</v>
      </c>
    </row>
    <row r="27" spans="1:86" x14ac:dyDescent="0.4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 t="str">
        <f t="shared" si="0"/>
        <v>Y</v>
      </c>
      <c r="AW27" t="str">
        <f t="shared" si="1"/>
        <v>Y</v>
      </c>
      <c r="AX27" t="str">
        <f t="shared" si="2"/>
        <v>Y</v>
      </c>
      <c r="AY27" t="str">
        <f t="shared" si="3"/>
        <v>N</v>
      </c>
      <c r="AZ27" t="str">
        <f t="shared" si="4"/>
        <v>N</v>
      </c>
      <c r="BA27">
        <v>0</v>
      </c>
      <c r="BB27">
        <v>0</v>
      </c>
      <c r="BC27">
        <v>2</v>
      </c>
      <c r="BD27">
        <v>0</v>
      </c>
      <c r="BE27">
        <v>3</v>
      </c>
      <c r="BF27">
        <v>1</v>
      </c>
      <c r="BG27" t="s">
        <v>97</v>
      </c>
      <c r="BH27">
        <v>7</v>
      </c>
      <c r="BI27" t="s">
        <v>107</v>
      </c>
      <c r="BJ27">
        <v>1</v>
      </c>
      <c r="BK27" t="s">
        <v>97</v>
      </c>
      <c r="BL27" t="s">
        <v>108</v>
      </c>
      <c r="BM27">
        <v>2007</v>
      </c>
      <c r="BN27" t="s">
        <v>109</v>
      </c>
      <c r="BO27">
        <v>3</v>
      </c>
      <c r="BP27">
        <v>890</v>
      </c>
      <c r="BQ27" t="s">
        <v>98</v>
      </c>
      <c r="BR27" t="s">
        <v>98</v>
      </c>
      <c r="BS27" t="s">
        <v>105</v>
      </c>
      <c r="BT27">
        <v>0</v>
      </c>
      <c r="BU27">
        <v>56</v>
      </c>
      <c r="BV27">
        <v>0</v>
      </c>
      <c r="BW27">
        <v>0</v>
      </c>
      <c r="BX27">
        <v>0</v>
      </c>
      <c r="BY27">
        <v>0</v>
      </c>
      <c r="BZ27" t="s">
        <v>83</v>
      </c>
      <c r="CA27" t="s">
        <v>83</v>
      </c>
      <c r="CB27" t="s">
        <v>83</v>
      </c>
      <c r="CC27">
        <v>0</v>
      </c>
      <c r="CD27">
        <v>7</v>
      </c>
      <c r="CE27">
        <v>2009</v>
      </c>
      <c r="CF27" t="s">
        <v>110</v>
      </c>
      <c r="CG27" t="s">
        <v>111</v>
      </c>
      <c r="CH27">
        <v>256300</v>
      </c>
    </row>
    <row r="28" spans="1:86" x14ac:dyDescent="0.4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 t="str">
        <f t="shared" si="0"/>
        <v>N</v>
      </c>
      <c r="AW28" t="str">
        <f t="shared" si="1"/>
        <v>N</v>
      </c>
      <c r="AX28" t="str">
        <f t="shared" si="2"/>
        <v>N</v>
      </c>
      <c r="AY28" t="str">
        <f t="shared" si="3"/>
        <v>N</v>
      </c>
      <c r="AZ28" t="str">
        <f t="shared" si="4"/>
        <v>N</v>
      </c>
      <c r="BA28">
        <v>0</v>
      </c>
      <c r="BB28">
        <v>1</v>
      </c>
      <c r="BC28">
        <v>1</v>
      </c>
      <c r="BD28">
        <v>0</v>
      </c>
      <c r="BE28">
        <v>3</v>
      </c>
      <c r="BF28">
        <v>1</v>
      </c>
      <c r="BG28" t="s">
        <v>97</v>
      </c>
      <c r="BH28">
        <v>5</v>
      </c>
      <c r="BI28" t="s">
        <v>107</v>
      </c>
      <c r="BJ28">
        <v>0</v>
      </c>
      <c r="BK28" t="s">
        <v>83</v>
      </c>
      <c r="BL28" t="s">
        <v>127</v>
      </c>
      <c r="BM28">
        <v>2005</v>
      </c>
      <c r="BN28" t="s">
        <v>102</v>
      </c>
      <c r="BO28">
        <v>2</v>
      </c>
      <c r="BP28">
        <v>576</v>
      </c>
      <c r="BQ28" t="s">
        <v>98</v>
      </c>
      <c r="BR28" t="s">
        <v>98</v>
      </c>
      <c r="BS28" t="s">
        <v>105</v>
      </c>
      <c r="BT28">
        <v>222</v>
      </c>
      <c r="BU28">
        <v>32</v>
      </c>
      <c r="BV28">
        <v>0</v>
      </c>
      <c r="BW28">
        <v>0</v>
      </c>
      <c r="BX28">
        <v>0</v>
      </c>
      <c r="BY28">
        <v>0</v>
      </c>
      <c r="BZ28" t="s">
        <v>83</v>
      </c>
      <c r="CA28" t="s">
        <v>83</v>
      </c>
      <c r="CB28" t="s">
        <v>83</v>
      </c>
      <c r="CC28">
        <v>0</v>
      </c>
      <c r="CD28">
        <v>5</v>
      </c>
      <c r="CE28">
        <v>2010</v>
      </c>
      <c r="CF28" t="s">
        <v>110</v>
      </c>
      <c r="CG28" t="s">
        <v>111</v>
      </c>
      <c r="CH28">
        <v>134800</v>
      </c>
    </row>
    <row r="29" spans="1:86" x14ac:dyDescent="0.4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 t="str">
        <f t="shared" si="0"/>
        <v>Y</v>
      </c>
      <c r="AW29" t="str">
        <f t="shared" si="1"/>
        <v>Y</v>
      </c>
      <c r="AX29" t="str">
        <f t="shared" si="2"/>
        <v>Y</v>
      </c>
      <c r="AY29" t="str">
        <f t="shared" si="3"/>
        <v>N</v>
      </c>
      <c r="AZ29" t="str">
        <f t="shared" si="4"/>
        <v>N</v>
      </c>
      <c r="BA29">
        <v>1</v>
      </c>
      <c r="BB29">
        <v>0</v>
      </c>
      <c r="BC29">
        <v>2</v>
      </c>
      <c r="BD29">
        <v>0</v>
      </c>
      <c r="BE29">
        <v>3</v>
      </c>
      <c r="BF29">
        <v>1</v>
      </c>
      <c r="BG29" t="s">
        <v>97</v>
      </c>
      <c r="BH29">
        <v>7</v>
      </c>
      <c r="BI29" t="s">
        <v>107</v>
      </c>
      <c r="BJ29">
        <v>1</v>
      </c>
      <c r="BK29" t="s">
        <v>97</v>
      </c>
      <c r="BL29" t="s">
        <v>108</v>
      </c>
      <c r="BM29">
        <v>2008</v>
      </c>
      <c r="BN29" t="s">
        <v>109</v>
      </c>
      <c r="BO29">
        <v>3</v>
      </c>
      <c r="BP29">
        <v>772</v>
      </c>
      <c r="BQ29" t="s">
        <v>98</v>
      </c>
      <c r="BR29" t="s">
        <v>98</v>
      </c>
      <c r="BS29" t="s">
        <v>105</v>
      </c>
      <c r="BT29">
        <v>0</v>
      </c>
      <c r="BU29">
        <v>50</v>
      </c>
      <c r="BV29">
        <v>0</v>
      </c>
      <c r="BW29">
        <v>0</v>
      </c>
      <c r="BX29">
        <v>0</v>
      </c>
      <c r="BY29">
        <v>0</v>
      </c>
      <c r="BZ29" t="s">
        <v>83</v>
      </c>
      <c r="CA29" t="s">
        <v>83</v>
      </c>
      <c r="CB29" t="s">
        <v>83</v>
      </c>
      <c r="CC29">
        <v>0</v>
      </c>
      <c r="CD29">
        <v>5</v>
      </c>
      <c r="CE29">
        <v>2010</v>
      </c>
      <c r="CF29" t="s">
        <v>110</v>
      </c>
      <c r="CG29" t="s">
        <v>111</v>
      </c>
      <c r="CH29">
        <v>306000</v>
      </c>
    </row>
    <row r="30" spans="1:86" x14ac:dyDescent="0.4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 t="str">
        <f t="shared" si="0"/>
        <v>Y</v>
      </c>
      <c r="AW30" t="str">
        <f t="shared" si="1"/>
        <v>Y</v>
      </c>
      <c r="AX30" t="str">
        <f t="shared" si="2"/>
        <v>Y</v>
      </c>
      <c r="AY30" t="str">
        <f t="shared" si="3"/>
        <v>N</v>
      </c>
      <c r="AZ30" t="str">
        <f t="shared" si="4"/>
        <v>N</v>
      </c>
      <c r="BA30">
        <v>1</v>
      </c>
      <c r="BB30">
        <v>0</v>
      </c>
      <c r="BC30">
        <v>1</v>
      </c>
      <c r="BD30">
        <v>0</v>
      </c>
      <c r="BE30">
        <v>2</v>
      </c>
      <c r="BF30">
        <v>1</v>
      </c>
      <c r="BG30" t="s">
        <v>98</v>
      </c>
      <c r="BH30">
        <v>6</v>
      </c>
      <c r="BI30" t="s">
        <v>107</v>
      </c>
      <c r="BJ30">
        <v>2</v>
      </c>
      <c r="BK30" t="s">
        <v>97</v>
      </c>
      <c r="BL30" t="s">
        <v>108</v>
      </c>
      <c r="BM30">
        <v>1957</v>
      </c>
      <c r="BN30" t="s">
        <v>109</v>
      </c>
      <c r="BO30">
        <v>1</v>
      </c>
      <c r="BP30">
        <v>319</v>
      </c>
      <c r="BQ30" t="s">
        <v>98</v>
      </c>
      <c r="BR30" t="s">
        <v>98</v>
      </c>
      <c r="BS30" t="s">
        <v>105</v>
      </c>
      <c r="BT30">
        <v>288</v>
      </c>
      <c r="BU30">
        <v>258</v>
      </c>
      <c r="BV30">
        <v>0</v>
      </c>
      <c r="BW30">
        <v>0</v>
      </c>
      <c r="BX30">
        <v>0</v>
      </c>
      <c r="BY30">
        <v>0</v>
      </c>
      <c r="BZ30" t="s">
        <v>83</v>
      </c>
      <c r="CA30" t="s">
        <v>83</v>
      </c>
      <c r="CB30" t="s">
        <v>83</v>
      </c>
      <c r="CC30">
        <v>0</v>
      </c>
      <c r="CD30">
        <v>12</v>
      </c>
      <c r="CE30">
        <v>2006</v>
      </c>
      <c r="CF30" t="s">
        <v>110</v>
      </c>
      <c r="CG30" t="s">
        <v>111</v>
      </c>
      <c r="CH30">
        <v>207500</v>
      </c>
    </row>
    <row r="31" spans="1:86" x14ac:dyDescent="0.4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 t="str">
        <f t="shared" si="0"/>
        <v>N</v>
      </c>
      <c r="AW31" t="str">
        <f t="shared" si="1"/>
        <v>N</v>
      </c>
      <c r="AX31" t="str">
        <f t="shared" si="2"/>
        <v>N</v>
      </c>
      <c r="AY31" t="str">
        <f t="shared" si="3"/>
        <v>N</v>
      </c>
      <c r="AZ31" t="str">
        <f t="shared" si="4"/>
        <v>N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 t="s">
        <v>147</v>
      </c>
      <c r="BH31">
        <v>4</v>
      </c>
      <c r="BI31" t="s">
        <v>107</v>
      </c>
      <c r="BJ31">
        <v>0</v>
      </c>
      <c r="BK31" t="s">
        <v>83</v>
      </c>
      <c r="BL31" t="s">
        <v>127</v>
      </c>
      <c r="BM31">
        <v>1920</v>
      </c>
      <c r="BN31" t="s">
        <v>102</v>
      </c>
      <c r="BO31">
        <v>1</v>
      </c>
      <c r="BP31">
        <v>240</v>
      </c>
      <c r="BQ31" t="s">
        <v>147</v>
      </c>
      <c r="BR31" t="s">
        <v>98</v>
      </c>
      <c r="BS31" t="s">
        <v>105</v>
      </c>
      <c r="BT31">
        <v>49</v>
      </c>
      <c r="BU31">
        <v>0</v>
      </c>
      <c r="BV31">
        <v>87</v>
      </c>
      <c r="BW31">
        <v>0</v>
      </c>
      <c r="BX31">
        <v>0</v>
      </c>
      <c r="BY31">
        <v>0</v>
      </c>
      <c r="BZ31" t="s">
        <v>83</v>
      </c>
      <c r="CA31" t="s">
        <v>83</v>
      </c>
      <c r="CB31" t="s">
        <v>83</v>
      </c>
      <c r="CC31">
        <v>0</v>
      </c>
      <c r="CD31">
        <v>5</v>
      </c>
      <c r="CE31">
        <v>2008</v>
      </c>
      <c r="CF31" t="s">
        <v>110</v>
      </c>
      <c r="CG31" t="s">
        <v>111</v>
      </c>
      <c r="CH31">
        <v>68500</v>
      </c>
    </row>
    <row r="32" spans="1:86" x14ac:dyDescent="0.4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 t="str">
        <f t="shared" si="0"/>
        <v>N</v>
      </c>
      <c r="AW32" t="str">
        <f t="shared" si="1"/>
        <v>Y</v>
      </c>
      <c r="AX32" t="str">
        <f t="shared" si="2"/>
        <v>N</v>
      </c>
      <c r="AY32" t="str">
        <f t="shared" si="3"/>
        <v>N</v>
      </c>
      <c r="AZ32" t="str">
        <f t="shared" si="4"/>
        <v>N</v>
      </c>
      <c r="BA32">
        <v>0</v>
      </c>
      <c r="BB32">
        <v>0</v>
      </c>
      <c r="BC32">
        <v>1</v>
      </c>
      <c r="BD32">
        <v>0</v>
      </c>
      <c r="BE32">
        <v>3</v>
      </c>
      <c r="BF32">
        <v>1</v>
      </c>
      <c r="BG32" t="s">
        <v>98</v>
      </c>
      <c r="BH32">
        <v>6</v>
      </c>
      <c r="BI32" t="s">
        <v>107</v>
      </c>
      <c r="BJ32">
        <v>0</v>
      </c>
      <c r="BK32" t="s">
        <v>83</v>
      </c>
      <c r="BL32" t="s">
        <v>127</v>
      </c>
      <c r="BM32">
        <v>1920</v>
      </c>
      <c r="BN32" t="s">
        <v>102</v>
      </c>
      <c r="BO32">
        <v>1</v>
      </c>
      <c r="BP32">
        <v>250</v>
      </c>
      <c r="BQ32" t="s">
        <v>98</v>
      </c>
      <c r="BR32" t="s">
        <v>147</v>
      </c>
      <c r="BS32" t="s">
        <v>177</v>
      </c>
      <c r="BT32">
        <v>0</v>
      </c>
      <c r="BU32">
        <v>54</v>
      </c>
      <c r="BV32">
        <v>172</v>
      </c>
      <c r="BW32">
        <v>0</v>
      </c>
      <c r="BX32">
        <v>0</v>
      </c>
      <c r="BY32">
        <v>0</v>
      </c>
      <c r="BZ32" t="s">
        <v>83</v>
      </c>
      <c r="CA32" t="s">
        <v>134</v>
      </c>
      <c r="CB32" t="s">
        <v>83</v>
      </c>
      <c r="CC32">
        <v>0</v>
      </c>
      <c r="CD32">
        <v>7</v>
      </c>
      <c r="CE32">
        <v>2008</v>
      </c>
      <c r="CF32" t="s">
        <v>110</v>
      </c>
      <c r="CG32" t="s">
        <v>111</v>
      </c>
      <c r="CH32">
        <v>40000</v>
      </c>
    </row>
    <row r="33" spans="1:86" x14ac:dyDescent="0.4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 t="str">
        <f t="shared" si="0"/>
        <v>N</v>
      </c>
      <c r="AW33" t="str">
        <f t="shared" si="1"/>
        <v>Y</v>
      </c>
      <c r="AX33" t="str">
        <f t="shared" si="2"/>
        <v>N</v>
      </c>
      <c r="AY33" t="str">
        <f t="shared" si="3"/>
        <v>N</v>
      </c>
      <c r="AZ33" t="str">
        <f t="shared" si="4"/>
        <v>N</v>
      </c>
      <c r="BA33">
        <v>0</v>
      </c>
      <c r="BB33">
        <v>0</v>
      </c>
      <c r="BC33">
        <v>1</v>
      </c>
      <c r="BD33">
        <v>1</v>
      </c>
      <c r="BE33">
        <v>3</v>
      </c>
      <c r="BF33">
        <v>1</v>
      </c>
      <c r="BG33" t="s">
        <v>97</v>
      </c>
      <c r="BH33">
        <v>6</v>
      </c>
      <c r="BI33" t="s">
        <v>107</v>
      </c>
      <c r="BJ33">
        <v>0</v>
      </c>
      <c r="BK33" t="s">
        <v>83</v>
      </c>
      <c r="BL33" t="s">
        <v>108</v>
      </c>
      <c r="BM33">
        <v>1966</v>
      </c>
      <c r="BN33" t="s">
        <v>102</v>
      </c>
      <c r="BO33">
        <v>1</v>
      </c>
      <c r="BP33">
        <v>271</v>
      </c>
      <c r="BQ33" t="s">
        <v>98</v>
      </c>
      <c r="BR33" t="s">
        <v>98</v>
      </c>
      <c r="BS33" t="s">
        <v>105</v>
      </c>
      <c r="BT33">
        <v>0</v>
      </c>
      <c r="BU33">
        <v>65</v>
      </c>
      <c r="BV33">
        <v>0</v>
      </c>
      <c r="BW33">
        <v>0</v>
      </c>
      <c r="BX33">
        <v>0</v>
      </c>
      <c r="BY33">
        <v>0</v>
      </c>
      <c r="BZ33" t="s">
        <v>83</v>
      </c>
      <c r="CA33" t="s">
        <v>134</v>
      </c>
      <c r="CB33" t="s">
        <v>83</v>
      </c>
      <c r="CC33">
        <v>0</v>
      </c>
      <c r="CD33">
        <v>6</v>
      </c>
      <c r="CE33">
        <v>2008</v>
      </c>
      <c r="CF33" t="s">
        <v>110</v>
      </c>
      <c r="CG33" t="s">
        <v>111</v>
      </c>
      <c r="CH33">
        <v>149350</v>
      </c>
    </row>
    <row r="34" spans="1:86" x14ac:dyDescent="0.4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 t="str">
        <f t="shared" si="0"/>
        <v>N</v>
      </c>
      <c r="AW34" t="str">
        <f t="shared" si="1"/>
        <v>Y</v>
      </c>
      <c r="AX34" t="str">
        <f t="shared" si="2"/>
        <v>N</v>
      </c>
      <c r="AY34" t="str">
        <f t="shared" si="3"/>
        <v>N</v>
      </c>
      <c r="AZ34" t="str">
        <f t="shared" si="4"/>
        <v>N</v>
      </c>
      <c r="BA34">
        <v>0</v>
      </c>
      <c r="BB34">
        <v>0</v>
      </c>
      <c r="BC34">
        <v>2</v>
      </c>
      <c r="BD34">
        <v>0</v>
      </c>
      <c r="BE34">
        <v>3</v>
      </c>
      <c r="BF34">
        <v>1</v>
      </c>
      <c r="BG34" t="s">
        <v>97</v>
      </c>
      <c r="BH34">
        <v>7</v>
      </c>
      <c r="BI34" t="s">
        <v>107</v>
      </c>
      <c r="BJ34">
        <v>0</v>
      </c>
      <c r="BK34" t="s">
        <v>83</v>
      </c>
      <c r="BL34" t="s">
        <v>108</v>
      </c>
      <c r="BM34">
        <v>2007</v>
      </c>
      <c r="BN34" t="s">
        <v>109</v>
      </c>
      <c r="BO34">
        <v>2</v>
      </c>
      <c r="BP34">
        <v>484</v>
      </c>
      <c r="BQ34" t="s">
        <v>98</v>
      </c>
      <c r="BR34" t="s">
        <v>98</v>
      </c>
      <c r="BS34" t="s">
        <v>105</v>
      </c>
      <c r="BT34">
        <v>0</v>
      </c>
      <c r="BU34">
        <v>30</v>
      </c>
      <c r="BV34">
        <v>0</v>
      </c>
      <c r="BW34">
        <v>0</v>
      </c>
      <c r="BX34">
        <v>0</v>
      </c>
      <c r="BY34">
        <v>0</v>
      </c>
      <c r="BZ34" t="s">
        <v>83</v>
      </c>
      <c r="CA34" t="s">
        <v>83</v>
      </c>
      <c r="CB34" t="s">
        <v>83</v>
      </c>
      <c r="CC34">
        <v>0</v>
      </c>
      <c r="CD34">
        <v>1</v>
      </c>
      <c r="CE34">
        <v>2008</v>
      </c>
      <c r="CF34" t="s">
        <v>110</v>
      </c>
      <c r="CG34" t="s">
        <v>111</v>
      </c>
      <c r="CH34">
        <v>179900</v>
      </c>
    </row>
    <row r="35" spans="1:86" x14ac:dyDescent="0.4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 t="str">
        <f t="shared" si="0"/>
        <v>Y</v>
      </c>
      <c r="AW35" t="str">
        <f t="shared" si="1"/>
        <v>Y</v>
      </c>
      <c r="AX35" t="str">
        <f t="shared" si="2"/>
        <v>Y</v>
      </c>
      <c r="AY35" t="str">
        <f t="shared" si="3"/>
        <v>N</v>
      </c>
      <c r="AZ35" t="str">
        <f t="shared" si="4"/>
        <v>N</v>
      </c>
      <c r="BA35">
        <v>0</v>
      </c>
      <c r="BB35">
        <v>1</v>
      </c>
      <c r="BC35">
        <v>1</v>
      </c>
      <c r="BD35">
        <v>1</v>
      </c>
      <c r="BE35">
        <v>4</v>
      </c>
      <c r="BF35">
        <v>1</v>
      </c>
      <c r="BG35" t="s">
        <v>97</v>
      </c>
      <c r="BH35">
        <v>6</v>
      </c>
      <c r="BI35" t="s">
        <v>107</v>
      </c>
      <c r="BJ35">
        <v>1</v>
      </c>
      <c r="BK35" t="s">
        <v>97</v>
      </c>
      <c r="BL35" t="s">
        <v>108</v>
      </c>
      <c r="BM35">
        <v>1959</v>
      </c>
      <c r="BN35" t="s">
        <v>109</v>
      </c>
      <c r="BO35">
        <v>2</v>
      </c>
      <c r="BP35">
        <v>447</v>
      </c>
      <c r="BQ35" t="s">
        <v>98</v>
      </c>
      <c r="BR35" t="s">
        <v>98</v>
      </c>
      <c r="BS35" t="s">
        <v>105</v>
      </c>
      <c r="BT35">
        <v>0</v>
      </c>
      <c r="BU35">
        <v>38</v>
      </c>
      <c r="BV35">
        <v>0</v>
      </c>
      <c r="BW35">
        <v>0</v>
      </c>
      <c r="BX35">
        <v>0</v>
      </c>
      <c r="BY35">
        <v>0</v>
      </c>
      <c r="BZ35" t="s">
        <v>83</v>
      </c>
      <c r="CA35" t="s">
        <v>83</v>
      </c>
      <c r="CB35" t="s">
        <v>83</v>
      </c>
      <c r="CC35">
        <v>0</v>
      </c>
      <c r="CD35">
        <v>4</v>
      </c>
      <c r="CE35">
        <v>2010</v>
      </c>
      <c r="CF35" t="s">
        <v>110</v>
      </c>
      <c r="CG35" t="s">
        <v>111</v>
      </c>
      <c r="CH35">
        <v>165500</v>
      </c>
    </row>
    <row r="36" spans="1:86" x14ac:dyDescent="0.4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 t="str">
        <f t="shared" si="0"/>
        <v>Y</v>
      </c>
      <c r="AW36" t="str">
        <f t="shared" si="1"/>
        <v>Y</v>
      </c>
      <c r="AX36" t="str">
        <f t="shared" si="2"/>
        <v>N</v>
      </c>
      <c r="AY36" t="str">
        <f t="shared" si="3"/>
        <v>N</v>
      </c>
      <c r="AZ36" t="str">
        <f t="shared" si="4"/>
        <v>N</v>
      </c>
      <c r="BA36">
        <v>1</v>
      </c>
      <c r="BB36">
        <v>0</v>
      </c>
      <c r="BC36">
        <v>2</v>
      </c>
      <c r="BD36">
        <v>0</v>
      </c>
      <c r="BE36">
        <v>2</v>
      </c>
      <c r="BF36">
        <v>1</v>
      </c>
      <c r="BG36" t="s">
        <v>104</v>
      </c>
      <c r="BH36">
        <v>6</v>
      </c>
      <c r="BI36" t="s">
        <v>107</v>
      </c>
      <c r="BJ36">
        <v>1</v>
      </c>
      <c r="BK36" t="s">
        <v>97</v>
      </c>
      <c r="BL36" t="s">
        <v>108</v>
      </c>
      <c r="BM36">
        <v>2005</v>
      </c>
      <c r="BN36" t="s">
        <v>157</v>
      </c>
      <c r="BO36">
        <v>2</v>
      </c>
      <c r="BP36">
        <v>556</v>
      </c>
      <c r="BQ36" t="s">
        <v>98</v>
      </c>
      <c r="BR36" t="s">
        <v>98</v>
      </c>
      <c r="BS36" t="s">
        <v>105</v>
      </c>
      <c r="BT36">
        <v>203</v>
      </c>
      <c r="BU36">
        <v>47</v>
      </c>
      <c r="BV36">
        <v>0</v>
      </c>
      <c r="BW36">
        <v>0</v>
      </c>
      <c r="BX36">
        <v>0</v>
      </c>
      <c r="BY36">
        <v>0</v>
      </c>
      <c r="BZ36" t="s">
        <v>83</v>
      </c>
      <c r="CA36" t="s">
        <v>83</v>
      </c>
      <c r="CB36" t="s">
        <v>83</v>
      </c>
      <c r="CC36">
        <v>0</v>
      </c>
      <c r="CD36">
        <v>8</v>
      </c>
      <c r="CE36">
        <v>2007</v>
      </c>
      <c r="CF36" t="s">
        <v>110</v>
      </c>
      <c r="CG36" t="s">
        <v>111</v>
      </c>
      <c r="CH36">
        <v>277500</v>
      </c>
    </row>
    <row r="37" spans="1:86" x14ac:dyDescent="0.4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 t="str">
        <f t="shared" si="0"/>
        <v>Y</v>
      </c>
      <c r="AW37" t="str">
        <f t="shared" si="1"/>
        <v>Y</v>
      </c>
      <c r="AX37" t="str">
        <f t="shared" si="2"/>
        <v>Y</v>
      </c>
      <c r="AY37" t="str">
        <f t="shared" si="3"/>
        <v>Y</v>
      </c>
      <c r="AZ37" t="str">
        <f t="shared" si="4"/>
        <v>Y</v>
      </c>
      <c r="BA37">
        <v>0</v>
      </c>
      <c r="BB37">
        <v>0</v>
      </c>
      <c r="BC37">
        <v>3</v>
      </c>
      <c r="BD37">
        <v>1</v>
      </c>
      <c r="BE37">
        <v>4</v>
      </c>
      <c r="BF37">
        <v>1</v>
      </c>
      <c r="BG37" t="s">
        <v>97</v>
      </c>
      <c r="BH37">
        <v>9</v>
      </c>
      <c r="BI37" t="s">
        <v>107</v>
      </c>
      <c r="BJ37">
        <v>1</v>
      </c>
      <c r="BK37" t="s">
        <v>97</v>
      </c>
      <c r="BL37" t="s">
        <v>156</v>
      </c>
      <c r="BM37">
        <v>2004</v>
      </c>
      <c r="BN37" t="s">
        <v>157</v>
      </c>
      <c r="BO37">
        <v>3</v>
      </c>
      <c r="BP37">
        <v>691</v>
      </c>
      <c r="BQ37" t="s">
        <v>98</v>
      </c>
      <c r="BR37" t="s">
        <v>98</v>
      </c>
      <c r="BS37" t="s">
        <v>105</v>
      </c>
      <c r="BT37">
        <v>113</v>
      </c>
      <c r="BU37">
        <v>32</v>
      </c>
      <c r="BV37">
        <v>0</v>
      </c>
      <c r="BW37">
        <v>0</v>
      </c>
      <c r="BX37">
        <v>0</v>
      </c>
      <c r="BY37">
        <v>0</v>
      </c>
      <c r="BZ37" t="s">
        <v>83</v>
      </c>
      <c r="CA37" t="s">
        <v>83</v>
      </c>
      <c r="CB37" t="s">
        <v>83</v>
      </c>
      <c r="CC37">
        <v>0</v>
      </c>
      <c r="CD37">
        <v>9</v>
      </c>
      <c r="CE37">
        <v>2006</v>
      </c>
      <c r="CF37" t="s">
        <v>110</v>
      </c>
      <c r="CG37" t="s">
        <v>111</v>
      </c>
      <c r="CH37">
        <v>309000</v>
      </c>
    </row>
    <row r="38" spans="1:86" x14ac:dyDescent="0.4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 t="str">
        <f t="shared" si="0"/>
        <v>N</v>
      </c>
      <c r="AW38" t="str">
        <f t="shared" si="1"/>
        <v>N</v>
      </c>
      <c r="AX38" t="str">
        <f t="shared" si="2"/>
        <v>N</v>
      </c>
      <c r="AY38" t="str">
        <f t="shared" si="3"/>
        <v>N</v>
      </c>
      <c r="AZ38" t="str">
        <f t="shared" si="4"/>
        <v>N</v>
      </c>
      <c r="BA38">
        <v>0</v>
      </c>
      <c r="BB38">
        <v>0</v>
      </c>
      <c r="BC38">
        <v>1</v>
      </c>
      <c r="BD38">
        <v>1</v>
      </c>
      <c r="BE38">
        <v>3</v>
      </c>
      <c r="BF38">
        <v>1</v>
      </c>
      <c r="BG38" t="s">
        <v>98</v>
      </c>
      <c r="BH38">
        <v>6</v>
      </c>
      <c r="BI38" t="s">
        <v>107</v>
      </c>
      <c r="BJ38">
        <v>0</v>
      </c>
      <c r="BK38" t="s">
        <v>83</v>
      </c>
      <c r="BL38" t="s">
        <v>108</v>
      </c>
      <c r="BM38">
        <v>1995</v>
      </c>
      <c r="BN38" t="s">
        <v>102</v>
      </c>
      <c r="BO38">
        <v>2</v>
      </c>
      <c r="BP38">
        <v>672</v>
      </c>
      <c r="BQ38" t="s">
        <v>98</v>
      </c>
      <c r="BR38" t="s">
        <v>98</v>
      </c>
      <c r="BS38" t="s">
        <v>105</v>
      </c>
      <c r="BT38">
        <v>392</v>
      </c>
      <c r="BU38">
        <v>64</v>
      </c>
      <c r="BV38">
        <v>0</v>
      </c>
      <c r="BW38">
        <v>0</v>
      </c>
      <c r="BX38">
        <v>0</v>
      </c>
      <c r="BY38">
        <v>0</v>
      </c>
      <c r="BZ38" t="s">
        <v>83</v>
      </c>
      <c r="CA38" t="s">
        <v>83</v>
      </c>
      <c r="CB38" t="s">
        <v>83</v>
      </c>
      <c r="CC38">
        <v>0</v>
      </c>
      <c r="CD38">
        <v>6</v>
      </c>
      <c r="CE38">
        <v>2009</v>
      </c>
      <c r="CF38" t="s">
        <v>110</v>
      </c>
      <c r="CG38" t="s">
        <v>111</v>
      </c>
      <c r="CH38">
        <v>145000</v>
      </c>
    </row>
    <row r="39" spans="1:86" x14ac:dyDescent="0.4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 t="str">
        <f t="shared" si="0"/>
        <v>N</v>
      </c>
      <c r="AW39" t="str">
        <f t="shared" si="1"/>
        <v>Y</v>
      </c>
      <c r="AX39" t="str">
        <f t="shared" si="2"/>
        <v>N</v>
      </c>
      <c r="AY39" t="str">
        <f t="shared" si="3"/>
        <v>N</v>
      </c>
      <c r="AZ39" t="str">
        <f t="shared" si="4"/>
        <v>N</v>
      </c>
      <c r="BA39">
        <v>0</v>
      </c>
      <c r="BB39">
        <v>1</v>
      </c>
      <c r="BC39">
        <v>1</v>
      </c>
      <c r="BD39">
        <v>0</v>
      </c>
      <c r="BE39">
        <v>3</v>
      </c>
      <c r="BF39">
        <v>1</v>
      </c>
      <c r="BG39" t="s">
        <v>98</v>
      </c>
      <c r="BH39">
        <v>5</v>
      </c>
      <c r="BI39" t="s">
        <v>107</v>
      </c>
      <c r="BJ39">
        <v>1</v>
      </c>
      <c r="BK39" t="s">
        <v>98</v>
      </c>
      <c r="BL39" t="s">
        <v>108</v>
      </c>
      <c r="BM39">
        <v>1954</v>
      </c>
      <c r="BN39" t="s">
        <v>157</v>
      </c>
      <c r="BO39">
        <v>2</v>
      </c>
      <c r="BP39">
        <v>498</v>
      </c>
      <c r="BQ39" t="s">
        <v>98</v>
      </c>
      <c r="BR39" t="s">
        <v>98</v>
      </c>
      <c r="BS39" t="s">
        <v>105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83</v>
      </c>
      <c r="CA39" t="s">
        <v>83</v>
      </c>
      <c r="CB39" t="s">
        <v>83</v>
      </c>
      <c r="CC39">
        <v>0</v>
      </c>
      <c r="CD39">
        <v>10</v>
      </c>
      <c r="CE39">
        <v>2009</v>
      </c>
      <c r="CF39" t="s">
        <v>110</v>
      </c>
      <c r="CG39" t="s">
        <v>111</v>
      </c>
      <c r="CH39">
        <v>153000</v>
      </c>
    </row>
    <row r="40" spans="1:86" x14ac:dyDescent="0.4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 t="str">
        <f t="shared" si="0"/>
        <v>N</v>
      </c>
      <c r="AW40" t="str">
        <f t="shared" si="1"/>
        <v>N</v>
      </c>
      <c r="AX40" t="str">
        <f t="shared" si="2"/>
        <v>N</v>
      </c>
      <c r="AY40" t="str">
        <f t="shared" si="3"/>
        <v>N</v>
      </c>
      <c r="AZ40" t="str">
        <f t="shared" si="4"/>
        <v>N</v>
      </c>
      <c r="BA40">
        <v>1</v>
      </c>
      <c r="BB40">
        <v>0</v>
      </c>
      <c r="BC40">
        <v>1</v>
      </c>
      <c r="BD40">
        <v>0</v>
      </c>
      <c r="BE40">
        <v>3</v>
      </c>
      <c r="BF40">
        <v>1</v>
      </c>
      <c r="BG40" t="s">
        <v>97</v>
      </c>
      <c r="BH40">
        <v>5</v>
      </c>
      <c r="BI40" t="s">
        <v>107</v>
      </c>
      <c r="BJ40">
        <v>0</v>
      </c>
      <c r="BK40" t="s">
        <v>83</v>
      </c>
      <c r="BL40" t="s">
        <v>127</v>
      </c>
      <c r="BM40">
        <v>1953</v>
      </c>
      <c r="BN40" t="s">
        <v>102</v>
      </c>
      <c r="BO40">
        <v>1</v>
      </c>
      <c r="BP40">
        <v>246</v>
      </c>
      <c r="BQ40" t="s">
        <v>98</v>
      </c>
      <c r="BR40" t="s">
        <v>98</v>
      </c>
      <c r="BS40" t="s">
        <v>105</v>
      </c>
      <c r="BT40">
        <v>0</v>
      </c>
      <c r="BU40">
        <v>52</v>
      </c>
      <c r="BV40">
        <v>0</v>
      </c>
      <c r="BW40">
        <v>0</v>
      </c>
      <c r="BX40">
        <v>0</v>
      </c>
      <c r="BY40">
        <v>0</v>
      </c>
      <c r="BZ40" t="s">
        <v>83</v>
      </c>
      <c r="CA40" t="s">
        <v>83</v>
      </c>
      <c r="CB40" t="s">
        <v>83</v>
      </c>
      <c r="CC40">
        <v>0</v>
      </c>
      <c r="CD40">
        <v>1</v>
      </c>
      <c r="CE40">
        <v>2010</v>
      </c>
      <c r="CF40" t="s">
        <v>110</v>
      </c>
      <c r="CG40" t="s">
        <v>128</v>
      </c>
      <c r="CH40">
        <v>109000</v>
      </c>
    </row>
    <row r="41" spans="1:86" x14ac:dyDescent="0.4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 t="str">
        <f t="shared" si="0"/>
        <v>N</v>
      </c>
      <c r="AW41" t="str">
        <f t="shared" si="1"/>
        <v>N</v>
      </c>
      <c r="AX41" t="str">
        <f t="shared" si="2"/>
        <v>N</v>
      </c>
      <c r="AY41" t="str">
        <f t="shared" si="3"/>
        <v>N</v>
      </c>
      <c r="AZ41" t="str">
        <f t="shared" si="4"/>
        <v>N</v>
      </c>
      <c r="BA41">
        <v>0</v>
      </c>
      <c r="BB41">
        <v>0</v>
      </c>
      <c r="BC41">
        <v>2</v>
      </c>
      <c r="BD41">
        <v>0</v>
      </c>
      <c r="BE41">
        <v>2</v>
      </c>
      <c r="BF41">
        <v>2</v>
      </c>
      <c r="BG41" t="s">
        <v>147</v>
      </c>
      <c r="BH41">
        <v>6</v>
      </c>
      <c r="BI41" t="s">
        <v>107</v>
      </c>
      <c r="BJ41">
        <v>0</v>
      </c>
      <c r="BK41" t="s">
        <v>83</v>
      </c>
      <c r="BL41" t="s">
        <v>83</v>
      </c>
      <c r="BM41" t="s">
        <v>83</v>
      </c>
      <c r="BN41" t="s">
        <v>83</v>
      </c>
      <c r="BO41">
        <v>0</v>
      </c>
      <c r="BP41">
        <v>0</v>
      </c>
      <c r="BQ41" t="s">
        <v>83</v>
      </c>
      <c r="BR41" t="s">
        <v>83</v>
      </c>
      <c r="BS41" t="s">
        <v>177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83</v>
      </c>
      <c r="CA41" t="s">
        <v>83</v>
      </c>
      <c r="CB41" t="s">
        <v>83</v>
      </c>
      <c r="CC41">
        <v>0</v>
      </c>
      <c r="CD41">
        <v>6</v>
      </c>
      <c r="CE41">
        <v>2008</v>
      </c>
      <c r="CF41" t="s">
        <v>110</v>
      </c>
      <c r="CG41" t="s">
        <v>188</v>
      </c>
      <c r="CH41">
        <v>82000</v>
      </c>
    </row>
    <row r="42" spans="1:86" x14ac:dyDescent="0.4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 t="str">
        <f t="shared" si="0"/>
        <v>N</v>
      </c>
      <c r="AW42" t="str">
        <f t="shared" si="1"/>
        <v>Y</v>
      </c>
      <c r="AX42" t="str">
        <f t="shared" si="2"/>
        <v>N</v>
      </c>
      <c r="AY42" t="str">
        <f t="shared" si="3"/>
        <v>N</v>
      </c>
      <c r="AZ42" t="str">
        <f t="shared" si="4"/>
        <v>N</v>
      </c>
      <c r="BA42">
        <v>0</v>
      </c>
      <c r="BB42">
        <v>0</v>
      </c>
      <c r="BC42">
        <v>2</v>
      </c>
      <c r="BD42">
        <v>0</v>
      </c>
      <c r="BE42">
        <v>3</v>
      </c>
      <c r="BF42">
        <v>1</v>
      </c>
      <c r="BG42" t="s">
        <v>98</v>
      </c>
      <c r="BH42">
        <v>6</v>
      </c>
      <c r="BI42" t="s">
        <v>107</v>
      </c>
      <c r="BJ42">
        <v>1</v>
      </c>
      <c r="BK42" t="s">
        <v>98</v>
      </c>
      <c r="BL42" t="s">
        <v>108</v>
      </c>
      <c r="BM42">
        <v>1965</v>
      </c>
      <c r="BN42" t="s">
        <v>109</v>
      </c>
      <c r="BO42">
        <v>2</v>
      </c>
      <c r="BP42">
        <v>440</v>
      </c>
      <c r="BQ42" t="s">
        <v>98</v>
      </c>
      <c r="BR42" t="s">
        <v>98</v>
      </c>
      <c r="BS42" t="s">
        <v>105</v>
      </c>
      <c r="BT42">
        <v>0</v>
      </c>
      <c r="BU42">
        <v>138</v>
      </c>
      <c r="BV42">
        <v>0</v>
      </c>
      <c r="BW42">
        <v>0</v>
      </c>
      <c r="BX42">
        <v>0</v>
      </c>
      <c r="BY42">
        <v>0</v>
      </c>
      <c r="BZ42" t="s">
        <v>83</v>
      </c>
      <c r="CA42" t="s">
        <v>163</v>
      </c>
      <c r="CB42" t="s">
        <v>83</v>
      </c>
      <c r="CC42">
        <v>0</v>
      </c>
      <c r="CD42">
        <v>12</v>
      </c>
      <c r="CE42">
        <v>2006</v>
      </c>
      <c r="CF42" t="s">
        <v>110</v>
      </c>
      <c r="CG42" t="s">
        <v>128</v>
      </c>
      <c r="CH42">
        <v>160000</v>
      </c>
    </row>
    <row r="43" spans="1:86" x14ac:dyDescent="0.4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 t="str">
        <f t="shared" si="0"/>
        <v>N</v>
      </c>
      <c r="AW43" t="str">
        <f t="shared" si="1"/>
        <v>Y</v>
      </c>
      <c r="AX43" t="str">
        <f t="shared" si="2"/>
        <v>N</v>
      </c>
      <c r="AY43" t="str">
        <f t="shared" si="3"/>
        <v>N</v>
      </c>
      <c r="AZ43" t="str">
        <f t="shared" si="4"/>
        <v>N</v>
      </c>
      <c r="BA43">
        <v>0</v>
      </c>
      <c r="BB43">
        <v>1</v>
      </c>
      <c r="BC43">
        <v>1</v>
      </c>
      <c r="BD43">
        <v>1</v>
      </c>
      <c r="BE43">
        <v>2</v>
      </c>
      <c r="BF43">
        <v>1</v>
      </c>
      <c r="BG43" t="s">
        <v>98</v>
      </c>
      <c r="BH43">
        <v>5</v>
      </c>
      <c r="BI43" t="s">
        <v>107</v>
      </c>
      <c r="BJ43">
        <v>2</v>
      </c>
      <c r="BK43" t="s">
        <v>97</v>
      </c>
      <c r="BL43" t="s">
        <v>108</v>
      </c>
      <c r="BM43">
        <v>1959</v>
      </c>
      <c r="BN43" t="s">
        <v>109</v>
      </c>
      <c r="BO43">
        <v>1</v>
      </c>
      <c r="BP43">
        <v>308</v>
      </c>
      <c r="BQ43" t="s">
        <v>98</v>
      </c>
      <c r="BR43" t="s">
        <v>98</v>
      </c>
      <c r="BS43" t="s">
        <v>190</v>
      </c>
      <c r="BT43">
        <v>0</v>
      </c>
      <c r="BU43">
        <v>104</v>
      </c>
      <c r="BV43">
        <v>0</v>
      </c>
      <c r="BW43">
        <v>0</v>
      </c>
      <c r="BX43">
        <v>0</v>
      </c>
      <c r="BY43">
        <v>0</v>
      </c>
      <c r="BZ43" t="s">
        <v>83</v>
      </c>
      <c r="CA43" t="s">
        <v>83</v>
      </c>
      <c r="CB43" t="s">
        <v>83</v>
      </c>
      <c r="CC43">
        <v>0</v>
      </c>
      <c r="CD43">
        <v>7</v>
      </c>
      <c r="CE43">
        <v>2007</v>
      </c>
      <c r="CF43" t="s">
        <v>110</v>
      </c>
      <c r="CG43" t="s">
        <v>111</v>
      </c>
      <c r="CH43">
        <v>170000</v>
      </c>
    </row>
    <row r="44" spans="1:86" x14ac:dyDescent="0.4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 t="str">
        <f t="shared" si="0"/>
        <v>N</v>
      </c>
      <c r="AW44" t="str">
        <f t="shared" si="1"/>
        <v>N</v>
      </c>
      <c r="AX44" t="str">
        <f t="shared" si="2"/>
        <v>N</v>
      </c>
      <c r="AY44" t="str">
        <f t="shared" si="3"/>
        <v>N</v>
      </c>
      <c r="AZ44" t="str">
        <f t="shared" si="4"/>
        <v>N</v>
      </c>
      <c r="BA44">
        <v>1</v>
      </c>
      <c r="BB44">
        <v>0</v>
      </c>
      <c r="BC44">
        <v>1</v>
      </c>
      <c r="BD44">
        <v>0</v>
      </c>
      <c r="BE44">
        <v>2</v>
      </c>
      <c r="BF44">
        <v>1</v>
      </c>
      <c r="BG44" t="s">
        <v>97</v>
      </c>
      <c r="BH44">
        <v>5</v>
      </c>
      <c r="BI44" t="s">
        <v>107</v>
      </c>
      <c r="BJ44">
        <v>0</v>
      </c>
      <c r="BK44" t="s">
        <v>83</v>
      </c>
      <c r="BL44" t="s">
        <v>108</v>
      </c>
      <c r="BM44">
        <v>1983</v>
      </c>
      <c r="BN44" t="s">
        <v>109</v>
      </c>
      <c r="BO44">
        <v>2</v>
      </c>
      <c r="BP44">
        <v>504</v>
      </c>
      <c r="BQ44" t="s">
        <v>98</v>
      </c>
      <c r="BR44" t="s">
        <v>97</v>
      </c>
      <c r="BS44" t="s">
        <v>105</v>
      </c>
      <c r="BT44">
        <v>240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83</v>
      </c>
      <c r="CA44" t="s">
        <v>134</v>
      </c>
      <c r="CB44" t="s">
        <v>83</v>
      </c>
      <c r="CC44">
        <v>0</v>
      </c>
      <c r="CD44">
        <v>12</v>
      </c>
      <c r="CE44">
        <v>2007</v>
      </c>
      <c r="CF44" t="s">
        <v>110</v>
      </c>
      <c r="CG44" t="s">
        <v>111</v>
      </c>
      <c r="CH44">
        <v>144000</v>
      </c>
    </row>
    <row r="45" spans="1:86" x14ac:dyDescent="0.4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 t="str">
        <f t="shared" si="0"/>
        <v>N</v>
      </c>
      <c r="AW45" t="str">
        <f t="shared" si="1"/>
        <v>N</v>
      </c>
      <c r="AX45" t="str">
        <f t="shared" si="2"/>
        <v>N</v>
      </c>
      <c r="AY45" t="str">
        <f t="shared" si="3"/>
        <v>N</v>
      </c>
      <c r="AZ45" t="str">
        <f t="shared" si="4"/>
        <v>N</v>
      </c>
      <c r="BA45">
        <v>1</v>
      </c>
      <c r="BB45">
        <v>0</v>
      </c>
      <c r="BC45">
        <v>1</v>
      </c>
      <c r="BD45">
        <v>0</v>
      </c>
      <c r="BE45">
        <v>3</v>
      </c>
      <c r="BF45">
        <v>1</v>
      </c>
      <c r="BG45" t="s">
        <v>98</v>
      </c>
      <c r="BH45">
        <v>5</v>
      </c>
      <c r="BI45" t="s">
        <v>107</v>
      </c>
      <c r="BJ45">
        <v>0</v>
      </c>
      <c r="BK45" t="s">
        <v>83</v>
      </c>
      <c r="BL45" t="s">
        <v>127</v>
      </c>
      <c r="BM45">
        <v>1977</v>
      </c>
      <c r="BN45" t="s">
        <v>102</v>
      </c>
      <c r="BO45">
        <v>1</v>
      </c>
      <c r="BP45">
        <v>308</v>
      </c>
      <c r="BQ45" t="s">
        <v>98</v>
      </c>
      <c r="BR45" t="s">
        <v>98</v>
      </c>
      <c r="BS45" t="s">
        <v>105</v>
      </c>
      <c r="BT45">
        <v>145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83</v>
      </c>
      <c r="CA45" t="s">
        <v>134</v>
      </c>
      <c r="CB45" t="s">
        <v>83</v>
      </c>
      <c r="CC45">
        <v>0</v>
      </c>
      <c r="CD45">
        <v>7</v>
      </c>
      <c r="CE45">
        <v>2008</v>
      </c>
      <c r="CF45" t="s">
        <v>110</v>
      </c>
      <c r="CG45" t="s">
        <v>111</v>
      </c>
      <c r="CH45">
        <v>130250</v>
      </c>
    </row>
    <row r="46" spans="1:86" x14ac:dyDescent="0.4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 t="str">
        <f t="shared" si="0"/>
        <v>N</v>
      </c>
      <c r="AW46" t="str">
        <f t="shared" si="1"/>
        <v>N</v>
      </c>
      <c r="AX46" t="str">
        <f t="shared" si="2"/>
        <v>N</v>
      </c>
      <c r="AY46" t="str">
        <f t="shared" si="3"/>
        <v>N</v>
      </c>
      <c r="AZ46" t="str">
        <f t="shared" si="4"/>
        <v>N</v>
      </c>
      <c r="BA46">
        <v>1</v>
      </c>
      <c r="BB46">
        <v>0</v>
      </c>
      <c r="BC46">
        <v>1</v>
      </c>
      <c r="BD46">
        <v>0</v>
      </c>
      <c r="BE46">
        <v>3</v>
      </c>
      <c r="BF46">
        <v>1</v>
      </c>
      <c r="BG46" t="s">
        <v>98</v>
      </c>
      <c r="BH46">
        <v>6</v>
      </c>
      <c r="BI46" t="s">
        <v>107</v>
      </c>
      <c r="BJ46">
        <v>0</v>
      </c>
      <c r="BK46" t="s">
        <v>83</v>
      </c>
      <c r="BL46" t="s">
        <v>108</v>
      </c>
      <c r="BM46">
        <v>1959</v>
      </c>
      <c r="BN46" t="s">
        <v>109</v>
      </c>
      <c r="BO46">
        <v>1</v>
      </c>
      <c r="BP46">
        <v>300</v>
      </c>
      <c r="BQ46" t="s">
        <v>98</v>
      </c>
      <c r="BR46" t="s">
        <v>98</v>
      </c>
      <c r="BS46" t="s">
        <v>105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83</v>
      </c>
      <c r="CA46" t="s">
        <v>83</v>
      </c>
      <c r="CB46" t="s">
        <v>83</v>
      </c>
      <c r="CC46">
        <v>0</v>
      </c>
      <c r="CD46">
        <v>5</v>
      </c>
      <c r="CE46">
        <v>2006</v>
      </c>
      <c r="CF46" t="s">
        <v>110</v>
      </c>
      <c r="CG46" t="s">
        <v>111</v>
      </c>
      <c r="CH46">
        <v>141000</v>
      </c>
    </row>
    <row r="47" spans="1:86" x14ac:dyDescent="0.4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 t="str">
        <f t="shared" si="0"/>
        <v>Y</v>
      </c>
      <c r="AW47" t="str">
        <f t="shared" si="1"/>
        <v>Y</v>
      </c>
      <c r="AX47" t="str">
        <f t="shared" si="2"/>
        <v>Y</v>
      </c>
      <c r="AY47" t="str">
        <f t="shared" si="3"/>
        <v>N</v>
      </c>
      <c r="AZ47" t="str">
        <f t="shared" si="4"/>
        <v>N</v>
      </c>
      <c r="BA47">
        <v>1</v>
      </c>
      <c r="BB47">
        <v>0</v>
      </c>
      <c r="BC47">
        <v>2</v>
      </c>
      <c r="BD47">
        <v>0</v>
      </c>
      <c r="BE47">
        <v>2</v>
      </c>
      <c r="BF47">
        <v>1</v>
      </c>
      <c r="BG47" t="s">
        <v>104</v>
      </c>
      <c r="BH47">
        <v>6</v>
      </c>
      <c r="BI47" t="s">
        <v>107</v>
      </c>
      <c r="BJ47">
        <v>1</v>
      </c>
      <c r="BK47" t="s">
        <v>97</v>
      </c>
      <c r="BL47" t="s">
        <v>108</v>
      </c>
      <c r="BM47">
        <v>2005</v>
      </c>
      <c r="BN47" t="s">
        <v>109</v>
      </c>
      <c r="BO47">
        <v>2</v>
      </c>
      <c r="BP47">
        <v>576</v>
      </c>
      <c r="BQ47" t="s">
        <v>98</v>
      </c>
      <c r="BR47" t="s">
        <v>98</v>
      </c>
      <c r="BS47" t="s">
        <v>105</v>
      </c>
      <c r="BT47">
        <v>196</v>
      </c>
      <c r="BU47">
        <v>82</v>
      </c>
      <c r="BV47">
        <v>0</v>
      </c>
      <c r="BW47">
        <v>0</v>
      </c>
      <c r="BX47">
        <v>0</v>
      </c>
      <c r="BY47">
        <v>0</v>
      </c>
      <c r="BZ47" t="s">
        <v>83</v>
      </c>
      <c r="CA47" t="s">
        <v>83</v>
      </c>
      <c r="CB47" t="s">
        <v>83</v>
      </c>
      <c r="CC47">
        <v>0</v>
      </c>
      <c r="CD47">
        <v>2</v>
      </c>
      <c r="CE47">
        <v>2010</v>
      </c>
      <c r="CF47" t="s">
        <v>110</v>
      </c>
      <c r="CG47" t="s">
        <v>111</v>
      </c>
      <c r="CH47">
        <v>319900</v>
      </c>
    </row>
    <row r="48" spans="1:86" x14ac:dyDescent="0.4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 t="str">
        <f t="shared" si="0"/>
        <v>Y</v>
      </c>
      <c r="AW48" t="str">
        <f t="shared" si="1"/>
        <v>Y</v>
      </c>
      <c r="AX48" t="str">
        <f t="shared" si="2"/>
        <v>Y</v>
      </c>
      <c r="AY48" t="str">
        <f t="shared" si="3"/>
        <v>Y</v>
      </c>
      <c r="AZ48" t="str">
        <f t="shared" si="4"/>
        <v>Y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 t="s">
        <v>97</v>
      </c>
      <c r="BH48">
        <v>6</v>
      </c>
      <c r="BI48" t="s">
        <v>107</v>
      </c>
      <c r="BJ48">
        <v>1</v>
      </c>
      <c r="BK48" t="s">
        <v>104</v>
      </c>
      <c r="BL48" t="s">
        <v>108</v>
      </c>
      <c r="BM48">
        <v>2003</v>
      </c>
      <c r="BN48" t="s">
        <v>109</v>
      </c>
      <c r="BO48">
        <v>2</v>
      </c>
      <c r="BP48">
        <v>670</v>
      </c>
      <c r="BQ48" t="s">
        <v>98</v>
      </c>
      <c r="BR48" t="s">
        <v>98</v>
      </c>
      <c r="BS48" t="s">
        <v>105</v>
      </c>
      <c r="BT48">
        <v>168</v>
      </c>
      <c r="BU48">
        <v>43</v>
      </c>
      <c r="BV48">
        <v>0</v>
      </c>
      <c r="BW48">
        <v>0</v>
      </c>
      <c r="BX48">
        <v>198</v>
      </c>
      <c r="BY48">
        <v>0</v>
      </c>
      <c r="BZ48" t="s">
        <v>83</v>
      </c>
      <c r="CA48" t="s">
        <v>83</v>
      </c>
      <c r="CB48" t="s">
        <v>83</v>
      </c>
      <c r="CC48">
        <v>0</v>
      </c>
      <c r="CD48">
        <v>8</v>
      </c>
      <c r="CE48">
        <v>2009</v>
      </c>
      <c r="CF48" t="s">
        <v>110</v>
      </c>
      <c r="CG48" t="s">
        <v>128</v>
      </c>
      <c r="CH48">
        <v>239686</v>
      </c>
    </row>
    <row r="49" spans="1:86" x14ac:dyDescent="0.4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 t="str">
        <f t="shared" si="0"/>
        <v>Y</v>
      </c>
      <c r="AW49" t="str">
        <f t="shared" si="1"/>
        <v>Y</v>
      </c>
      <c r="AX49" t="str">
        <f t="shared" si="2"/>
        <v>Y</v>
      </c>
      <c r="AY49" t="str">
        <f t="shared" si="3"/>
        <v>N</v>
      </c>
      <c r="AZ49" t="str">
        <f t="shared" si="4"/>
        <v>N</v>
      </c>
      <c r="BA49">
        <v>0</v>
      </c>
      <c r="BB49">
        <v>0</v>
      </c>
      <c r="BC49">
        <v>2</v>
      </c>
      <c r="BD49">
        <v>0</v>
      </c>
      <c r="BE49">
        <v>3</v>
      </c>
      <c r="BF49">
        <v>1</v>
      </c>
      <c r="BG49" t="s">
        <v>97</v>
      </c>
      <c r="BH49">
        <v>7</v>
      </c>
      <c r="BI49" t="s">
        <v>107</v>
      </c>
      <c r="BJ49">
        <v>0</v>
      </c>
      <c r="BK49" t="s">
        <v>83</v>
      </c>
      <c r="BL49" t="s">
        <v>108</v>
      </c>
      <c r="BM49">
        <v>2006</v>
      </c>
      <c r="BN49" t="s">
        <v>109</v>
      </c>
      <c r="BO49">
        <v>3</v>
      </c>
      <c r="BP49">
        <v>826</v>
      </c>
      <c r="BQ49" t="s">
        <v>98</v>
      </c>
      <c r="BR49" t="s">
        <v>98</v>
      </c>
      <c r="BS49" t="s">
        <v>105</v>
      </c>
      <c r="BT49">
        <v>0</v>
      </c>
      <c r="BU49">
        <v>146</v>
      </c>
      <c r="BV49">
        <v>0</v>
      </c>
      <c r="BW49">
        <v>0</v>
      </c>
      <c r="BX49">
        <v>0</v>
      </c>
      <c r="BY49">
        <v>0</v>
      </c>
      <c r="BZ49" t="s">
        <v>83</v>
      </c>
      <c r="CA49" t="s">
        <v>83</v>
      </c>
      <c r="CB49" t="s">
        <v>83</v>
      </c>
      <c r="CC49">
        <v>0</v>
      </c>
      <c r="CD49">
        <v>7</v>
      </c>
      <c r="CE49">
        <v>2007</v>
      </c>
      <c r="CF49" t="s">
        <v>110</v>
      </c>
      <c r="CG49" t="s">
        <v>111</v>
      </c>
      <c r="CH49">
        <v>249700</v>
      </c>
    </row>
    <row r="50" spans="1:86" x14ac:dyDescent="0.4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 t="str">
        <f t="shared" si="0"/>
        <v>N</v>
      </c>
      <c r="AW50" t="str">
        <f t="shared" si="1"/>
        <v>Y</v>
      </c>
      <c r="AX50" t="str">
        <f t="shared" si="2"/>
        <v>N</v>
      </c>
      <c r="AY50" t="str">
        <f t="shared" si="3"/>
        <v>N</v>
      </c>
      <c r="AZ50" t="str">
        <f t="shared" si="4"/>
        <v>N</v>
      </c>
      <c r="BA50">
        <v>0</v>
      </c>
      <c r="BB50">
        <v>0</v>
      </c>
      <c r="BC50">
        <v>2</v>
      </c>
      <c r="BD50">
        <v>0</v>
      </c>
      <c r="BE50">
        <v>2</v>
      </c>
      <c r="BF50">
        <v>3</v>
      </c>
      <c r="BG50" t="s">
        <v>98</v>
      </c>
      <c r="BH50">
        <v>8</v>
      </c>
      <c r="BI50" t="s">
        <v>107</v>
      </c>
      <c r="BJ50">
        <v>0</v>
      </c>
      <c r="BK50" t="s">
        <v>83</v>
      </c>
      <c r="BL50" t="s">
        <v>83</v>
      </c>
      <c r="BM50" t="s">
        <v>83</v>
      </c>
      <c r="BN50" t="s">
        <v>83</v>
      </c>
      <c r="BO50">
        <v>0</v>
      </c>
      <c r="BP50">
        <v>0</v>
      </c>
      <c r="BQ50" t="s">
        <v>83</v>
      </c>
      <c r="BR50" t="s">
        <v>83</v>
      </c>
      <c r="BS50" t="s">
        <v>177</v>
      </c>
      <c r="BT50">
        <v>0</v>
      </c>
      <c r="BU50">
        <v>0</v>
      </c>
      <c r="BV50">
        <v>102</v>
      </c>
      <c r="BW50">
        <v>0</v>
      </c>
      <c r="BX50">
        <v>0</v>
      </c>
      <c r="BY50">
        <v>0</v>
      </c>
      <c r="BZ50" t="s">
        <v>83</v>
      </c>
      <c r="CA50" t="s">
        <v>83</v>
      </c>
      <c r="CB50" t="s">
        <v>83</v>
      </c>
      <c r="CC50">
        <v>0</v>
      </c>
      <c r="CD50">
        <v>6</v>
      </c>
      <c r="CE50">
        <v>2009</v>
      </c>
      <c r="CF50" t="s">
        <v>158</v>
      </c>
      <c r="CG50" t="s">
        <v>159</v>
      </c>
      <c r="CH50">
        <v>113000</v>
      </c>
    </row>
    <row r="51" spans="1:86" x14ac:dyDescent="0.4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 t="str">
        <f t="shared" si="0"/>
        <v>N</v>
      </c>
      <c r="AW51" t="str">
        <f t="shared" si="1"/>
        <v>N</v>
      </c>
      <c r="AX51" t="str">
        <f t="shared" si="2"/>
        <v>N</v>
      </c>
      <c r="AY51" t="str">
        <f t="shared" si="3"/>
        <v>N</v>
      </c>
      <c r="AZ51" t="str">
        <f t="shared" si="4"/>
        <v>N</v>
      </c>
      <c r="BA51">
        <v>1</v>
      </c>
      <c r="BB51">
        <v>0</v>
      </c>
      <c r="BC51">
        <v>1</v>
      </c>
      <c r="BD51">
        <v>0</v>
      </c>
      <c r="BE51">
        <v>3</v>
      </c>
      <c r="BF51">
        <v>1</v>
      </c>
      <c r="BG51" t="s">
        <v>98</v>
      </c>
      <c r="BH51">
        <v>6</v>
      </c>
      <c r="BI51" t="s">
        <v>107</v>
      </c>
      <c r="BJ51">
        <v>0</v>
      </c>
      <c r="BK51" t="s">
        <v>83</v>
      </c>
      <c r="BL51" t="s">
        <v>108</v>
      </c>
      <c r="BM51">
        <v>1966</v>
      </c>
      <c r="BN51" t="s">
        <v>102</v>
      </c>
      <c r="BO51">
        <v>1</v>
      </c>
      <c r="BP51">
        <v>386</v>
      </c>
      <c r="BQ51" t="s">
        <v>98</v>
      </c>
      <c r="BR51" t="s">
        <v>98</v>
      </c>
      <c r="BS51" t="s">
        <v>105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83</v>
      </c>
      <c r="CA51" t="s">
        <v>134</v>
      </c>
      <c r="CB51" t="s">
        <v>83</v>
      </c>
      <c r="CC51">
        <v>0</v>
      </c>
      <c r="CD51">
        <v>1</v>
      </c>
      <c r="CE51">
        <v>2007</v>
      </c>
      <c r="CF51" t="s">
        <v>110</v>
      </c>
      <c r="CG51" t="s">
        <v>111</v>
      </c>
      <c r="CH51">
        <v>127000</v>
      </c>
    </row>
    <row r="52" spans="1:86" x14ac:dyDescent="0.4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 t="str">
        <f t="shared" si="0"/>
        <v>N</v>
      </c>
      <c r="AW52" t="str">
        <f t="shared" si="1"/>
        <v>Y</v>
      </c>
      <c r="AX52" t="str">
        <f t="shared" si="2"/>
        <v>N</v>
      </c>
      <c r="AY52" t="str">
        <f t="shared" si="3"/>
        <v>N</v>
      </c>
      <c r="AZ52" t="str">
        <f t="shared" si="4"/>
        <v>N</v>
      </c>
      <c r="BA52">
        <v>0</v>
      </c>
      <c r="BB52">
        <v>1</v>
      </c>
      <c r="BC52">
        <v>2</v>
      </c>
      <c r="BD52">
        <v>0</v>
      </c>
      <c r="BE52">
        <v>3</v>
      </c>
      <c r="BF52">
        <v>1</v>
      </c>
      <c r="BG52" t="s">
        <v>98</v>
      </c>
      <c r="BH52">
        <v>6</v>
      </c>
      <c r="BI52" t="s">
        <v>107</v>
      </c>
      <c r="BJ52">
        <v>0</v>
      </c>
      <c r="BK52" t="s">
        <v>83</v>
      </c>
      <c r="BL52" t="s">
        <v>108</v>
      </c>
      <c r="BM52">
        <v>1997</v>
      </c>
      <c r="BN52" t="s">
        <v>157</v>
      </c>
      <c r="BO52">
        <v>2</v>
      </c>
      <c r="BP52">
        <v>388</v>
      </c>
      <c r="BQ52" t="s">
        <v>98</v>
      </c>
      <c r="BR52" t="s">
        <v>98</v>
      </c>
      <c r="BS52" t="s">
        <v>105</v>
      </c>
      <c r="BT52">
        <v>0</v>
      </c>
      <c r="BU52">
        <v>75</v>
      </c>
      <c r="BV52">
        <v>0</v>
      </c>
      <c r="BW52">
        <v>0</v>
      </c>
      <c r="BX52">
        <v>0</v>
      </c>
      <c r="BY52">
        <v>0</v>
      </c>
      <c r="BZ52" t="s">
        <v>83</v>
      </c>
      <c r="CA52" t="s">
        <v>83</v>
      </c>
      <c r="CB52" t="s">
        <v>83</v>
      </c>
      <c r="CC52">
        <v>0</v>
      </c>
      <c r="CD52">
        <v>7</v>
      </c>
      <c r="CE52">
        <v>2007</v>
      </c>
      <c r="CF52" t="s">
        <v>110</v>
      </c>
      <c r="CG52" t="s">
        <v>111</v>
      </c>
      <c r="CH52">
        <v>177000</v>
      </c>
    </row>
    <row r="53" spans="1:86" x14ac:dyDescent="0.4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 t="str">
        <f t="shared" si="0"/>
        <v>N</v>
      </c>
      <c r="AW53" t="str">
        <f t="shared" si="1"/>
        <v>N</v>
      </c>
      <c r="AX53" t="str">
        <f t="shared" si="2"/>
        <v>N</v>
      </c>
      <c r="AY53" t="str">
        <f t="shared" si="3"/>
        <v>N</v>
      </c>
      <c r="AZ53" t="str">
        <f t="shared" si="4"/>
        <v>N</v>
      </c>
      <c r="BA53">
        <v>0</v>
      </c>
      <c r="BB53">
        <v>0</v>
      </c>
      <c r="BC53">
        <v>1</v>
      </c>
      <c r="BD53">
        <v>0</v>
      </c>
      <c r="BE53">
        <v>3</v>
      </c>
      <c r="BF53">
        <v>1</v>
      </c>
      <c r="BG53" t="s">
        <v>98</v>
      </c>
      <c r="BH53">
        <v>6</v>
      </c>
      <c r="BI53" t="s">
        <v>107</v>
      </c>
      <c r="BJ53">
        <v>1</v>
      </c>
      <c r="BK53" t="s">
        <v>97</v>
      </c>
      <c r="BL53" t="s">
        <v>127</v>
      </c>
      <c r="BM53">
        <v>1985</v>
      </c>
      <c r="BN53" t="s">
        <v>102</v>
      </c>
      <c r="BO53">
        <v>2</v>
      </c>
      <c r="BP53">
        <v>528</v>
      </c>
      <c r="BQ53" t="s">
        <v>98</v>
      </c>
      <c r="BR53" t="s">
        <v>98</v>
      </c>
      <c r="BS53" t="s">
        <v>105</v>
      </c>
      <c r="BT53">
        <v>112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83</v>
      </c>
      <c r="CA53" t="s">
        <v>134</v>
      </c>
      <c r="CB53" t="s">
        <v>135</v>
      </c>
      <c r="CC53">
        <v>400</v>
      </c>
      <c r="CD53">
        <v>9</v>
      </c>
      <c r="CE53">
        <v>2006</v>
      </c>
      <c r="CF53" t="s">
        <v>110</v>
      </c>
      <c r="CG53" t="s">
        <v>111</v>
      </c>
      <c r="CH53">
        <v>114500</v>
      </c>
    </row>
    <row r="54" spans="1:86" x14ac:dyDescent="0.4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 t="str">
        <f t="shared" si="0"/>
        <v>N</v>
      </c>
      <c r="AW54" t="str">
        <f t="shared" si="1"/>
        <v>N</v>
      </c>
      <c r="AX54" t="str">
        <f t="shared" si="2"/>
        <v>N</v>
      </c>
      <c r="AY54" t="str">
        <f t="shared" si="3"/>
        <v>N</v>
      </c>
      <c r="AZ54" t="str">
        <f t="shared" si="4"/>
        <v>N</v>
      </c>
      <c r="BA54">
        <v>1</v>
      </c>
      <c r="BB54">
        <v>0</v>
      </c>
      <c r="BC54">
        <v>1</v>
      </c>
      <c r="BD54">
        <v>0</v>
      </c>
      <c r="BE54">
        <v>2</v>
      </c>
      <c r="BF54">
        <v>1</v>
      </c>
      <c r="BG54" t="s">
        <v>98</v>
      </c>
      <c r="BH54">
        <v>5</v>
      </c>
      <c r="BI54" t="s">
        <v>107</v>
      </c>
      <c r="BJ54">
        <v>0</v>
      </c>
      <c r="BK54" t="s">
        <v>83</v>
      </c>
      <c r="BL54" t="s">
        <v>169</v>
      </c>
      <c r="BM54">
        <v>1963</v>
      </c>
      <c r="BN54" t="s">
        <v>102</v>
      </c>
      <c r="BO54">
        <v>2</v>
      </c>
      <c r="BP54">
        <v>516</v>
      </c>
      <c r="BQ54" t="s">
        <v>98</v>
      </c>
      <c r="BR54" t="s">
        <v>98</v>
      </c>
      <c r="BS54" t="s">
        <v>105</v>
      </c>
      <c r="BT54">
        <v>106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83</v>
      </c>
      <c r="CA54" t="s">
        <v>83</v>
      </c>
      <c r="CB54" t="s">
        <v>83</v>
      </c>
      <c r="CC54">
        <v>0</v>
      </c>
      <c r="CD54">
        <v>5</v>
      </c>
      <c r="CE54">
        <v>2010</v>
      </c>
      <c r="CF54" t="s">
        <v>110</v>
      </c>
      <c r="CG54" t="s">
        <v>111</v>
      </c>
      <c r="CH54">
        <v>110000</v>
      </c>
    </row>
    <row r="55" spans="1:86" x14ac:dyDescent="0.4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 t="str">
        <f t="shared" si="0"/>
        <v>Y</v>
      </c>
      <c r="AW55" t="str">
        <f t="shared" si="1"/>
        <v>Y</v>
      </c>
      <c r="AX55" t="str">
        <f t="shared" si="2"/>
        <v>Y</v>
      </c>
      <c r="AY55" t="str">
        <f t="shared" si="3"/>
        <v>N</v>
      </c>
      <c r="AZ55" t="str">
        <f t="shared" si="4"/>
        <v>N</v>
      </c>
      <c r="BA55">
        <v>2</v>
      </c>
      <c r="BB55">
        <v>0</v>
      </c>
      <c r="BC55">
        <v>0</v>
      </c>
      <c r="BD55">
        <v>1</v>
      </c>
      <c r="BE55">
        <v>0</v>
      </c>
      <c r="BF55">
        <v>1</v>
      </c>
      <c r="BG55" t="s">
        <v>97</v>
      </c>
      <c r="BH55">
        <v>5</v>
      </c>
      <c r="BI55" t="s">
        <v>107</v>
      </c>
      <c r="BJ55">
        <v>1</v>
      </c>
      <c r="BK55" t="s">
        <v>97</v>
      </c>
      <c r="BL55" t="s">
        <v>108</v>
      </c>
      <c r="BM55">
        <v>1981</v>
      </c>
      <c r="BN55" t="s">
        <v>157</v>
      </c>
      <c r="BO55">
        <v>3</v>
      </c>
      <c r="BP55">
        <v>894</v>
      </c>
      <c r="BQ55" t="s">
        <v>98</v>
      </c>
      <c r="BR55" t="s">
        <v>98</v>
      </c>
      <c r="BS55" t="s">
        <v>105</v>
      </c>
      <c r="BT55">
        <v>857</v>
      </c>
      <c r="BU55">
        <v>72</v>
      </c>
      <c r="BV55">
        <v>0</v>
      </c>
      <c r="BW55">
        <v>0</v>
      </c>
      <c r="BX55">
        <v>0</v>
      </c>
      <c r="BY55">
        <v>0</v>
      </c>
      <c r="BZ55" t="s">
        <v>83</v>
      </c>
      <c r="CA55" t="s">
        <v>83</v>
      </c>
      <c r="CB55" t="s">
        <v>83</v>
      </c>
      <c r="CC55">
        <v>0</v>
      </c>
      <c r="CD55">
        <v>11</v>
      </c>
      <c r="CE55">
        <v>2006</v>
      </c>
      <c r="CF55" t="s">
        <v>110</v>
      </c>
      <c r="CG55" t="s">
        <v>111</v>
      </c>
      <c r="CH55">
        <v>385000</v>
      </c>
    </row>
    <row r="56" spans="1:86" x14ac:dyDescent="0.4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 t="str">
        <f t="shared" si="0"/>
        <v>N</v>
      </c>
      <c r="AW56" t="str">
        <f t="shared" si="1"/>
        <v>Y</v>
      </c>
      <c r="AX56" t="str">
        <f t="shared" si="2"/>
        <v>N</v>
      </c>
      <c r="AY56" t="str">
        <f t="shared" si="3"/>
        <v>N</v>
      </c>
      <c r="AZ56" t="str">
        <f t="shared" si="4"/>
        <v>N</v>
      </c>
      <c r="BA56">
        <v>0</v>
      </c>
      <c r="BB56">
        <v>0</v>
      </c>
      <c r="BC56">
        <v>1</v>
      </c>
      <c r="BD56">
        <v>0</v>
      </c>
      <c r="BE56">
        <v>3</v>
      </c>
      <c r="BF56">
        <v>1</v>
      </c>
      <c r="BG56" t="s">
        <v>98</v>
      </c>
      <c r="BH56">
        <v>6</v>
      </c>
      <c r="BI56" t="s">
        <v>146</v>
      </c>
      <c r="BJ56">
        <v>1</v>
      </c>
      <c r="BK56" t="s">
        <v>98</v>
      </c>
      <c r="BL56" t="s">
        <v>127</v>
      </c>
      <c r="BM56">
        <v>1962</v>
      </c>
      <c r="BN56" t="s">
        <v>102</v>
      </c>
      <c r="BO56">
        <v>2</v>
      </c>
      <c r="BP56">
        <v>572</v>
      </c>
      <c r="BQ56" t="s">
        <v>98</v>
      </c>
      <c r="BR56" t="s">
        <v>98</v>
      </c>
      <c r="BS56" t="s">
        <v>105</v>
      </c>
      <c r="BT56">
        <v>0</v>
      </c>
      <c r="BU56">
        <v>50</v>
      </c>
      <c r="BV56">
        <v>0</v>
      </c>
      <c r="BW56">
        <v>0</v>
      </c>
      <c r="BX56">
        <v>0</v>
      </c>
      <c r="BY56">
        <v>0</v>
      </c>
      <c r="BZ56" t="s">
        <v>83</v>
      </c>
      <c r="CA56" t="s">
        <v>134</v>
      </c>
      <c r="CB56" t="s">
        <v>83</v>
      </c>
      <c r="CC56">
        <v>0</v>
      </c>
      <c r="CD56">
        <v>2</v>
      </c>
      <c r="CE56">
        <v>2007</v>
      </c>
      <c r="CF56" t="s">
        <v>110</v>
      </c>
      <c r="CG56" t="s">
        <v>111</v>
      </c>
      <c r="CH56">
        <v>130000</v>
      </c>
    </row>
    <row r="57" spans="1:86" x14ac:dyDescent="0.4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 t="str">
        <f t="shared" si="0"/>
        <v>N</v>
      </c>
      <c r="AW57" t="str">
        <f t="shared" si="1"/>
        <v>Y</v>
      </c>
      <c r="AX57" t="str">
        <f t="shared" si="2"/>
        <v>N</v>
      </c>
      <c r="AY57" t="str">
        <f t="shared" si="3"/>
        <v>N</v>
      </c>
      <c r="AZ57" t="str">
        <f t="shared" si="4"/>
        <v>N</v>
      </c>
      <c r="BA57">
        <v>0</v>
      </c>
      <c r="BB57">
        <v>0</v>
      </c>
      <c r="BC57">
        <v>2</v>
      </c>
      <c r="BD57">
        <v>0</v>
      </c>
      <c r="BE57">
        <v>3</v>
      </c>
      <c r="BF57">
        <v>1</v>
      </c>
      <c r="BG57" t="s">
        <v>98</v>
      </c>
      <c r="BH57">
        <v>7</v>
      </c>
      <c r="BI57" t="s">
        <v>107</v>
      </c>
      <c r="BJ57">
        <v>1</v>
      </c>
      <c r="BK57" t="s">
        <v>97</v>
      </c>
      <c r="BL57" t="s">
        <v>108</v>
      </c>
      <c r="BM57">
        <v>1964</v>
      </c>
      <c r="BN57" t="s">
        <v>109</v>
      </c>
      <c r="BO57">
        <v>2</v>
      </c>
      <c r="BP57">
        <v>576</v>
      </c>
      <c r="BQ57" t="s">
        <v>98</v>
      </c>
      <c r="BR57" t="s">
        <v>98</v>
      </c>
      <c r="BS57" t="s">
        <v>105</v>
      </c>
      <c r="BT57">
        <v>0</v>
      </c>
      <c r="BU57">
        <v>0</v>
      </c>
      <c r="BV57">
        <v>0</v>
      </c>
      <c r="BW57">
        <v>407</v>
      </c>
      <c r="BX57">
        <v>0</v>
      </c>
      <c r="BY57">
        <v>0</v>
      </c>
      <c r="BZ57" t="s">
        <v>83</v>
      </c>
      <c r="CA57" t="s">
        <v>83</v>
      </c>
      <c r="CB57" t="s">
        <v>83</v>
      </c>
      <c r="CC57">
        <v>0</v>
      </c>
      <c r="CD57">
        <v>7</v>
      </c>
      <c r="CE57">
        <v>2008</v>
      </c>
      <c r="CF57" t="s">
        <v>110</v>
      </c>
      <c r="CG57" t="s">
        <v>111</v>
      </c>
      <c r="CH57">
        <v>180500</v>
      </c>
    </row>
    <row r="58" spans="1:86" x14ac:dyDescent="0.4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 t="str">
        <f t="shared" si="0"/>
        <v>Y</v>
      </c>
      <c r="AW58" t="str">
        <f t="shared" si="1"/>
        <v>Y</v>
      </c>
      <c r="AX58" t="str">
        <f t="shared" si="2"/>
        <v>Y</v>
      </c>
      <c r="AY58" t="str">
        <f t="shared" si="3"/>
        <v>N</v>
      </c>
      <c r="AZ58" t="str">
        <f t="shared" si="4"/>
        <v>N</v>
      </c>
      <c r="BA58">
        <v>1</v>
      </c>
      <c r="BB58">
        <v>0</v>
      </c>
      <c r="BC58">
        <v>2</v>
      </c>
      <c r="BD58">
        <v>1</v>
      </c>
      <c r="BE58">
        <v>3</v>
      </c>
      <c r="BF58">
        <v>1</v>
      </c>
      <c r="BG58" t="s">
        <v>97</v>
      </c>
      <c r="BH58">
        <v>7</v>
      </c>
      <c r="BI58" t="s">
        <v>107</v>
      </c>
      <c r="BJ58">
        <v>0</v>
      </c>
      <c r="BK58" t="s">
        <v>83</v>
      </c>
      <c r="BL58" t="s">
        <v>108</v>
      </c>
      <c r="BM58">
        <v>1999</v>
      </c>
      <c r="BN58" t="s">
        <v>157</v>
      </c>
      <c r="BO58">
        <v>2</v>
      </c>
      <c r="BP58">
        <v>480</v>
      </c>
      <c r="BQ58" t="s">
        <v>98</v>
      </c>
      <c r="BR58" t="s">
        <v>98</v>
      </c>
      <c r="BS58" t="s">
        <v>105</v>
      </c>
      <c r="BT58">
        <v>115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83</v>
      </c>
      <c r="CA58" t="s">
        <v>83</v>
      </c>
      <c r="CB58" t="s">
        <v>83</v>
      </c>
      <c r="CC58">
        <v>0</v>
      </c>
      <c r="CD58">
        <v>8</v>
      </c>
      <c r="CE58">
        <v>2009</v>
      </c>
      <c r="CF58" t="s">
        <v>110</v>
      </c>
      <c r="CG58" t="s">
        <v>128</v>
      </c>
      <c r="CH58">
        <v>172500</v>
      </c>
    </row>
    <row r="59" spans="1:86" x14ac:dyDescent="0.4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 t="str">
        <f t="shared" si="0"/>
        <v>Y</v>
      </c>
      <c r="AW59" t="str">
        <f t="shared" si="1"/>
        <v>Y</v>
      </c>
      <c r="AX59" t="str">
        <f t="shared" si="2"/>
        <v>Y</v>
      </c>
      <c r="AY59" t="str">
        <f t="shared" si="3"/>
        <v>N</v>
      </c>
      <c r="AZ59" t="str">
        <f t="shared" si="4"/>
        <v>N</v>
      </c>
      <c r="BA59">
        <v>0</v>
      </c>
      <c r="BB59">
        <v>0</v>
      </c>
      <c r="BC59">
        <v>2</v>
      </c>
      <c r="BD59">
        <v>1</v>
      </c>
      <c r="BE59">
        <v>3</v>
      </c>
      <c r="BF59">
        <v>1</v>
      </c>
      <c r="BG59" t="s">
        <v>97</v>
      </c>
      <c r="BH59">
        <v>7</v>
      </c>
      <c r="BI59" t="s">
        <v>107</v>
      </c>
      <c r="BJ59">
        <v>0</v>
      </c>
      <c r="BK59" t="s">
        <v>83</v>
      </c>
      <c r="BL59" t="s">
        <v>108</v>
      </c>
      <c r="BM59">
        <v>2004</v>
      </c>
      <c r="BN59" t="s">
        <v>109</v>
      </c>
      <c r="BO59">
        <v>2</v>
      </c>
      <c r="BP59">
        <v>565</v>
      </c>
      <c r="BQ59" t="s">
        <v>98</v>
      </c>
      <c r="BR59" t="s">
        <v>98</v>
      </c>
      <c r="BS59" t="s">
        <v>105</v>
      </c>
      <c r="BT59">
        <v>0</v>
      </c>
      <c r="BU59">
        <v>70</v>
      </c>
      <c r="BV59">
        <v>0</v>
      </c>
      <c r="BW59">
        <v>0</v>
      </c>
      <c r="BX59">
        <v>0</v>
      </c>
      <c r="BY59">
        <v>0</v>
      </c>
      <c r="BZ59" t="s">
        <v>83</v>
      </c>
      <c r="CA59" t="s">
        <v>83</v>
      </c>
      <c r="CB59" t="s">
        <v>83</v>
      </c>
      <c r="CC59">
        <v>0</v>
      </c>
      <c r="CD59">
        <v>8</v>
      </c>
      <c r="CE59">
        <v>2006</v>
      </c>
      <c r="CF59" t="s">
        <v>110</v>
      </c>
      <c r="CG59" t="s">
        <v>111</v>
      </c>
      <c r="CH59">
        <v>196500</v>
      </c>
    </row>
    <row r="60" spans="1:86" x14ac:dyDescent="0.4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 t="str">
        <f t="shared" si="0"/>
        <v>Y</v>
      </c>
      <c r="AW60" t="str">
        <f t="shared" si="1"/>
        <v>Y</v>
      </c>
      <c r="AX60" t="str">
        <f t="shared" si="2"/>
        <v>Y</v>
      </c>
      <c r="AY60" t="str">
        <f t="shared" si="3"/>
        <v>Y</v>
      </c>
      <c r="AZ60" t="str">
        <f t="shared" si="4"/>
        <v>Y</v>
      </c>
      <c r="BA60">
        <v>0</v>
      </c>
      <c r="BB60">
        <v>0</v>
      </c>
      <c r="BC60">
        <v>3</v>
      </c>
      <c r="BD60">
        <v>1</v>
      </c>
      <c r="BE60">
        <v>3</v>
      </c>
      <c r="BF60">
        <v>1</v>
      </c>
      <c r="BG60" t="s">
        <v>97</v>
      </c>
      <c r="BH60">
        <v>10</v>
      </c>
      <c r="BI60" t="s">
        <v>107</v>
      </c>
      <c r="BJ60">
        <v>1</v>
      </c>
      <c r="BK60" t="s">
        <v>97</v>
      </c>
      <c r="BL60" t="s">
        <v>156</v>
      </c>
      <c r="BM60">
        <v>2006</v>
      </c>
      <c r="BN60" t="s">
        <v>157</v>
      </c>
      <c r="BO60">
        <v>3</v>
      </c>
      <c r="BP60">
        <v>641</v>
      </c>
      <c r="BQ60" t="s">
        <v>98</v>
      </c>
      <c r="BR60" t="s">
        <v>98</v>
      </c>
      <c r="BS60" t="s">
        <v>105</v>
      </c>
      <c r="BT60">
        <v>192</v>
      </c>
      <c r="BU60">
        <v>0</v>
      </c>
      <c r="BV60">
        <v>37</v>
      </c>
      <c r="BW60">
        <v>0</v>
      </c>
      <c r="BX60">
        <v>0</v>
      </c>
      <c r="BY60">
        <v>0</v>
      </c>
      <c r="BZ60" t="s">
        <v>83</v>
      </c>
      <c r="CA60" t="s">
        <v>83</v>
      </c>
      <c r="CB60" t="s">
        <v>83</v>
      </c>
      <c r="CC60">
        <v>0</v>
      </c>
      <c r="CD60">
        <v>10</v>
      </c>
      <c r="CE60">
        <v>2006</v>
      </c>
      <c r="CF60" t="s">
        <v>158</v>
      </c>
      <c r="CG60" t="s">
        <v>159</v>
      </c>
      <c r="CH60">
        <v>438780</v>
      </c>
    </row>
    <row r="61" spans="1:86" x14ac:dyDescent="0.4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 t="str">
        <f t="shared" si="0"/>
        <v>N</v>
      </c>
      <c r="AW61" t="str">
        <f t="shared" si="1"/>
        <v>N</v>
      </c>
      <c r="AX61" t="str">
        <f t="shared" si="2"/>
        <v>N</v>
      </c>
      <c r="AY61" t="str">
        <f t="shared" si="3"/>
        <v>N</v>
      </c>
      <c r="AZ61" t="str">
        <f t="shared" si="4"/>
        <v>N</v>
      </c>
      <c r="BA61">
        <v>0</v>
      </c>
      <c r="BB61">
        <v>0</v>
      </c>
      <c r="BC61">
        <v>1</v>
      </c>
      <c r="BD61">
        <v>0</v>
      </c>
      <c r="BE61">
        <v>2</v>
      </c>
      <c r="BF61">
        <v>1</v>
      </c>
      <c r="BG61" t="s">
        <v>98</v>
      </c>
      <c r="BH61">
        <v>4</v>
      </c>
      <c r="BI61" t="s">
        <v>107</v>
      </c>
      <c r="BJ61">
        <v>0</v>
      </c>
      <c r="BK61" t="s">
        <v>83</v>
      </c>
      <c r="BL61" t="s">
        <v>127</v>
      </c>
      <c r="BM61">
        <v>1973</v>
      </c>
      <c r="BN61" t="s">
        <v>102</v>
      </c>
      <c r="BO61">
        <v>1</v>
      </c>
      <c r="BP61">
        <v>352</v>
      </c>
      <c r="BQ61" t="s">
        <v>98</v>
      </c>
      <c r="BR61" t="s">
        <v>98</v>
      </c>
      <c r="BS61" t="s">
        <v>105</v>
      </c>
      <c r="BT61">
        <v>196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83</v>
      </c>
      <c r="CA61" t="s">
        <v>134</v>
      </c>
      <c r="CB61" t="s">
        <v>83</v>
      </c>
      <c r="CC61">
        <v>0</v>
      </c>
      <c r="CD61">
        <v>1</v>
      </c>
      <c r="CE61">
        <v>2008</v>
      </c>
      <c r="CF61" t="s">
        <v>110</v>
      </c>
      <c r="CG61" t="s">
        <v>111</v>
      </c>
      <c r="CH61">
        <v>124900</v>
      </c>
    </row>
    <row r="62" spans="1:86" x14ac:dyDescent="0.4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 t="str">
        <f t="shared" si="0"/>
        <v>N</v>
      </c>
      <c r="AW62" t="str">
        <f t="shared" si="1"/>
        <v>N</v>
      </c>
      <c r="AX62" t="str">
        <f t="shared" si="2"/>
        <v>N</v>
      </c>
      <c r="AY62" t="str">
        <f t="shared" si="3"/>
        <v>N</v>
      </c>
      <c r="AZ62" t="str">
        <f t="shared" si="4"/>
        <v>N</v>
      </c>
      <c r="BA62">
        <v>1</v>
      </c>
      <c r="BB62">
        <v>0</v>
      </c>
      <c r="BC62">
        <v>1</v>
      </c>
      <c r="BD62">
        <v>1</v>
      </c>
      <c r="BE62">
        <v>3</v>
      </c>
      <c r="BF62">
        <v>1</v>
      </c>
      <c r="BG62" t="s">
        <v>97</v>
      </c>
      <c r="BH62">
        <v>5</v>
      </c>
      <c r="BI62" t="s">
        <v>107</v>
      </c>
      <c r="BJ62">
        <v>0</v>
      </c>
      <c r="BK62" t="s">
        <v>83</v>
      </c>
      <c r="BL62" t="s">
        <v>127</v>
      </c>
      <c r="BM62">
        <v>2006</v>
      </c>
      <c r="BN62" t="s">
        <v>102</v>
      </c>
      <c r="BO62">
        <v>2</v>
      </c>
      <c r="BP62">
        <v>576</v>
      </c>
      <c r="BQ62" t="s">
        <v>98</v>
      </c>
      <c r="BR62" t="s">
        <v>98</v>
      </c>
      <c r="BS62" t="s">
        <v>105</v>
      </c>
      <c r="BT62">
        <v>0</v>
      </c>
      <c r="BU62">
        <v>50</v>
      </c>
      <c r="BV62">
        <v>0</v>
      </c>
      <c r="BW62">
        <v>0</v>
      </c>
      <c r="BX62">
        <v>0</v>
      </c>
      <c r="BY62">
        <v>0</v>
      </c>
      <c r="BZ62" t="s">
        <v>83</v>
      </c>
      <c r="CA62" t="s">
        <v>83</v>
      </c>
      <c r="CB62" t="s">
        <v>83</v>
      </c>
      <c r="CC62">
        <v>0</v>
      </c>
      <c r="CD62">
        <v>5</v>
      </c>
      <c r="CE62">
        <v>2006</v>
      </c>
      <c r="CF62" t="s">
        <v>158</v>
      </c>
      <c r="CG62" t="s">
        <v>159</v>
      </c>
      <c r="CH62">
        <v>158000</v>
      </c>
    </row>
    <row r="63" spans="1:86" x14ac:dyDescent="0.4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 t="str">
        <f t="shared" si="0"/>
        <v>N</v>
      </c>
      <c r="AW63" t="str">
        <f t="shared" si="1"/>
        <v>N</v>
      </c>
      <c r="AX63" t="str">
        <f t="shared" si="2"/>
        <v>N</v>
      </c>
      <c r="AY63" t="str">
        <f t="shared" si="3"/>
        <v>N</v>
      </c>
      <c r="AZ63" t="str">
        <f t="shared" si="4"/>
        <v>N</v>
      </c>
      <c r="BA63">
        <v>0</v>
      </c>
      <c r="BB63">
        <v>0</v>
      </c>
      <c r="BC63">
        <v>1</v>
      </c>
      <c r="BD63">
        <v>0</v>
      </c>
      <c r="BE63">
        <v>3</v>
      </c>
      <c r="BF63">
        <v>1</v>
      </c>
      <c r="BG63" t="s">
        <v>147</v>
      </c>
      <c r="BH63">
        <v>6</v>
      </c>
      <c r="BI63" t="s">
        <v>107</v>
      </c>
      <c r="BJ63">
        <v>0</v>
      </c>
      <c r="BK63" t="s">
        <v>83</v>
      </c>
      <c r="BL63" t="s">
        <v>127</v>
      </c>
      <c r="BM63">
        <v>1935</v>
      </c>
      <c r="BN63" t="s">
        <v>102</v>
      </c>
      <c r="BO63">
        <v>1</v>
      </c>
      <c r="BP63">
        <v>288</v>
      </c>
      <c r="BQ63" t="s">
        <v>98</v>
      </c>
      <c r="BR63" t="s">
        <v>98</v>
      </c>
      <c r="BS63" t="s">
        <v>177</v>
      </c>
      <c r="BT63">
        <v>0</v>
      </c>
      <c r="BU63">
        <v>0</v>
      </c>
      <c r="BV63">
        <v>144</v>
      </c>
      <c r="BW63">
        <v>0</v>
      </c>
      <c r="BX63">
        <v>0</v>
      </c>
      <c r="BY63">
        <v>0</v>
      </c>
      <c r="BZ63" t="s">
        <v>83</v>
      </c>
      <c r="CA63" t="s">
        <v>83</v>
      </c>
      <c r="CB63" t="s">
        <v>83</v>
      </c>
      <c r="CC63">
        <v>0</v>
      </c>
      <c r="CD63">
        <v>3</v>
      </c>
      <c r="CE63">
        <v>2007</v>
      </c>
      <c r="CF63" t="s">
        <v>110</v>
      </c>
      <c r="CG63" t="s">
        <v>111</v>
      </c>
      <c r="CH63">
        <v>101000</v>
      </c>
    </row>
    <row r="64" spans="1:86" x14ac:dyDescent="0.4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 t="str">
        <f t="shared" si="0"/>
        <v>N</v>
      </c>
      <c r="AW64" t="str">
        <f t="shared" si="1"/>
        <v>Y</v>
      </c>
      <c r="AX64" t="str">
        <f t="shared" si="2"/>
        <v>N</v>
      </c>
      <c r="AY64" t="str">
        <f t="shared" si="3"/>
        <v>N</v>
      </c>
      <c r="AZ64" t="str">
        <f t="shared" si="4"/>
        <v>N</v>
      </c>
      <c r="BA64">
        <v>0</v>
      </c>
      <c r="BB64">
        <v>0</v>
      </c>
      <c r="BC64">
        <v>2</v>
      </c>
      <c r="BD64">
        <v>0</v>
      </c>
      <c r="BE64">
        <v>2</v>
      </c>
      <c r="BF64">
        <v>1</v>
      </c>
      <c r="BG64" t="s">
        <v>97</v>
      </c>
      <c r="BH64">
        <v>6</v>
      </c>
      <c r="BI64" t="s">
        <v>107</v>
      </c>
      <c r="BJ64">
        <v>1</v>
      </c>
      <c r="BK64" t="s">
        <v>97</v>
      </c>
      <c r="BL64" t="s">
        <v>108</v>
      </c>
      <c r="BM64">
        <v>2006</v>
      </c>
      <c r="BN64" t="s">
        <v>109</v>
      </c>
      <c r="BO64">
        <v>2</v>
      </c>
      <c r="BP64">
        <v>484</v>
      </c>
      <c r="BQ64" t="s">
        <v>98</v>
      </c>
      <c r="BR64" t="s">
        <v>98</v>
      </c>
      <c r="BS64" t="s">
        <v>105</v>
      </c>
      <c r="BT64">
        <v>120</v>
      </c>
      <c r="BU64">
        <v>49</v>
      </c>
      <c r="BV64">
        <v>0</v>
      </c>
      <c r="BW64">
        <v>0</v>
      </c>
      <c r="BX64">
        <v>0</v>
      </c>
      <c r="BY64">
        <v>0</v>
      </c>
      <c r="BZ64" t="s">
        <v>83</v>
      </c>
      <c r="CA64" t="s">
        <v>83</v>
      </c>
      <c r="CB64" t="s">
        <v>83</v>
      </c>
      <c r="CC64">
        <v>0</v>
      </c>
      <c r="CD64">
        <v>10</v>
      </c>
      <c r="CE64">
        <v>2007</v>
      </c>
      <c r="CF64" t="s">
        <v>110</v>
      </c>
      <c r="CG64" t="s">
        <v>111</v>
      </c>
      <c r="CH64">
        <v>202500</v>
      </c>
    </row>
    <row r="65" spans="1:86" x14ac:dyDescent="0.4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 t="str">
        <f t="shared" si="0"/>
        <v>Y</v>
      </c>
      <c r="AW65" t="str">
        <f t="shared" si="1"/>
        <v>Y</v>
      </c>
      <c r="AX65" t="str">
        <f t="shared" si="2"/>
        <v>Y</v>
      </c>
      <c r="AY65" t="str">
        <f t="shared" si="3"/>
        <v>N</v>
      </c>
      <c r="AZ65" t="str">
        <f t="shared" si="4"/>
        <v>N</v>
      </c>
      <c r="BA65">
        <v>0</v>
      </c>
      <c r="BB65">
        <v>0</v>
      </c>
      <c r="BC65">
        <v>2</v>
      </c>
      <c r="BD65">
        <v>0</v>
      </c>
      <c r="BE65">
        <v>3</v>
      </c>
      <c r="BF65">
        <v>1</v>
      </c>
      <c r="BG65" t="s">
        <v>98</v>
      </c>
      <c r="BH65">
        <v>9</v>
      </c>
      <c r="BI65" t="s">
        <v>107</v>
      </c>
      <c r="BJ65">
        <v>0</v>
      </c>
      <c r="BK65" t="s">
        <v>83</v>
      </c>
      <c r="BL65" t="s">
        <v>127</v>
      </c>
      <c r="BM65">
        <v>1990</v>
      </c>
      <c r="BN65" t="s">
        <v>102</v>
      </c>
      <c r="BO65">
        <v>2</v>
      </c>
      <c r="BP65">
        <v>480</v>
      </c>
      <c r="BQ65" t="s">
        <v>98</v>
      </c>
      <c r="BR65" t="s">
        <v>98</v>
      </c>
      <c r="BS65" t="s">
        <v>105</v>
      </c>
      <c r="BT65">
        <v>12</v>
      </c>
      <c r="BU65">
        <v>11</v>
      </c>
      <c r="BV65">
        <v>64</v>
      </c>
      <c r="BW65">
        <v>0</v>
      </c>
      <c r="BX65">
        <v>0</v>
      </c>
      <c r="BY65">
        <v>0</v>
      </c>
      <c r="BZ65" t="s">
        <v>83</v>
      </c>
      <c r="CA65" t="s">
        <v>165</v>
      </c>
      <c r="CB65" t="s">
        <v>83</v>
      </c>
      <c r="CC65">
        <v>0</v>
      </c>
      <c r="CD65">
        <v>4</v>
      </c>
      <c r="CE65">
        <v>2010</v>
      </c>
      <c r="CF65" t="s">
        <v>110</v>
      </c>
      <c r="CG65" t="s">
        <v>111</v>
      </c>
      <c r="CH65">
        <v>140000</v>
      </c>
    </row>
    <row r="66" spans="1:86" x14ac:dyDescent="0.4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 t="str">
        <f t="shared" si="0"/>
        <v>Y</v>
      </c>
      <c r="AW66" t="str">
        <f t="shared" si="1"/>
        <v>Y</v>
      </c>
      <c r="AX66" t="str">
        <f t="shared" si="2"/>
        <v>Y</v>
      </c>
      <c r="AY66" t="str">
        <f t="shared" si="3"/>
        <v>Y</v>
      </c>
      <c r="AZ66" t="str">
        <f t="shared" si="4"/>
        <v>N</v>
      </c>
      <c r="BA66">
        <v>1</v>
      </c>
      <c r="BB66">
        <v>0</v>
      </c>
      <c r="BC66">
        <v>2</v>
      </c>
      <c r="BD66">
        <v>1</v>
      </c>
      <c r="BE66">
        <v>3</v>
      </c>
      <c r="BF66">
        <v>1</v>
      </c>
      <c r="BG66" t="s">
        <v>97</v>
      </c>
      <c r="BH66">
        <v>8</v>
      </c>
      <c r="BI66" t="s">
        <v>107</v>
      </c>
      <c r="BJ66">
        <v>0</v>
      </c>
      <c r="BK66" t="s">
        <v>83</v>
      </c>
      <c r="BL66" t="s">
        <v>108</v>
      </c>
      <c r="BM66">
        <v>1998</v>
      </c>
      <c r="BN66" t="s">
        <v>109</v>
      </c>
      <c r="BO66">
        <v>2</v>
      </c>
      <c r="BP66">
        <v>645</v>
      </c>
      <c r="BQ66" t="s">
        <v>98</v>
      </c>
      <c r="BR66" t="s">
        <v>98</v>
      </c>
      <c r="BS66" t="s">
        <v>105</v>
      </c>
      <c r="BT66">
        <v>576</v>
      </c>
      <c r="BU66">
        <v>36</v>
      </c>
      <c r="BV66">
        <v>0</v>
      </c>
      <c r="BW66">
        <v>0</v>
      </c>
      <c r="BX66">
        <v>0</v>
      </c>
      <c r="BY66">
        <v>0</v>
      </c>
      <c r="BZ66" t="s">
        <v>83</v>
      </c>
      <c r="CA66" t="s">
        <v>165</v>
      </c>
      <c r="CB66" t="s">
        <v>83</v>
      </c>
      <c r="CC66">
        <v>0</v>
      </c>
      <c r="CD66">
        <v>2</v>
      </c>
      <c r="CE66">
        <v>2009</v>
      </c>
      <c r="CF66" t="s">
        <v>110</v>
      </c>
      <c r="CG66" t="s">
        <v>111</v>
      </c>
      <c r="CH66">
        <v>219500</v>
      </c>
    </row>
    <row r="67" spans="1:86" x14ac:dyDescent="0.4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 t="str">
        <f t="shared" ref="AV67:AV130" si="5">IF(AU67&gt;1500, "Y","N")</f>
        <v>Y</v>
      </c>
      <c r="AW67" t="str">
        <f t="shared" ref="AW67:AW130" si="6">IF(AU67&gt;=1200,"Y","N")</f>
        <v>Y</v>
      </c>
      <c r="AX67" t="str">
        <f t="shared" ref="AX67:AX130" si="7">IF(AU67&gt;=1600,"Y","N")</f>
        <v>Y</v>
      </c>
      <c r="AY67" t="str">
        <f t="shared" ref="AY67:AY130" si="8">IF(AU67&gt;=1900,"Y","N")</f>
        <v>Y</v>
      </c>
      <c r="AZ67" t="str">
        <f t="shared" ref="AZ67:AZ130" si="9">IF(AU67&gt;=2100,"Y","N")</f>
        <v>Y</v>
      </c>
      <c r="BA67">
        <v>0</v>
      </c>
      <c r="BB67">
        <v>0</v>
      </c>
      <c r="BC67">
        <v>2</v>
      </c>
      <c r="BD67">
        <v>1</v>
      </c>
      <c r="BE67">
        <v>4</v>
      </c>
      <c r="BF67">
        <v>1</v>
      </c>
      <c r="BG67" t="s">
        <v>97</v>
      </c>
      <c r="BH67">
        <v>9</v>
      </c>
      <c r="BI67" t="s">
        <v>107</v>
      </c>
      <c r="BJ67">
        <v>1</v>
      </c>
      <c r="BK67" t="s">
        <v>97</v>
      </c>
      <c r="BL67" t="s">
        <v>156</v>
      </c>
      <c r="BM67">
        <v>2004</v>
      </c>
      <c r="BN67" t="s">
        <v>109</v>
      </c>
      <c r="BO67">
        <v>3</v>
      </c>
      <c r="BP67">
        <v>852</v>
      </c>
      <c r="BQ67" t="s">
        <v>98</v>
      </c>
      <c r="BR67" t="s">
        <v>98</v>
      </c>
      <c r="BS67" t="s">
        <v>105</v>
      </c>
      <c r="BT67">
        <v>192</v>
      </c>
      <c r="BU67">
        <v>151</v>
      </c>
      <c r="BV67">
        <v>0</v>
      </c>
      <c r="BW67">
        <v>0</v>
      </c>
      <c r="BX67">
        <v>0</v>
      </c>
      <c r="BY67">
        <v>0</v>
      </c>
      <c r="BZ67" t="s">
        <v>83</v>
      </c>
      <c r="CA67" t="s">
        <v>83</v>
      </c>
      <c r="CB67" t="s">
        <v>83</v>
      </c>
      <c r="CC67">
        <v>0</v>
      </c>
      <c r="CD67">
        <v>10</v>
      </c>
      <c r="CE67">
        <v>2007</v>
      </c>
      <c r="CF67" t="s">
        <v>110</v>
      </c>
      <c r="CG67" t="s">
        <v>111</v>
      </c>
      <c r="CH67">
        <v>317000</v>
      </c>
    </row>
    <row r="68" spans="1:86" x14ac:dyDescent="0.4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 t="str">
        <f t="shared" si="5"/>
        <v>Y</v>
      </c>
      <c r="AW68" t="str">
        <f t="shared" si="6"/>
        <v>Y</v>
      </c>
      <c r="AX68" t="str">
        <f t="shared" si="7"/>
        <v>Y</v>
      </c>
      <c r="AY68" t="str">
        <f t="shared" si="8"/>
        <v>Y</v>
      </c>
      <c r="AZ68" t="str">
        <f t="shared" si="9"/>
        <v>Y</v>
      </c>
      <c r="BA68">
        <v>1</v>
      </c>
      <c r="BB68">
        <v>0</v>
      </c>
      <c r="BC68">
        <v>2</v>
      </c>
      <c r="BD68">
        <v>0</v>
      </c>
      <c r="BE68">
        <v>3</v>
      </c>
      <c r="BF68">
        <v>1</v>
      </c>
      <c r="BG68" t="s">
        <v>98</v>
      </c>
      <c r="BH68">
        <v>7</v>
      </c>
      <c r="BI68" t="s">
        <v>146</v>
      </c>
      <c r="BJ68">
        <v>1</v>
      </c>
      <c r="BK68" t="s">
        <v>97</v>
      </c>
      <c r="BL68" t="s">
        <v>108</v>
      </c>
      <c r="BM68">
        <v>1970</v>
      </c>
      <c r="BN68" t="s">
        <v>109</v>
      </c>
      <c r="BO68">
        <v>2</v>
      </c>
      <c r="BP68">
        <v>576</v>
      </c>
      <c r="BQ68" t="s">
        <v>98</v>
      </c>
      <c r="BR68" t="s">
        <v>98</v>
      </c>
      <c r="BS68" t="s">
        <v>105</v>
      </c>
      <c r="BT68">
        <v>301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83</v>
      </c>
      <c r="CA68" t="s">
        <v>83</v>
      </c>
      <c r="CB68" t="s">
        <v>83</v>
      </c>
      <c r="CC68">
        <v>0</v>
      </c>
      <c r="CD68">
        <v>7</v>
      </c>
      <c r="CE68">
        <v>2010</v>
      </c>
      <c r="CF68" t="s">
        <v>110</v>
      </c>
      <c r="CG68" t="s">
        <v>111</v>
      </c>
      <c r="CH68">
        <v>180000</v>
      </c>
    </row>
    <row r="69" spans="1:86" x14ac:dyDescent="0.4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 t="str">
        <f t="shared" si="5"/>
        <v>N</v>
      </c>
      <c r="AW69" t="str">
        <f t="shared" si="6"/>
        <v>Y</v>
      </c>
      <c r="AX69" t="str">
        <f t="shared" si="7"/>
        <v>N</v>
      </c>
      <c r="AY69" t="str">
        <f t="shared" si="8"/>
        <v>N</v>
      </c>
      <c r="AZ69" t="str">
        <f t="shared" si="9"/>
        <v>N</v>
      </c>
      <c r="BA69">
        <v>1</v>
      </c>
      <c r="BB69">
        <v>0</v>
      </c>
      <c r="BC69">
        <v>2</v>
      </c>
      <c r="BD69">
        <v>0</v>
      </c>
      <c r="BE69">
        <v>3</v>
      </c>
      <c r="BF69">
        <v>1</v>
      </c>
      <c r="BG69" t="s">
        <v>97</v>
      </c>
      <c r="BH69">
        <v>7</v>
      </c>
      <c r="BI69" t="s">
        <v>107</v>
      </c>
      <c r="BJ69">
        <v>0</v>
      </c>
      <c r="BK69" t="s">
        <v>83</v>
      </c>
      <c r="BL69" t="s">
        <v>108</v>
      </c>
      <c r="BM69">
        <v>2003</v>
      </c>
      <c r="BN69" t="s">
        <v>109</v>
      </c>
      <c r="BO69">
        <v>2</v>
      </c>
      <c r="BP69">
        <v>558</v>
      </c>
      <c r="BQ69" t="s">
        <v>98</v>
      </c>
      <c r="BR69" t="s">
        <v>98</v>
      </c>
      <c r="BS69" t="s">
        <v>105</v>
      </c>
      <c r="BT69">
        <v>144</v>
      </c>
      <c r="BU69">
        <v>29</v>
      </c>
      <c r="BV69">
        <v>0</v>
      </c>
      <c r="BW69">
        <v>0</v>
      </c>
      <c r="BX69">
        <v>0</v>
      </c>
      <c r="BY69">
        <v>0</v>
      </c>
      <c r="BZ69" t="s">
        <v>83</v>
      </c>
      <c r="CA69" t="s">
        <v>83</v>
      </c>
      <c r="CB69" t="s">
        <v>83</v>
      </c>
      <c r="CC69">
        <v>0</v>
      </c>
      <c r="CD69">
        <v>6</v>
      </c>
      <c r="CE69">
        <v>2007</v>
      </c>
      <c r="CF69" t="s">
        <v>110</v>
      </c>
      <c r="CG69" t="s">
        <v>111</v>
      </c>
      <c r="CH69">
        <v>226000</v>
      </c>
    </row>
    <row r="70" spans="1:86" x14ac:dyDescent="0.4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 t="str">
        <f t="shared" si="5"/>
        <v>N</v>
      </c>
      <c r="AW70" t="str">
        <f t="shared" si="6"/>
        <v>N</v>
      </c>
      <c r="AX70" t="str">
        <f t="shared" si="7"/>
        <v>N</v>
      </c>
      <c r="AY70" t="str">
        <f t="shared" si="8"/>
        <v>N</v>
      </c>
      <c r="AZ70" t="str">
        <f t="shared" si="9"/>
        <v>N</v>
      </c>
      <c r="BA70">
        <v>0</v>
      </c>
      <c r="BB70">
        <v>0</v>
      </c>
      <c r="BC70">
        <v>1</v>
      </c>
      <c r="BD70">
        <v>0</v>
      </c>
      <c r="BE70">
        <v>2</v>
      </c>
      <c r="BF70">
        <v>1</v>
      </c>
      <c r="BG70" t="s">
        <v>98</v>
      </c>
      <c r="BH70">
        <v>4</v>
      </c>
      <c r="BI70" t="s">
        <v>107</v>
      </c>
      <c r="BJ70">
        <v>0</v>
      </c>
      <c r="BK70" t="s">
        <v>83</v>
      </c>
      <c r="BL70" t="s">
        <v>108</v>
      </c>
      <c r="BM70">
        <v>1945</v>
      </c>
      <c r="BN70" t="s">
        <v>102</v>
      </c>
      <c r="BO70">
        <v>1</v>
      </c>
      <c r="BP70">
        <v>220</v>
      </c>
      <c r="BQ70" t="s">
        <v>98</v>
      </c>
      <c r="BR70" t="s">
        <v>98</v>
      </c>
      <c r="BS70" t="s">
        <v>105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83</v>
      </c>
      <c r="CA70" t="s">
        <v>83</v>
      </c>
      <c r="CB70" t="s">
        <v>83</v>
      </c>
      <c r="CC70">
        <v>0</v>
      </c>
      <c r="CD70">
        <v>6</v>
      </c>
      <c r="CE70">
        <v>2010</v>
      </c>
      <c r="CF70" t="s">
        <v>110</v>
      </c>
      <c r="CG70" t="s">
        <v>111</v>
      </c>
      <c r="CH70">
        <v>80000</v>
      </c>
    </row>
    <row r="71" spans="1:86" x14ac:dyDescent="0.4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 t="str">
        <f t="shared" si="5"/>
        <v>Y</v>
      </c>
      <c r="AW71" t="str">
        <f t="shared" si="6"/>
        <v>Y</v>
      </c>
      <c r="AX71" t="str">
        <f t="shared" si="7"/>
        <v>Y</v>
      </c>
      <c r="AY71" t="str">
        <f t="shared" si="8"/>
        <v>Y</v>
      </c>
      <c r="AZ71" t="str">
        <f t="shared" si="9"/>
        <v>Y</v>
      </c>
      <c r="BA71">
        <v>0</v>
      </c>
      <c r="BB71">
        <v>0</v>
      </c>
      <c r="BC71">
        <v>2</v>
      </c>
      <c r="BD71">
        <v>0</v>
      </c>
      <c r="BE71">
        <v>3</v>
      </c>
      <c r="BF71">
        <v>1</v>
      </c>
      <c r="BG71" t="s">
        <v>98</v>
      </c>
      <c r="BH71">
        <v>7</v>
      </c>
      <c r="BI71" t="s">
        <v>107</v>
      </c>
      <c r="BJ71">
        <v>1</v>
      </c>
      <c r="BK71" t="s">
        <v>98</v>
      </c>
      <c r="BL71" t="s">
        <v>108</v>
      </c>
      <c r="BM71">
        <v>1953</v>
      </c>
      <c r="BN71" t="s">
        <v>157</v>
      </c>
      <c r="BO71">
        <v>2</v>
      </c>
      <c r="BP71">
        <v>667</v>
      </c>
      <c r="BQ71" t="s">
        <v>98</v>
      </c>
      <c r="BR71" t="s">
        <v>98</v>
      </c>
      <c r="BS71" t="s">
        <v>105</v>
      </c>
      <c r="BT71">
        <v>0</v>
      </c>
      <c r="BU71">
        <v>21</v>
      </c>
      <c r="BV71">
        <v>114</v>
      </c>
      <c r="BW71">
        <v>0</v>
      </c>
      <c r="BX71">
        <v>0</v>
      </c>
      <c r="BY71">
        <v>0</v>
      </c>
      <c r="BZ71" t="s">
        <v>83</v>
      </c>
      <c r="CA71" t="s">
        <v>83</v>
      </c>
      <c r="CB71" t="s">
        <v>83</v>
      </c>
      <c r="CC71">
        <v>0</v>
      </c>
      <c r="CD71">
        <v>7</v>
      </c>
      <c r="CE71">
        <v>2006</v>
      </c>
      <c r="CF71" t="s">
        <v>110</v>
      </c>
      <c r="CG71" t="s">
        <v>111</v>
      </c>
      <c r="CH71">
        <v>225000</v>
      </c>
    </row>
    <row r="72" spans="1:86" x14ac:dyDescent="0.4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 t="str">
        <f t="shared" si="5"/>
        <v>Y</v>
      </c>
      <c r="AW72" t="str">
        <f t="shared" si="6"/>
        <v>Y</v>
      </c>
      <c r="AX72" t="str">
        <f t="shared" si="7"/>
        <v>Y</v>
      </c>
      <c r="AY72" t="str">
        <f t="shared" si="8"/>
        <v>Y</v>
      </c>
      <c r="AZ72" t="str">
        <f t="shared" si="9"/>
        <v>Y</v>
      </c>
      <c r="BA72">
        <v>1</v>
      </c>
      <c r="BB72">
        <v>0</v>
      </c>
      <c r="BC72">
        <v>2</v>
      </c>
      <c r="BD72">
        <v>0</v>
      </c>
      <c r="BE72">
        <v>3</v>
      </c>
      <c r="BF72">
        <v>1</v>
      </c>
      <c r="BG72" t="s">
        <v>98</v>
      </c>
      <c r="BH72">
        <v>8</v>
      </c>
      <c r="BI72" t="s">
        <v>107</v>
      </c>
      <c r="BJ72">
        <v>2</v>
      </c>
      <c r="BK72" t="s">
        <v>97</v>
      </c>
      <c r="BL72" t="s">
        <v>108</v>
      </c>
      <c r="BM72">
        <v>1973</v>
      </c>
      <c r="BN72" t="s">
        <v>157</v>
      </c>
      <c r="BO72">
        <v>2</v>
      </c>
      <c r="BP72">
        <v>516</v>
      </c>
      <c r="BQ72" t="s">
        <v>98</v>
      </c>
      <c r="BR72" t="s">
        <v>98</v>
      </c>
      <c r="BS72" t="s">
        <v>105</v>
      </c>
      <c r="BT72">
        <v>300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83</v>
      </c>
      <c r="CA72" t="s">
        <v>83</v>
      </c>
      <c r="CB72" t="s">
        <v>83</v>
      </c>
      <c r="CC72">
        <v>0</v>
      </c>
      <c r="CD72">
        <v>2</v>
      </c>
      <c r="CE72">
        <v>2007</v>
      </c>
      <c r="CF72" t="s">
        <v>110</v>
      </c>
      <c r="CG72" t="s">
        <v>111</v>
      </c>
      <c r="CH72">
        <v>244000</v>
      </c>
    </row>
    <row r="73" spans="1:86" x14ac:dyDescent="0.4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 t="str">
        <f t="shared" si="5"/>
        <v>N</v>
      </c>
      <c r="AW73" t="str">
        <f t="shared" si="6"/>
        <v>N</v>
      </c>
      <c r="AX73" t="str">
        <f t="shared" si="7"/>
        <v>N</v>
      </c>
      <c r="AY73" t="str">
        <f t="shared" si="8"/>
        <v>N</v>
      </c>
      <c r="AZ73" t="str">
        <f t="shared" si="9"/>
        <v>N</v>
      </c>
      <c r="BA73">
        <v>1</v>
      </c>
      <c r="BB73">
        <v>0</v>
      </c>
      <c r="BC73">
        <v>1</v>
      </c>
      <c r="BD73">
        <v>0</v>
      </c>
      <c r="BE73">
        <v>2</v>
      </c>
      <c r="BF73">
        <v>1</v>
      </c>
      <c r="BG73" t="s">
        <v>98</v>
      </c>
      <c r="BH73">
        <v>4</v>
      </c>
      <c r="BI73" t="s">
        <v>107</v>
      </c>
      <c r="BJ73">
        <v>0</v>
      </c>
      <c r="BK73" t="s">
        <v>83</v>
      </c>
      <c r="BL73" t="s">
        <v>127</v>
      </c>
      <c r="BM73">
        <v>1987</v>
      </c>
      <c r="BN73" t="s">
        <v>102</v>
      </c>
      <c r="BO73">
        <v>2</v>
      </c>
      <c r="BP73">
        <v>360</v>
      </c>
      <c r="BQ73" t="s">
        <v>98</v>
      </c>
      <c r="BR73" t="s">
        <v>98</v>
      </c>
      <c r="BS73" t="s">
        <v>105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83</v>
      </c>
      <c r="CA73" t="s">
        <v>83</v>
      </c>
      <c r="CB73" t="s">
        <v>83</v>
      </c>
      <c r="CC73">
        <v>0</v>
      </c>
      <c r="CD73">
        <v>6</v>
      </c>
      <c r="CE73">
        <v>2007</v>
      </c>
      <c r="CF73" t="s">
        <v>110</v>
      </c>
      <c r="CG73" t="s">
        <v>111</v>
      </c>
      <c r="CH73">
        <v>129500</v>
      </c>
    </row>
    <row r="74" spans="1:86" x14ac:dyDescent="0.4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 t="str">
        <f t="shared" si="5"/>
        <v>Y</v>
      </c>
      <c r="AW74" t="str">
        <f t="shared" si="6"/>
        <v>Y</v>
      </c>
      <c r="AX74" t="str">
        <f t="shared" si="7"/>
        <v>Y</v>
      </c>
      <c r="AY74" t="str">
        <f t="shared" si="8"/>
        <v>N</v>
      </c>
      <c r="AZ74" t="str">
        <f t="shared" si="9"/>
        <v>N</v>
      </c>
      <c r="BA74">
        <v>0</v>
      </c>
      <c r="BB74">
        <v>0</v>
      </c>
      <c r="BC74">
        <v>2</v>
      </c>
      <c r="BD74">
        <v>1</v>
      </c>
      <c r="BE74">
        <v>3</v>
      </c>
      <c r="BF74">
        <v>1</v>
      </c>
      <c r="BG74" t="s">
        <v>98</v>
      </c>
      <c r="BH74">
        <v>7</v>
      </c>
      <c r="BI74" t="s">
        <v>107</v>
      </c>
      <c r="BJ74">
        <v>1</v>
      </c>
      <c r="BK74" t="s">
        <v>98</v>
      </c>
      <c r="BL74" t="s">
        <v>108</v>
      </c>
      <c r="BM74">
        <v>1998</v>
      </c>
      <c r="BN74" t="s">
        <v>157</v>
      </c>
      <c r="BO74">
        <v>2</v>
      </c>
      <c r="BP74">
        <v>427</v>
      </c>
      <c r="BQ74" t="s">
        <v>98</v>
      </c>
      <c r="BR74" t="s">
        <v>98</v>
      </c>
      <c r="BS74" t="s">
        <v>105</v>
      </c>
      <c r="BT74">
        <v>0</v>
      </c>
      <c r="BU74">
        <v>94</v>
      </c>
      <c r="BV74">
        <v>0</v>
      </c>
      <c r="BW74">
        <v>0</v>
      </c>
      <c r="BX74">
        <v>291</v>
      </c>
      <c r="BY74">
        <v>0</v>
      </c>
      <c r="BZ74" t="s">
        <v>83</v>
      </c>
      <c r="CA74" t="s">
        <v>83</v>
      </c>
      <c r="CB74" t="s">
        <v>83</v>
      </c>
      <c r="CC74">
        <v>0</v>
      </c>
      <c r="CD74">
        <v>12</v>
      </c>
      <c r="CE74">
        <v>2009</v>
      </c>
      <c r="CF74" t="s">
        <v>110</v>
      </c>
      <c r="CG74" t="s">
        <v>111</v>
      </c>
      <c r="CH74">
        <v>185000</v>
      </c>
    </row>
    <row r="75" spans="1:86" x14ac:dyDescent="0.4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 t="str">
        <f t="shared" si="5"/>
        <v>N</v>
      </c>
      <c r="AW75" t="str">
        <f t="shared" si="6"/>
        <v>N</v>
      </c>
      <c r="AX75" t="str">
        <f t="shared" si="7"/>
        <v>N</v>
      </c>
      <c r="AY75" t="str">
        <f t="shared" si="8"/>
        <v>N</v>
      </c>
      <c r="AZ75" t="str">
        <f t="shared" si="9"/>
        <v>N</v>
      </c>
      <c r="BA75">
        <v>1</v>
      </c>
      <c r="BB75">
        <v>0</v>
      </c>
      <c r="BC75">
        <v>1</v>
      </c>
      <c r="BD75">
        <v>0</v>
      </c>
      <c r="BE75">
        <v>3</v>
      </c>
      <c r="BF75">
        <v>1</v>
      </c>
      <c r="BG75" t="s">
        <v>98</v>
      </c>
      <c r="BH75">
        <v>6</v>
      </c>
      <c r="BI75" t="s">
        <v>107</v>
      </c>
      <c r="BJ75">
        <v>0</v>
      </c>
      <c r="BK75" t="s">
        <v>83</v>
      </c>
      <c r="BL75" t="s">
        <v>108</v>
      </c>
      <c r="BM75">
        <v>1989</v>
      </c>
      <c r="BN75" t="s">
        <v>102</v>
      </c>
      <c r="BO75">
        <v>2</v>
      </c>
      <c r="BP75">
        <v>490</v>
      </c>
      <c r="BQ75" t="s">
        <v>98</v>
      </c>
      <c r="BR75" t="s">
        <v>98</v>
      </c>
      <c r="BS75" t="s">
        <v>105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83</v>
      </c>
      <c r="CA75" t="s">
        <v>163</v>
      </c>
      <c r="CB75" t="s">
        <v>83</v>
      </c>
      <c r="CC75">
        <v>0</v>
      </c>
      <c r="CD75">
        <v>5</v>
      </c>
      <c r="CE75">
        <v>2010</v>
      </c>
      <c r="CF75" t="s">
        <v>110</v>
      </c>
      <c r="CG75" t="s">
        <v>111</v>
      </c>
      <c r="CH75">
        <v>144900</v>
      </c>
    </row>
    <row r="76" spans="1:86" x14ac:dyDescent="0.4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 t="str">
        <f t="shared" si="5"/>
        <v>Y</v>
      </c>
      <c r="AW76" t="str">
        <f t="shared" si="6"/>
        <v>Y</v>
      </c>
      <c r="AX76" t="str">
        <f t="shared" si="7"/>
        <v>Y</v>
      </c>
      <c r="AY76" t="str">
        <f t="shared" si="8"/>
        <v>N</v>
      </c>
      <c r="AZ76" t="str">
        <f t="shared" si="9"/>
        <v>N</v>
      </c>
      <c r="BA76">
        <v>0</v>
      </c>
      <c r="BB76">
        <v>0</v>
      </c>
      <c r="BC76">
        <v>2</v>
      </c>
      <c r="BD76">
        <v>0</v>
      </c>
      <c r="BE76">
        <v>3</v>
      </c>
      <c r="BF76">
        <v>2</v>
      </c>
      <c r="BG76" t="s">
        <v>98</v>
      </c>
      <c r="BH76">
        <v>8</v>
      </c>
      <c r="BI76" t="s">
        <v>107</v>
      </c>
      <c r="BJ76">
        <v>0</v>
      </c>
      <c r="BK76" t="s">
        <v>83</v>
      </c>
      <c r="BL76" t="s">
        <v>127</v>
      </c>
      <c r="BM76">
        <v>1915</v>
      </c>
      <c r="BN76" t="s">
        <v>102</v>
      </c>
      <c r="BO76">
        <v>1</v>
      </c>
      <c r="BP76">
        <v>379</v>
      </c>
      <c r="BQ76" t="s">
        <v>98</v>
      </c>
      <c r="BR76" t="s">
        <v>98</v>
      </c>
      <c r="BS76" t="s">
        <v>105</v>
      </c>
      <c r="BT76">
        <v>0</v>
      </c>
      <c r="BU76">
        <v>0</v>
      </c>
      <c r="BV76">
        <v>202</v>
      </c>
      <c r="BW76">
        <v>0</v>
      </c>
      <c r="BX76">
        <v>0</v>
      </c>
      <c r="BY76">
        <v>0</v>
      </c>
      <c r="BZ76" t="s">
        <v>83</v>
      </c>
      <c r="CA76" t="s">
        <v>83</v>
      </c>
      <c r="CB76" t="s">
        <v>83</v>
      </c>
      <c r="CC76">
        <v>0</v>
      </c>
      <c r="CD76">
        <v>5</v>
      </c>
      <c r="CE76">
        <v>2010</v>
      </c>
      <c r="CF76" t="s">
        <v>110</v>
      </c>
      <c r="CG76" t="s">
        <v>111</v>
      </c>
      <c r="CH76">
        <v>107400</v>
      </c>
    </row>
    <row r="77" spans="1:86" x14ac:dyDescent="0.4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 t="str">
        <f t="shared" si="5"/>
        <v>N</v>
      </c>
      <c r="AW77" t="str">
        <f t="shared" si="6"/>
        <v>N</v>
      </c>
      <c r="AX77" t="str">
        <f t="shared" si="7"/>
        <v>N</v>
      </c>
      <c r="AY77" t="str">
        <f t="shared" si="8"/>
        <v>N</v>
      </c>
      <c r="AZ77" t="str">
        <f t="shared" si="9"/>
        <v>N</v>
      </c>
      <c r="BA77">
        <v>1</v>
      </c>
      <c r="BB77">
        <v>0</v>
      </c>
      <c r="BC77">
        <v>1</v>
      </c>
      <c r="BD77">
        <v>0</v>
      </c>
      <c r="BE77">
        <v>2</v>
      </c>
      <c r="BF77">
        <v>1</v>
      </c>
      <c r="BG77" t="s">
        <v>98</v>
      </c>
      <c r="BH77">
        <v>5</v>
      </c>
      <c r="BI77" t="s">
        <v>107</v>
      </c>
      <c r="BJ77">
        <v>0</v>
      </c>
      <c r="BK77" t="s">
        <v>83</v>
      </c>
      <c r="BL77" t="s">
        <v>156</v>
      </c>
      <c r="BM77">
        <v>1973</v>
      </c>
      <c r="BN77" t="s">
        <v>102</v>
      </c>
      <c r="BO77">
        <v>1</v>
      </c>
      <c r="BP77">
        <v>297</v>
      </c>
      <c r="BQ77" t="s">
        <v>98</v>
      </c>
      <c r="BR77" t="s">
        <v>98</v>
      </c>
      <c r="BS77" t="s">
        <v>105</v>
      </c>
      <c r="BT77">
        <v>120</v>
      </c>
      <c r="BU77">
        <v>101</v>
      </c>
      <c r="BV77">
        <v>0</v>
      </c>
      <c r="BW77">
        <v>0</v>
      </c>
      <c r="BX77">
        <v>0</v>
      </c>
      <c r="BY77">
        <v>0</v>
      </c>
      <c r="BZ77" t="s">
        <v>83</v>
      </c>
      <c r="CA77" t="s">
        <v>163</v>
      </c>
      <c r="CB77" t="s">
        <v>83</v>
      </c>
      <c r="CC77">
        <v>0</v>
      </c>
      <c r="CD77">
        <v>11</v>
      </c>
      <c r="CE77">
        <v>2009</v>
      </c>
      <c r="CF77" t="s">
        <v>110</v>
      </c>
      <c r="CG77" t="s">
        <v>111</v>
      </c>
      <c r="CH77">
        <v>91000</v>
      </c>
    </row>
    <row r="78" spans="1:86" x14ac:dyDescent="0.4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 t="str">
        <f t="shared" si="5"/>
        <v>N</v>
      </c>
      <c r="AW78" t="str">
        <f t="shared" si="6"/>
        <v>N</v>
      </c>
      <c r="AX78" t="str">
        <f t="shared" si="7"/>
        <v>N</v>
      </c>
      <c r="AY78" t="str">
        <f t="shared" si="8"/>
        <v>N</v>
      </c>
      <c r="AZ78" t="str">
        <f t="shared" si="9"/>
        <v>N</v>
      </c>
      <c r="BA78">
        <v>0</v>
      </c>
      <c r="BB78">
        <v>0</v>
      </c>
      <c r="BC78">
        <v>1</v>
      </c>
      <c r="BD78">
        <v>0</v>
      </c>
      <c r="BE78">
        <v>2</v>
      </c>
      <c r="BF78">
        <v>1</v>
      </c>
      <c r="BG78" t="s">
        <v>98</v>
      </c>
      <c r="BH78">
        <v>4</v>
      </c>
      <c r="BI78" t="s">
        <v>107</v>
      </c>
      <c r="BJ78">
        <v>0</v>
      </c>
      <c r="BK78" t="s">
        <v>83</v>
      </c>
      <c r="BL78" t="s">
        <v>127</v>
      </c>
      <c r="BM78">
        <v>1956</v>
      </c>
      <c r="BN78" t="s">
        <v>102</v>
      </c>
      <c r="BO78">
        <v>1</v>
      </c>
      <c r="BP78">
        <v>283</v>
      </c>
      <c r="BQ78" t="s">
        <v>98</v>
      </c>
      <c r="BR78" t="s">
        <v>98</v>
      </c>
      <c r="BS78" t="s">
        <v>105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83</v>
      </c>
      <c r="CA78" t="s">
        <v>83</v>
      </c>
      <c r="CB78" t="s">
        <v>83</v>
      </c>
      <c r="CC78">
        <v>0</v>
      </c>
      <c r="CD78">
        <v>4</v>
      </c>
      <c r="CE78">
        <v>2008</v>
      </c>
      <c r="CF78" t="s">
        <v>110</v>
      </c>
      <c r="CG78" t="s">
        <v>111</v>
      </c>
      <c r="CH78">
        <v>135750</v>
      </c>
    </row>
    <row r="79" spans="1:86" x14ac:dyDescent="0.4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 t="str">
        <f t="shared" si="5"/>
        <v>N</v>
      </c>
      <c r="AW79" t="str">
        <f t="shared" si="6"/>
        <v>Y</v>
      </c>
      <c r="AX79" t="str">
        <f t="shared" si="7"/>
        <v>N</v>
      </c>
      <c r="AY79" t="str">
        <f t="shared" si="8"/>
        <v>N</v>
      </c>
      <c r="AZ79" t="str">
        <f t="shared" si="9"/>
        <v>N</v>
      </c>
      <c r="BA79">
        <v>1</v>
      </c>
      <c r="BB79">
        <v>0</v>
      </c>
      <c r="BC79">
        <v>1</v>
      </c>
      <c r="BD79">
        <v>0</v>
      </c>
      <c r="BE79">
        <v>2</v>
      </c>
      <c r="BF79">
        <v>1</v>
      </c>
      <c r="BG79" t="s">
        <v>98</v>
      </c>
      <c r="BH79">
        <v>6</v>
      </c>
      <c r="BI79" t="s">
        <v>146</v>
      </c>
      <c r="BJ79">
        <v>0</v>
      </c>
      <c r="BK79" t="s">
        <v>83</v>
      </c>
      <c r="BL79" t="s">
        <v>127</v>
      </c>
      <c r="BM79">
        <v>1948</v>
      </c>
      <c r="BN79" t="s">
        <v>102</v>
      </c>
      <c r="BO79">
        <v>1</v>
      </c>
      <c r="BP79">
        <v>240</v>
      </c>
      <c r="BQ79" t="s">
        <v>98</v>
      </c>
      <c r="BR79" t="s">
        <v>98</v>
      </c>
      <c r="BS79" t="s">
        <v>105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83</v>
      </c>
      <c r="CA79" t="s">
        <v>134</v>
      </c>
      <c r="CB79" t="s">
        <v>83</v>
      </c>
      <c r="CC79">
        <v>0</v>
      </c>
      <c r="CD79">
        <v>1</v>
      </c>
      <c r="CE79">
        <v>2008</v>
      </c>
      <c r="CF79" t="s">
        <v>110</v>
      </c>
      <c r="CG79" t="s">
        <v>111</v>
      </c>
      <c r="CH79">
        <v>127000</v>
      </c>
    </row>
    <row r="80" spans="1:86" x14ac:dyDescent="0.4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 t="str">
        <f t="shared" si="5"/>
        <v>Y</v>
      </c>
      <c r="AW80" t="str">
        <f t="shared" si="6"/>
        <v>Y</v>
      </c>
      <c r="AX80" t="str">
        <f t="shared" si="7"/>
        <v>Y</v>
      </c>
      <c r="AY80" t="str">
        <f t="shared" si="8"/>
        <v>N</v>
      </c>
      <c r="AZ80" t="str">
        <f t="shared" si="9"/>
        <v>N</v>
      </c>
      <c r="BA80">
        <v>0</v>
      </c>
      <c r="BB80">
        <v>0</v>
      </c>
      <c r="BC80">
        <v>2</v>
      </c>
      <c r="BD80">
        <v>0</v>
      </c>
      <c r="BE80">
        <v>4</v>
      </c>
      <c r="BF80">
        <v>2</v>
      </c>
      <c r="BG80" t="s">
        <v>98</v>
      </c>
      <c r="BH80">
        <v>8</v>
      </c>
      <c r="BI80" t="s">
        <v>107</v>
      </c>
      <c r="BJ80">
        <v>0</v>
      </c>
      <c r="BK80" t="s">
        <v>83</v>
      </c>
      <c r="BL80" t="s">
        <v>83</v>
      </c>
      <c r="BM80" t="s">
        <v>83</v>
      </c>
      <c r="BN80" t="s">
        <v>83</v>
      </c>
      <c r="BO80">
        <v>0</v>
      </c>
      <c r="BP80">
        <v>0</v>
      </c>
      <c r="BQ80" t="s">
        <v>83</v>
      </c>
      <c r="BR80" t="s">
        <v>83</v>
      </c>
      <c r="BS80" t="s">
        <v>105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83</v>
      </c>
      <c r="CA80" t="s">
        <v>83</v>
      </c>
      <c r="CB80" t="s">
        <v>83</v>
      </c>
      <c r="CC80">
        <v>0</v>
      </c>
      <c r="CD80">
        <v>4</v>
      </c>
      <c r="CE80">
        <v>2010</v>
      </c>
      <c r="CF80" t="s">
        <v>110</v>
      </c>
      <c r="CG80" t="s">
        <v>111</v>
      </c>
      <c r="CH80">
        <v>136500</v>
      </c>
    </row>
    <row r="81" spans="1:86" x14ac:dyDescent="0.4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 t="str">
        <f t="shared" si="5"/>
        <v>N</v>
      </c>
      <c r="AW81" t="str">
        <f t="shared" si="6"/>
        <v>Y</v>
      </c>
      <c r="AX81" t="str">
        <f t="shared" si="7"/>
        <v>N</v>
      </c>
      <c r="AY81" t="str">
        <f t="shared" si="8"/>
        <v>N</v>
      </c>
      <c r="AZ81" t="str">
        <f t="shared" si="9"/>
        <v>N</v>
      </c>
      <c r="BA81">
        <v>0</v>
      </c>
      <c r="BB81">
        <v>0</v>
      </c>
      <c r="BC81">
        <v>1</v>
      </c>
      <c r="BD81">
        <v>1</v>
      </c>
      <c r="BE81">
        <v>2</v>
      </c>
      <c r="BF81">
        <v>1</v>
      </c>
      <c r="BG81" t="s">
        <v>98</v>
      </c>
      <c r="BH81">
        <v>5</v>
      </c>
      <c r="BI81" t="s">
        <v>107</v>
      </c>
      <c r="BJ81">
        <v>0</v>
      </c>
      <c r="BK81" t="s">
        <v>83</v>
      </c>
      <c r="BL81" t="s">
        <v>127</v>
      </c>
      <c r="BM81">
        <v>1966</v>
      </c>
      <c r="BN81" t="s">
        <v>102</v>
      </c>
      <c r="BO81">
        <v>2</v>
      </c>
      <c r="BP81">
        <v>440</v>
      </c>
      <c r="BQ81" t="s">
        <v>98</v>
      </c>
      <c r="BR81" t="s">
        <v>98</v>
      </c>
      <c r="BS81" t="s">
        <v>105</v>
      </c>
      <c r="BT81">
        <v>74</v>
      </c>
      <c r="BU81">
        <v>0</v>
      </c>
      <c r="BV81">
        <v>128</v>
      </c>
      <c r="BW81">
        <v>0</v>
      </c>
      <c r="BX81">
        <v>0</v>
      </c>
      <c r="BY81">
        <v>0</v>
      </c>
      <c r="BZ81" t="s">
        <v>83</v>
      </c>
      <c r="CA81" t="s">
        <v>134</v>
      </c>
      <c r="CB81" t="s">
        <v>83</v>
      </c>
      <c r="CC81">
        <v>0</v>
      </c>
      <c r="CD81">
        <v>5</v>
      </c>
      <c r="CE81">
        <v>2009</v>
      </c>
      <c r="CF81" t="s">
        <v>110</v>
      </c>
      <c r="CG81" t="s">
        <v>111</v>
      </c>
      <c r="CH81">
        <v>110000</v>
      </c>
    </row>
    <row r="82" spans="1:86" x14ac:dyDescent="0.4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 t="str">
        <f t="shared" si="5"/>
        <v>Y</v>
      </c>
      <c r="AW82" t="str">
        <f t="shared" si="6"/>
        <v>Y</v>
      </c>
      <c r="AX82" t="str">
        <f t="shared" si="7"/>
        <v>Y</v>
      </c>
      <c r="AY82" t="str">
        <f t="shared" si="8"/>
        <v>Y</v>
      </c>
      <c r="AZ82" t="str">
        <f t="shared" si="9"/>
        <v>Y</v>
      </c>
      <c r="BA82">
        <v>0</v>
      </c>
      <c r="BB82">
        <v>0</v>
      </c>
      <c r="BC82">
        <v>2</v>
      </c>
      <c r="BD82">
        <v>1</v>
      </c>
      <c r="BE82">
        <v>4</v>
      </c>
      <c r="BF82">
        <v>1</v>
      </c>
      <c r="BG82" t="s">
        <v>97</v>
      </c>
      <c r="BH82">
        <v>8</v>
      </c>
      <c r="BI82" t="s">
        <v>107</v>
      </c>
      <c r="BJ82">
        <v>1</v>
      </c>
      <c r="BK82" t="s">
        <v>97</v>
      </c>
      <c r="BL82" t="s">
        <v>108</v>
      </c>
      <c r="BM82">
        <v>1968</v>
      </c>
      <c r="BN82" t="s">
        <v>157</v>
      </c>
      <c r="BO82">
        <v>1</v>
      </c>
      <c r="BP82">
        <v>509</v>
      </c>
      <c r="BQ82" t="s">
        <v>98</v>
      </c>
      <c r="BR82" t="s">
        <v>98</v>
      </c>
      <c r="BS82" t="s">
        <v>105</v>
      </c>
      <c r="BT82">
        <v>0</v>
      </c>
      <c r="BU82">
        <v>72</v>
      </c>
      <c r="BV82">
        <v>0</v>
      </c>
      <c r="BW82">
        <v>0</v>
      </c>
      <c r="BX82">
        <v>252</v>
      </c>
      <c r="BY82">
        <v>0</v>
      </c>
      <c r="BZ82" t="s">
        <v>83</v>
      </c>
      <c r="CA82" t="s">
        <v>83</v>
      </c>
      <c r="CB82" t="s">
        <v>83</v>
      </c>
      <c r="CC82">
        <v>0</v>
      </c>
      <c r="CD82">
        <v>6</v>
      </c>
      <c r="CE82">
        <v>2009</v>
      </c>
      <c r="CF82" t="s">
        <v>110</v>
      </c>
      <c r="CG82" t="s">
        <v>111</v>
      </c>
      <c r="CH82">
        <v>193500</v>
      </c>
    </row>
    <row r="83" spans="1:86" x14ac:dyDescent="0.4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 t="str">
        <f t="shared" si="5"/>
        <v>N</v>
      </c>
      <c r="AW83" t="str">
        <f t="shared" si="6"/>
        <v>Y</v>
      </c>
      <c r="AX83" t="str">
        <f t="shared" si="7"/>
        <v>N</v>
      </c>
      <c r="AY83" t="str">
        <f t="shared" si="8"/>
        <v>N</v>
      </c>
      <c r="AZ83" t="str">
        <f t="shared" si="9"/>
        <v>N</v>
      </c>
      <c r="BA83">
        <v>1</v>
      </c>
      <c r="BB83">
        <v>0</v>
      </c>
      <c r="BC83">
        <v>2</v>
      </c>
      <c r="BD83">
        <v>0</v>
      </c>
      <c r="BE83">
        <v>2</v>
      </c>
      <c r="BF83">
        <v>1</v>
      </c>
      <c r="BG83" t="s">
        <v>98</v>
      </c>
      <c r="BH83">
        <v>5</v>
      </c>
      <c r="BI83" t="s">
        <v>107</v>
      </c>
      <c r="BJ83">
        <v>0</v>
      </c>
      <c r="BK83" t="s">
        <v>83</v>
      </c>
      <c r="BL83" t="s">
        <v>108</v>
      </c>
      <c r="BM83">
        <v>1998</v>
      </c>
      <c r="BN83" t="s">
        <v>157</v>
      </c>
      <c r="BO83">
        <v>2</v>
      </c>
      <c r="BP83">
        <v>405</v>
      </c>
      <c r="BQ83" t="s">
        <v>98</v>
      </c>
      <c r="BR83" t="s">
        <v>98</v>
      </c>
      <c r="BS83" t="s">
        <v>105</v>
      </c>
      <c r="BT83">
        <v>0</v>
      </c>
      <c r="BU83">
        <v>199</v>
      </c>
      <c r="BV83">
        <v>0</v>
      </c>
      <c r="BW83">
        <v>0</v>
      </c>
      <c r="BX83">
        <v>0</v>
      </c>
      <c r="BY83">
        <v>0</v>
      </c>
      <c r="BZ83" t="s">
        <v>83</v>
      </c>
      <c r="CA83" t="s">
        <v>83</v>
      </c>
      <c r="CB83" t="s">
        <v>83</v>
      </c>
      <c r="CC83">
        <v>0</v>
      </c>
      <c r="CD83">
        <v>3</v>
      </c>
      <c r="CE83">
        <v>2006</v>
      </c>
      <c r="CF83" t="s">
        <v>110</v>
      </c>
      <c r="CG83" t="s">
        <v>111</v>
      </c>
      <c r="CH83">
        <v>153500</v>
      </c>
    </row>
    <row r="84" spans="1:86" x14ac:dyDescent="0.4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 t="str">
        <f t="shared" si="5"/>
        <v>Y</v>
      </c>
      <c r="AW84" t="str">
        <f t="shared" si="6"/>
        <v>Y</v>
      </c>
      <c r="AX84" t="str">
        <f t="shared" si="7"/>
        <v>N</v>
      </c>
      <c r="AY84" t="str">
        <f t="shared" si="8"/>
        <v>N</v>
      </c>
      <c r="AZ84" t="str">
        <f t="shared" si="9"/>
        <v>N</v>
      </c>
      <c r="BA84">
        <v>0</v>
      </c>
      <c r="BB84">
        <v>0</v>
      </c>
      <c r="BC84">
        <v>2</v>
      </c>
      <c r="BD84">
        <v>0</v>
      </c>
      <c r="BE84">
        <v>3</v>
      </c>
      <c r="BF84">
        <v>1</v>
      </c>
      <c r="BG84" t="s">
        <v>97</v>
      </c>
      <c r="BH84">
        <v>6</v>
      </c>
      <c r="BI84" t="s">
        <v>107</v>
      </c>
      <c r="BJ84">
        <v>1</v>
      </c>
      <c r="BK84" t="s">
        <v>97</v>
      </c>
      <c r="BL84" t="s">
        <v>108</v>
      </c>
      <c r="BM84">
        <v>2007</v>
      </c>
      <c r="BN84" t="s">
        <v>109</v>
      </c>
      <c r="BO84">
        <v>3</v>
      </c>
      <c r="BP84">
        <v>758</v>
      </c>
      <c r="BQ84" t="s">
        <v>98</v>
      </c>
      <c r="BR84" t="s">
        <v>98</v>
      </c>
      <c r="BS84" t="s">
        <v>105</v>
      </c>
      <c r="BT84">
        <v>144</v>
      </c>
      <c r="BU84">
        <v>99</v>
      </c>
      <c r="BV84">
        <v>0</v>
      </c>
      <c r="BW84">
        <v>0</v>
      </c>
      <c r="BX84">
        <v>0</v>
      </c>
      <c r="BY84">
        <v>0</v>
      </c>
      <c r="BZ84" t="s">
        <v>83</v>
      </c>
      <c r="CA84" t="s">
        <v>83</v>
      </c>
      <c r="CB84" t="s">
        <v>83</v>
      </c>
      <c r="CC84">
        <v>0</v>
      </c>
      <c r="CD84">
        <v>10</v>
      </c>
      <c r="CE84">
        <v>2008</v>
      </c>
      <c r="CF84" t="s">
        <v>110</v>
      </c>
      <c r="CG84" t="s">
        <v>111</v>
      </c>
      <c r="CH84">
        <v>245000</v>
      </c>
    </row>
    <row r="85" spans="1:86" x14ac:dyDescent="0.4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 t="str">
        <f t="shared" si="5"/>
        <v>N</v>
      </c>
      <c r="AW85" t="str">
        <f t="shared" si="6"/>
        <v>N</v>
      </c>
      <c r="AX85" t="str">
        <f t="shared" si="7"/>
        <v>N</v>
      </c>
      <c r="AY85" t="str">
        <f t="shared" si="8"/>
        <v>N</v>
      </c>
      <c r="AZ85" t="str">
        <f t="shared" si="9"/>
        <v>N</v>
      </c>
      <c r="BA85">
        <v>0</v>
      </c>
      <c r="BB85">
        <v>0</v>
      </c>
      <c r="BC85">
        <v>1</v>
      </c>
      <c r="BD85">
        <v>1</v>
      </c>
      <c r="BE85">
        <v>3</v>
      </c>
      <c r="BF85">
        <v>1</v>
      </c>
      <c r="BG85" t="s">
        <v>98</v>
      </c>
      <c r="BH85">
        <v>6</v>
      </c>
      <c r="BI85" t="s">
        <v>107</v>
      </c>
      <c r="BJ85">
        <v>0</v>
      </c>
      <c r="BK85" t="s">
        <v>83</v>
      </c>
      <c r="BL85" t="s">
        <v>127</v>
      </c>
      <c r="BM85">
        <v>1974</v>
      </c>
      <c r="BN85" t="s">
        <v>102</v>
      </c>
      <c r="BO85">
        <v>2</v>
      </c>
      <c r="BP85">
        <v>461</v>
      </c>
      <c r="BQ85" t="s">
        <v>98</v>
      </c>
      <c r="BR85" t="s">
        <v>98</v>
      </c>
      <c r="BS85" t="s">
        <v>105</v>
      </c>
      <c r="BT85">
        <v>74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83</v>
      </c>
      <c r="CA85" t="s">
        <v>83</v>
      </c>
      <c r="CB85" t="s">
        <v>83</v>
      </c>
      <c r="CC85">
        <v>0</v>
      </c>
      <c r="CD85">
        <v>7</v>
      </c>
      <c r="CE85">
        <v>2007</v>
      </c>
      <c r="CF85" t="s">
        <v>173</v>
      </c>
      <c r="CG85" t="s">
        <v>111</v>
      </c>
      <c r="CH85">
        <v>126500</v>
      </c>
    </row>
    <row r="86" spans="1:86" x14ac:dyDescent="0.4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 t="str">
        <f t="shared" si="5"/>
        <v>N</v>
      </c>
      <c r="AW86" t="str">
        <f t="shared" si="6"/>
        <v>Y</v>
      </c>
      <c r="AX86" t="str">
        <f t="shared" si="7"/>
        <v>N</v>
      </c>
      <c r="AY86" t="str">
        <f t="shared" si="8"/>
        <v>N</v>
      </c>
      <c r="AZ86" t="str">
        <f t="shared" si="9"/>
        <v>N</v>
      </c>
      <c r="BA86">
        <v>0</v>
      </c>
      <c r="BB86">
        <v>0</v>
      </c>
      <c r="BC86">
        <v>2</v>
      </c>
      <c r="BD86">
        <v>1</v>
      </c>
      <c r="BE86">
        <v>3</v>
      </c>
      <c r="BF86">
        <v>1</v>
      </c>
      <c r="BG86" t="s">
        <v>98</v>
      </c>
      <c r="BH86">
        <v>7</v>
      </c>
      <c r="BI86" t="s">
        <v>107</v>
      </c>
      <c r="BJ86">
        <v>1</v>
      </c>
      <c r="BK86" t="s">
        <v>98</v>
      </c>
      <c r="BL86" t="s">
        <v>156</v>
      </c>
      <c r="BM86">
        <v>1995</v>
      </c>
      <c r="BN86" t="s">
        <v>157</v>
      </c>
      <c r="BO86">
        <v>2</v>
      </c>
      <c r="BP86">
        <v>400</v>
      </c>
      <c r="BQ86" t="s">
        <v>98</v>
      </c>
      <c r="BR86" t="s">
        <v>98</v>
      </c>
      <c r="BS86" t="s">
        <v>105</v>
      </c>
      <c r="BT86">
        <v>120</v>
      </c>
      <c r="BU86">
        <v>72</v>
      </c>
      <c r="BV86">
        <v>0</v>
      </c>
      <c r="BW86">
        <v>0</v>
      </c>
      <c r="BX86">
        <v>0</v>
      </c>
      <c r="BY86">
        <v>0</v>
      </c>
      <c r="BZ86" t="s">
        <v>83</v>
      </c>
      <c r="CA86" t="s">
        <v>83</v>
      </c>
      <c r="CB86" t="s">
        <v>135</v>
      </c>
      <c r="CC86">
        <v>700</v>
      </c>
      <c r="CD86">
        <v>5</v>
      </c>
      <c r="CE86">
        <v>2009</v>
      </c>
      <c r="CF86" t="s">
        <v>110</v>
      </c>
      <c r="CG86" t="s">
        <v>111</v>
      </c>
      <c r="CH86">
        <v>168500</v>
      </c>
    </row>
    <row r="87" spans="1:86" x14ac:dyDescent="0.4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 t="str">
        <f t="shared" si="5"/>
        <v>Y</v>
      </c>
      <c r="AW87" t="str">
        <f t="shared" si="6"/>
        <v>Y</v>
      </c>
      <c r="AX87" t="str">
        <f t="shared" si="7"/>
        <v>Y</v>
      </c>
      <c r="AY87" t="str">
        <f t="shared" si="8"/>
        <v>Y</v>
      </c>
      <c r="AZ87" t="str">
        <f t="shared" si="9"/>
        <v>Y</v>
      </c>
      <c r="BA87">
        <v>0</v>
      </c>
      <c r="BB87">
        <v>0</v>
      </c>
      <c r="BC87">
        <v>2</v>
      </c>
      <c r="BD87">
        <v>1</v>
      </c>
      <c r="BE87">
        <v>4</v>
      </c>
      <c r="BF87">
        <v>1</v>
      </c>
      <c r="BG87" t="s">
        <v>97</v>
      </c>
      <c r="BH87">
        <v>9</v>
      </c>
      <c r="BI87" t="s">
        <v>107</v>
      </c>
      <c r="BJ87">
        <v>1</v>
      </c>
      <c r="BK87" t="s">
        <v>98</v>
      </c>
      <c r="BL87" t="s">
        <v>108</v>
      </c>
      <c r="BM87">
        <v>1991</v>
      </c>
      <c r="BN87" t="s">
        <v>102</v>
      </c>
      <c r="BO87">
        <v>2</v>
      </c>
      <c r="BP87">
        <v>462</v>
      </c>
      <c r="BQ87" t="s">
        <v>98</v>
      </c>
      <c r="BR87" t="s">
        <v>98</v>
      </c>
      <c r="BS87" t="s">
        <v>105</v>
      </c>
      <c r="BT87">
        <v>127</v>
      </c>
      <c r="BU87">
        <v>82</v>
      </c>
      <c r="BV87">
        <v>0</v>
      </c>
      <c r="BW87">
        <v>0</v>
      </c>
      <c r="BX87">
        <v>0</v>
      </c>
      <c r="BY87">
        <v>0</v>
      </c>
      <c r="BZ87" t="s">
        <v>83</v>
      </c>
      <c r="CA87" t="s">
        <v>83</v>
      </c>
      <c r="CB87" t="s">
        <v>83</v>
      </c>
      <c r="CC87">
        <v>0</v>
      </c>
      <c r="CD87">
        <v>4</v>
      </c>
      <c r="CE87">
        <v>2006</v>
      </c>
      <c r="CF87" t="s">
        <v>110</v>
      </c>
      <c r="CG87" t="s">
        <v>111</v>
      </c>
      <c r="CH87">
        <v>260000</v>
      </c>
    </row>
    <row r="88" spans="1:86" x14ac:dyDescent="0.4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 t="str">
        <f t="shared" si="5"/>
        <v>Y</v>
      </c>
      <c r="AW88" t="str">
        <f t="shared" si="6"/>
        <v>Y</v>
      </c>
      <c r="AX88" t="str">
        <f t="shared" si="7"/>
        <v>N</v>
      </c>
      <c r="AY88" t="str">
        <f t="shared" si="8"/>
        <v>N</v>
      </c>
      <c r="AZ88" t="str">
        <f t="shared" si="9"/>
        <v>N</v>
      </c>
      <c r="BA88">
        <v>0</v>
      </c>
      <c r="BB88">
        <v>0</v>
      </c>
      <c r="BC88">
        <v>2</v>
      </c>
      <c r="BD88">
        <v>1</v>
      </c>
      <c r="BE88">
        <v>3</v>
      </c>
      <c r="BF88">
        <v>1</v>
      </c>
      <c r="BG88" t="s">
        <v>97</v>
      </c>
      <c r="BH88">
        <v>6</v>
      </c>
      <c r="BI88" t="s">
        <v>107</v>
      </c>
      <c r="BJ88">
        <v>1</v>
      </c>
      <c r="BK88" t="s">
        <v>97</v>
      </c>
      <c r="BL88" t="s">
        <v>156</v>
      </c>
      <c r="BM88">
        <v>2005</v>
      </c>
      <c r="BN88" t="s">
        <v>157</v>
      </c>
      <c r="BO88">
        <v>2</v>
      </c>
      <c r="BP88">
        <v>400</v>
      </c>
      <c r="BQ88" t="s">
        <v>98</v>
      </c>
      <c r="BR88" t="s">
        <v>98</v>
      </c>
      <c r="BS88" t="s">
        <v>105</v>
      </c>
      <c r="BT88">
        <v>100</v>
      </c>
      <c r="BU88">
        <v>38</v>
      </c>
      <c r="BV88">
        <v>0</v>
      </c>
      <c r="BW88">
        <v>0</v>
      </c>
      <c r="BX88">
        <v>0</v>
      </c>
      <c r="BY88">
        <v>0</v>
      </c>
      <c r="BZ88" t="s">
        <v>83</v>
      </c>
      <c r="CA88" t="s">
        <v>83</v>
      </c>
      <c r="CB88" t="s">
        <v>83</v>
      </c>
      <c r="CC88">
        <v>0</v>
      </c>
      <c r="CD88">
        <v>3</v>
      </c>
      <c r="CE88">
        <v>2009</v>
      </c>
      <c r="CF88" t="s">
        <v>110</v>
      </c>
      <c r="CG88" t="s">
        <v>111</v>
      </c>
      <c r="CH88">
        <v>174000</v>
      </c>
    </row>
    <row r="89" spans="1:86" x14ac:dyDescent="0.4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 t="str">
        <f t="shared" si="5"/>
        <v>N</v>
      </c>
      <c r="AW89" t="str">
        <f t="shared" si="6"/>
        <v>Y</v>
      </c>
      <c r="AX89" t="str">
        <f t="shared" si="7"/>
        <v>N</v>
      </c>
      <c r="AY89" t="str">
        <f t="shared" si="8"/>
        <v>N</v>
      </c>
      <c r="AZ89" t="str">
        <f t="shared" si="9"/>
        <v>N</v>
      </c>
      <c r="BA89">
        <v>0</v>
      </c>
      <c r="BB89">
        <v>0</v>
      </c>
      <c r="BC89">
        <v>2</v>
      </c>
      <c r="BD89">
        <v>1</v>
      </c>
      <c r="BE89">
        <v>2</v>
      </c>
      <c r="BF89">
        <v>1</v>
      </c>
      <c r="BG89" t="s">
        <v>97</v>
      </c>
      <c r="BH89">
        <v>4</v>
      </c>
      <c r="BI89" t="s">
        <v>107</v>
      </c>
      <c r="BJ89">
        <v>0</v>
      </c>
      <c r="BK89" t="s">
        <v>83</v>
      </c>
      <c r="BL89" t="s">
        <v>127</v>
      </c>
      <c r="BM89">
        <v>2009</v>
      </c>
      <c r="BN89" t="s">
        <v>109</v>
      </c>
      <c r="BO89">
        <v>2</v>
      </c>
      <c r="BP89">
        <v>528</v>
      </c>
      <c r="BQ89" t="s">
        <v>98</v>
      </c>
      <c r="BR89" t="s">
        <v>98</v>
      </c>
      <c r="BS89" t="s">
        <v>105</v>
      </c>
      <c r="BT89">
        <v>0</v>
      </c>
      <c r="BU89">
        <v>234</v>
      </c>
      <c r="BV89">
        <v>0</v>
      </c>
      <c r="BW89">
        <v>0</v>
      </c>
      <c r="BX89">
        <v>0</v>
      </c>
      <c r="BY89">
        <v>0</v>
      </c>
      <c r="BZ89" t="s">
        <v>83</v>
      </c>
      <c r="CA89" t="s">
        <v>83</v>
      </c>
      <c r="CB89" t="s">
        <v>83</v>
      </c>
      <c r="CC89">
        <v>0</v>
      </c>
      <c r="CD89">
        <v>6</v>
      </c>
      <c r="CE89">
        <v>2009</v>
      </c>
      <c r="CF89" t="s">
        <v>158</v>
      </c>
      <c r="CG89" t="s">
        <v>159</v>
      </c>
      <c r="CH89">
        <v>164500</v>
      </c>
    </row>
    <row r="90" spans="1:86" x14ac:dyDescent="0.4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 t="str">
        <f t="shared" si="5"/>
        <v>Y</v>
      </c>
      <c r="AW90" t="str">
        <f t="shared" si="6"/>
        <v>Y</v>
      </c>
      <c r="AX90" t="str">
        <f t="shared" si="7"/>
        <v>N</v>
      </c>
      <c r="AY90" t="str">
        <f t="shared" si="8"/>
        <v>N</v>
      </c>
      <c r="AZ90" t="str">
        <f t="shared" si="9"/>
        <v>N</v>
      </c>
      <c r="BA90">
        <v>0</v>
      </c>
      <c r="BB90">
        <v>0</v>
      </c>
      <c r="BC90">
        <v>1</v>
      </c>
      <c r="BD90">
        <v>0</v>
      </c>
      <c r="BE90">
        <v>2</v>
      </c>
      <c r="BF90">
        <v>1</v>
      </c>
      <c r="BG90" t="s">
        <v>147</v>
      </c>
      <c r="BH90">
        <v>6</v>
      </c>
      <c r="BI90" t="s">
        <v>107</v>
      </c>
      <c r="BJ90">
        <v>0</v>
      </c>
      <c r="BK90" t="s">
        <v>83</v>
      </c>
      <c r="BL90" t="s">
        <v>83</v>
      </c>
      <c r="BM90" t="s">
        <v>83</v>
      </c>
      <c r="BN90" t="s">
        <v>83</v>
      </c>
      <c r="BO90">
        <v>0</v>
      </c>
      <c r="BP90">
        <v>0</v>
      </c>
      <c r="BQ90" t="s">
        <v>83</v>
      </c>
      <c r="BR90" t="s">
        <v>83</v>
      </c>
      <c r="BS90" t="s">
        <v>177</v>
      </c>
      <c r="BT90">
        <v>0</v>
      </c>
      <c r="BU90">
        <v>0</v>
      </c>
      <c r="BV90">
        <v>156</v>
      </c>
      <c r="BW90">
        <v>0</v>
      </c>
      <c r="BX90">
        <v>0</v>
      </c>
      <c r="BY90">
        <v>0</v>
      </c>
      <c r="BZ90" t="s">
        <v>83</v>
      </c>
      <c r="CA90" t="s">
        <v>134</v>
      </c>
      <c r="CB90" t="s">
        <v>83</v>
      </c>
      <c r="CC90">
        <v>0</v>
      </c>
      <c r="CD90">
        <v>10</v>
      </c>
      <c r="CE90">
        <v>2009</v>
      </c>
      <c r="CF90" t="s">
        <v>208</v>
      </c>
      <c r="CG90" t="s">
        <v>128</v>
      </c>
      <c r="CH90">
        <v>85000</v>
      </c>
    </row>
    <row r="91" spans="1:86" x14ac:dyDescent="0.4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 t="str">
        <f t="shared" si="5"/>
        <v>N</v>
      </c>
      <c r="AW91" t="str">
        <f t="shared" si="6"/>
        <v>N</v>
      </c>
      <c r="AX91" t="str">
        <f t="shared" si="7"/>
        <v>N</v>
      </c>
      <c r="AY91" t="str">
        <f t="shared" si="8"/>
        <v>N</v>
      </c>
      <c r="AZ91" t="str">
        <f t="shared" si="9"/>
        <v>N</v>
      </c>
      <c r="BA91">
        <v>1</v>
      </c>
      <c r="BB91">
        <v>0</v>
      </c>
      <c r="BC91">
        <v>1</v>
      </c>
      <c r="BD91">
        <v>0</v>
      </c>
      <c r="BE91">
        <v>3</v>
      </c>
      <c r="BF91">
        <v>1</v>
      </c>
      <c r="BG91" t="s">
        <v>98</v>
      </c>
      <c r="BH91">
        <v>5</v>
      </c>
      <c r="BI91" t="s">
        <v>107</v>
      </c>
      <c r="BJ91">
        <v>0</v>
      </c>
      <c r="BK91" t="s">
        <v>83</v>
      </c>
      <c r="BL91" t="s">
        <v>83</v>
      </c>
      <c r="BM91" t="s">
        <v>83</v>
      </c>
      <c r="BN91" t="s">
        <v>83</v>
      </c>
      <c r="BO91">
        <v>0</v>
      </c>
      <c r="BP91">
        <v>0</v>
      </c>
      <c r="BQ91" t="s">
        <v>83</v>
      </c>
      <c r="BR91" t="s">
        <v>83</v>
      </c>
      <c r="BS91" t="s">
        <v>105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t="s">
        <v>83</v>
      </c>
      <c r="CA91" t="s">
        <v>83</v>
      </c>
      <c r="CB91" t="s">
        <v>83</v>
      </c>
      <c r="CC91">
        <v>0</v>
      </c>
      <c r="CD91">
        <v>8</v>
      </c>
      <c r="CE91">
        <v>2007</v>
      </c>
      <c r="CF91" t="s">
        <v>110</v>
      </c>
      <c r="CG91" t="s">
        <v>111</v>
      </c>
      <c r="CH91">
        <v>123600</v>
      </c>
    </row>
    <row r="92" spans="1:86" x14ac:dyDescent="0.4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 t="str">
        <f t="shared" si="5"/>
        <v>N</v>
      </c>
      <c r="AW92" t="str">
        <f t="shared" si="6"/>
        <v>N</v>
      </c>
      <c r="AX92" t="str">
        <f t="shared" si="7"/>
        <v>N</v>
      </c>
      <c r="AY92" t="str">
        <f t="shared" si="8"/>
        <v>N</v>
      </c>
      <c r="AZ92" t="str">
        <f t="shared" si="9"/>
        <v>N</v>
      </c>
      <c r="BA92">
        <v>0</v>
      </c>
      <c r="BB92">
        <v>0</v>
      </c>
      <c r="BC92">
        <v>1</v>
      </c>
      <c r="BD92">
        <v>0</v>
      </c>
      <c r="BE92">
        <v>2</v>
      </c>
      <c r="BF92">
        <v>1</v>
      </c>
      <c r="BG92" t="s">
        <v>98</v>
      </c>
      <c r="BH92">
        <v>4</v>
      </c>
      <c r="BI92" t="s">
        <v>107</v>
      </c>
      <c r="BJ92">
        <v>0</v>
      </c>
      <c r="BK92" t="s">
        <v>83</v>
      </c>
      <c r="BL92" t="s">
        <v>127</v>
      </c>
      <c r="BM92">
        <v>1950</v>
      </c>
      <c r="BN92" t="s">
        <v>102</v>
      </c>
      <c r="BO92">
        <v>2</v>
      </c>
      <c r="BP92">
        <v>420</v>
      </c>
      <c r="BQ92" t="s">
        <v>98</v>
      </c>
      <c r="BR92" t="s">
        <v>98</v>
      </c>
      <c r="BS92" t="s">
        <v>105</v>
      </c>
      <c r="BT92">
        <v>0</v>
      </c>
      <c r="BU92">
        <v>29</v>
      </c>
      <c r="BV92">
        <v>0</v>
      </c>
      <c r="BW92">
        <v>0</v>
      </c>
      <c r="BX92">
        <v>0</v>
      </c>
      <c r="BY92">
        <v>0</v>
      </c>
      <c r="BZ92" t="s">
        <v>83</v>
      </c>
      <c r="CA92" t="s">
        <v>83</v>
      </c>
      <c r="CB92" t="s">
        <v>83</v>
      </c>
      <c r="CC92">
        <v>0</v>
      </c>
      <c r="CD92">
        <v>7</v>
      </c>
      <c r="CE92">
        <v>2006</v>
      </c>
      <c r="CF92" t="s">
        <v>110</v>
      </c>
      <c r="CG92" t="s">
        <v>111</v>
      </c>
      <c r="CH92">
        <v>109900</v>
      </c>
    </row>
    <row r="93" spans="1:86" x14ac:dyDescent="0.4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 t="str">
        <f t="shared" si="5"/>
        <v>N</v>
      </c>
      <c r="AW93" t="str">
        <f t="shared" si="6"/>
        <v>Y</v>
      </c>
      <c r="AX93" t="str">
        <f t="shared" si="7"/>
        <v>N</v>
      </c>
      <c r="AY93" t="str">
        <f t="shared" si="8"/>
        <v>N</v>
      </c>
      <c r="AZ93" t="str">
        <f t="shared" si="9"/>
        <v>N</v>
      </c>
      <c r="BA93">
        <v>0</v>
      </c>
      <c r="BB93">
        <v>0</v>
      </c>
      <c r="BC93">
        <v>1</v>
      </c>
      <c r="BD93">
        <v>0</v>
      </c>
      <c r="BE93">
        <v>2</v>
      </c>
      <c r="BF93">
        <v>1</v>
      </c>
      <c r="BG93" t="s">
        <v>98</v>
      </c>
      <c r="BH93">
        <v>6</v>
      </c>
      <c r="BI93" t="s">
        <v>107</v>
      </c>
      <c r="BJ93">
        <v>0</v>
      </c>
      <c r="BK93" t="s">
        <v>83</v>
      </c>
      <c r="BL93" t="s">
        <v>108</v>
      </c>
      <c r="BM93">
        <v>1961</v>
      </c>
      <c r="BN93" t="s">
        <v>102</v>
      </c>
      <c r="BO93">
        <v>2</v>
      </c>
      <c r="BP93">
        <v>480</v>
      </c>
      <c r="BQ93" t="s">
        <v>98</v>
      </c>
      <c r="BR93" t="s">
        <v>98</v>
      </c>
      <c r="BS93" t="s">
        <v>105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t="s">
        <v>83</v>
      </c>
      <c r="CA93" t="s">
        <v>163</v>
      </c>
      <c r="CB93" t="s">
        <v>83</v>
      </c>
      <c r="CC93">
        <v>0</v>
      </c>
      <c r="CD93">
        <v>12</v>
      </c>
      <c r="CE93">
        <v>2006</v>
      </c>
      <c r="CF93" t="s">
        <v>110</v>
      </c>
      <c r="CG93" t="s">
        <v>128</v>
      </c>
      <c r="CH93">
        <v>98600</v>
      </c>
    </row>
    <row r="94" spans="1:86" x14ac:dyDescent="0.4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 t="str">
        <f t="shared" si="5"/>
        <v>N</v>
      </c>
      <c r="AW94" t="str">
        <f t="shared" si="6"/>
        <v>N</v>
      </c>
      <c r="AX94" t="str">
        <f t="shared" si="7"/>
        <v>N</v>
      </c>
      <c r="AY94" t="str">
        <f t="shared" si="8"/>
        <v>N</v>
      </c>
      <c r="AZ94" t="str">
        <f t="shared" si="9"/>
        <v>N</v>
      </c>
      <c r="BA94">
        <v>1</v>
      </c>
      <c r="BB94">
        <v>0</v>
      </c>
      <c r="BC94">
        <v>1</v>
      </c>
      <c r="BD94">
        <v>0</v>
      </c>
      <c r="BE94">
        <v>2</v>
      </c>
      <c r="BF94">
        <v>1</v>
      </c>
      <c r="BG94" t="s">
        <v>98</v>
      </c>
      <c r="BH94">
        <v>5</v>
      </c>
      <c r="BI94" t="s">
        <v>107</v>
      </c>
      <c r="BJ94">
        <v>0</v>
      </c>
      <c r="BK94" t="s">
        <v>83</v>
      </c>
      <c r="BL94" t="s">
        <v>127</v>
      </c>
      <c r="BM94">
        <v>1921</v>
      </c>
      <c r="BN94" t="s">
        <v>102</v>
      </c>
      <c r="BO94">
        <v>2</v>
      </c>
      <c r="BP94">
        <v>432</v>
      </c>
      <c r="BQ94" t="s">
        <v>98</v>
      </c>
      <c r="BR94" t="s">
        <v>98</v>
      </c>
      <c r="BS94" t="s">
        <v>105</v>
      </c>
      <c r="BT94">
        <v>0</v>
      </c>
      <c r="BU94">
        <v>0</v>
      </c>
      <c r="BV94">
        <v>44</v>
      </c>
      <c r="BW94">
        <v>0</v>
      </c>
      <c r="BX94">
        <v>0</v>
      </c>
      <c r="BY94">
        <v>0</v>
      </c>
      <c r="BZ94" t="s">
        <v>83</v>
      </c>
      <c r="CA94" t="s">
        <v>83</v>
      </c>
      <c r="CB94" t="s">
        <v>83</v>
      </c>
      <c r="CC94">
        <v>0</v>
      </c>
      <c r="CD94">
        <v>8</v>
      </c>
      <c r="CE94">
        <v>2009</v>
      </c>
      <c r="CF94" t="s">
        <v>110</v>
      </c>
      <c r="CG94" t="s">
        <v>111</v>
      </c>
      <c r="CH94">
        <v>163500</v>
      </c>
    </row>
    <row r="95" spans="1:86" x14ac:dyDescent="0.4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 t="str">
        <f t="shared" si="5"/>
        <v>Y</v>
      </c>
      <c r="AW95" t="str">
        <f t="shared" si="6"/>
        <v>Y</v>
      </c>
      <c r="AX95" t="str">
        <f t="shared" si="7"/>
        <v>Y</v>
      </c>
      <c r="AY95" t="str">
        <f t="shared" si="8"/>
        <v>Y</v>
      </c>
      <c r="AZ95" t="str">
        <f t="shared" si="9"/>
        <v>Y</v>
      </c>
      <c r="BA95">
        <v>0</v>
      </c>
      <c r="BB95">
        <v>1</v>
      </c>
      <c r="BC95">
        <v>2</v>
      </c>
      <c r="BD95">
        <v>0</v>
      </c>
      <c r="BE95">
        <v>4</v>
      </c>
      <c r="BF95">
        <v>2</v>
      </c>
      <c r="BG95" t="s">
        <v>98</v>
      </c>
      <c r="BH95">
        <v>9</v>
      </c>
      <c r="BI95" t="s">
        <v>107</v>
      </c>
      <c r="BJ95">
        <v>1</v>
      </c>
      <c r="BK95" t="s">
        <v>97</v>
      </c>
      <c r="BL95" t="s">
        <v>127</v>
      </c>
      <c r="BM95">
        <v>1900</v>
      </c>
      <c r="BN95" t="s">
        <v>102</v>
      </c>
      <c r="BO95">
        <v>2</v>
      </c>
      <c r="BP95">
        <v>506</v>
      </c>
      <c r="BQ95" t="s">
        <v>98</v>
      </c>
      <c r="BR95" t="s">
        <v>98</v>
      </c>
      <c r="BS95" t="s">
        <v>105</v>
      </c>
      <c r="BT95">
        <v>0</v>
      </c>
      <c r="BU95">
        <v>0</v>
      </c>
      <c r="BV95">
        <v>0</v>
      </c>
      <c r="BW95">
        <v>0</v>
      </c>
      <c r="BX95">
        <v>99</v>
      </c>
      <c r="BY95">
        <v>0</v>
      </c>
      <c r="BZ95" t="s">
        <v>83</v>
      </c>
      <c r="CA95" t="s">
        <v>83</v>
      </c>
      <c r="CB95" t="s">
        <v>83</v>
      </c>
      <c r="CC95">
        <v>0</v>
      </c>
      <c r="CD95">
        <v>11</v>
      </c>
      <c r="CE95">
        <v>2007</v>
      </c>
      <c r="CF95" t="s">
        <v>110</v>
      </c>
      <c r="CG95" t="s">
        <v>111</v>
      </c>
      <c r="CH95">
        <v>133900</v>
      </c>
    </row>
    <row r="96" spans="1:86" x14ac:dyDescent="0.4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 t="str">
        <f t="shared" si="5"/>
        <v>Y</v>
      </c>
      <c r="AW96" t="str">
        <f t="shared" si="6"/>
        <v>Y</v>
      </c>
      <c r="AX96" t="str">
        <f t="shared" si="7"/>
        <v>Y</v>
      </c>
      <c r="AY96" t="str">
        <f t="shared" si="8"/>
        <v>N</v>
      </c>
      <c r="AZ96" t="str">
        <f t="shared" si="9"/>
        <v>N</v>
      </c>
      <c r="BA96">
        <v>1</v>
      </c>
      <c r="BB96">
        <v>0</v>
      </c>
      <c r="BC96">
        <v>2</v>
      </c>
      <c r="BD96">
        <v>1</v>
      </c>
      <c r="BE96">
        <v>3</v>
      </c>
      <c r="BF96">
        <v>1</v>
      </c>
      <c r="BG96" t="s">
        <v>97</v>
      </c>
      <c r="BH96">
        <v>7</v>
      </c>
      <c r="BI96" t="s">
        <v>107</v>
      </c>
      <c r="BJ96">
        <v>0</v>
      </c>
      <c r="BK96" t="s">
        <v>83</v>
      </c>
      <c r="BL96" t="s">
        <v>108</v>
      </c>
      <c r="BM96">
        <v>1997</v>
      </c>
      <c r="BN96" t="s">
        <v>109</v>
      </c>
      <c r="BO96">
        <v>2</v>
      </c>
      <c r="BP96">
        <v>684</v>
      </c>
      <c r="BQ96" t="s">
        <v>98</v>
      </c>
      <c r="BR96" t="s">
        <v>98</v>
      </c>
      <c r="BS96" t="s">
        <v>105</v>
      </c>
      <c r="BT96">
        <v>0</v>
      </c>
      <c r="BU96">
        <v>162</v>
      </c>
      <c r="BV96">
        <v>0</v>
      </c>
      <c r="BW96">
        <v>0</v>
      </c>
      <c r="BX96">
        <v>0</v>
      </c>
      <c r="BY96">
        <v>0</v>
      </c>
      <c r="BZ96" t="s">
        <v>83</v>
      </c>
      <c r="CA96" t="s">
        <v>83</v>
      </c>
      <c r="CB96" t="s">
        <v>83</v>
      </c>
      <c r="CC96">
        <v>0</v>
      </c>
      <c r="CD96">
        <v>5</v>
      </c>
      <c r="CE96">
        <v>2007</v>
      </c>
      <c r="CF96" t="s">
        <v>110</v>
      </c>
      <c r="CG96" t="s">
        <v>111</v>
      </c>
      <c r="CH96">
        <v>204750</v>
      </c>
    </row>
    <row r="97" spans="1:86" x14ac:dyDescent="0.4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 t="str">
        <f t="shared" si="5"/>
        <v>N</v>
      </c>
      <c r="AW97" t="str">
        <f t="shared" si="6"/>
        <v>Y</v>
      </c>
      <c r="AX97" t="str">
        <f t="shared" si="7"/>
        <v>N</v>
      </c>
      <c r="AY97" t="str">
        <f t="shared" si="8"/>
        <v>N</v>
      </c>
      <c r="AZ97" t="str">
        <f t="shared" si="9"/>
        <v>N</v>
      </c>
      <c r="BA97">
        <v>0</v>
      </c>
      <c r="BB97">
        <v>0</v>
      </c>
      <c r="BC97">
        <v>2</v>
      </c>
      <c r="BD97">
        <v>1</v>
      </c>
      <c r="BE97">
        <v>3</v>
      </c>
      <c r="BF97">
        <v>1</v>
      </c>
      <c r="BG97" t="s">
        <v>98</v>
      </c>
      <c r="BH97">
        <v>6</v>
      </c>
      <c r="BI97" t="s">
        <v>107</v>
      </c>
      <c r="BJ97">
        <v>1</v>
      </c>
      <c r="BK97" t="s">
        <v>98</v>
      </c>
      <c r="BL97" t="s">
        <v>156</v>
      </c>
      <c r="BM97">
        <v>1993</v>
      </c>
      <c r="BN97" t="s">
        <v>157</v>
      </c>
      <c r="BO97">
        <v>2</v>
      </c>
      <c r="BP97">
        <v>420</v>
      </c>
      <c r="BQ97" t="s">
        <v>98</v>
      </c>
      <c r="BR97" t="s">
        <v>98</v>
      </c>
      <c r="BS97" t="s">
        <v>105</v>
      </c>
      <c r="BT97">
        <v>232</v>
      </c>
      <c r="BU97">
        <v>63</v>
      </c>
      <c r="BV97">
        <v>0</v>
      </c>
      <c r="BW97">
        <v>0</v>
      </c>
      <c r="BX97">
        <v>0</v>
      </c>
      <c r="BY97">
        <v>0</v>
      </c>
      <c r="BZ97" t="s">
        <v>83</v>
      </c>
      <c r="CA97" t="s">
        <v>83</v>
      </c>
      <c r="CB97" t="s">
        <v>135</v>
      </c>
      <c r="CC97">
        <v>480</v>
      </c>
      <c r="CD97">
        <v>4</v>
      </c>
      <c r="CE97">
        <v>2009</v>
      </c>
      <c r="CF97" t="s">
        <v>110</v>
      </c>
      <c r="CG97" t="s">
        <v>111</v>
      </c>
      <c r="CH97">
        <v>185000</v>
      </c>
    </row>
    <row r="98" spans="1:86" x14ac:dyDescent="0.4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 t="str">
        <f t="shared" si="5"/>
        <v>Y</v>
      </c>
      <c r="AW98" t="str">
        <f t="shared" si="6"/>
        <v>Y</v>
      </c>
      <c r="AX98" t="str">
        <f t="shared" si="7"/>
        <v>N</v>
      </c>
      <c r="AY98" t="str">
        <f t="shared" si="8"/>
        <v>N</v>
      </c>
      <c r="AZ98" t="str">
        <f t="shared" si="9"/>
        <v>N</v>
      </c>
      <c r="BA98">
        <v>0</v>
      </c>
      <c r="BB98">
        <v>0</v>
      </c>
      <c r="BC98">
        <v>2</v>
      </c>
      <c r="BD98">
        <v>0</v>
      </c>
      <c r="BE98">
        <v>3</v>
      </c>
      <c r="BF98">
        <v>1</v>
      </c>
      <c r="BG98" t="s">
        <v>97</v>
      </c>
      <c r="BH98">
        <v>6</v>
      </c>
      <c r="BI98" t="s">
        <v>107</v>
      </c>
      <c r="BJ98">
        <v>0</v>
      </c>
      <c r="BK98" t="s">
        <v>83</v>
      </c>
      <c r="BL98" t="s">
        <v>108</v>
      </c>
      <c r="BM98">
        <v>1999</v>
      </c>
      <c r="BN98" t="s">
        <v>109</v>
      </c>
      <c r="BO98">
        <v>2</v>
      </c>
      <c r="BP98">
        <v>472</v>
      </c>
      <c r="BQ98" t="s">
        <v>98</v>
      </c>
      <c r="BR98" t="s">
        <v>98</v>
      </c>
      <c r="BS98" t="s">
        <v>105</v>
      </c>
      <c r="BT98">
        <v>158</v>
      </c>
      <c r="BU98">
        <v>29</v>
      </c>
      <c r="BV98">
        <v>0</v>
      </c>
      <c r="BW98">
        <v>0</v>
      </c>
      <c r="BX98">
        <v>0</v>
      </c>
      <c r="BY98">
        <v>0</v>
      </c>
      <c r="BZ98" t="s">
        <v>83</v>
      </c>
      <c r="CA98" t="s">
        <v>83</v>
      </c>
      <c r="CB98" t="s">
        <v>83</v>
      </c>
      <c r="CC98">
        <v>0</v>
      </c>
      <c r="CD98">
        <v>8</v>
      </c>
      <c r="CE98">
        <v>2006</v>
      </c>
      <c r="CF98" t="s">
        <v>110</v>
      </c>
      <c r="CG98" t="s">
        <v>111</v>
      </c>
      <c r="CH98">
        <v>214000</v>
      </c>
    </row>
    <row r="99" spans="1:86" x14ac:dyDescent="0.4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 t="str">
        <f t="shared" si="5"/>
        <v>N</v>
      </c>
      <c r="AW99" t="str">
        <f t="shared" si="6"/>
        <v>N</v>
      </c>
      <c r="AX99" t="str">
        <f t="shared" si="7"/>
        <v>N</v>
      </c>
      <c r="AY99" t="str">
        <f t="shared" si="8"/>
        <v>N</v>
      </c>
      <c r="AZ99" t="str">
        <f t="shared" si="9"/>
        <v>N</v>
      </c>
      <c r="BA99">
        <v>1</v>
      </c>
      <c r="BB99">
        <v>0</v>
      </c>
      <c r="BC99">
        <v>1</v>
      </c>
      <c r="BD99">
        <v>0</v>
      </c>
      <c r="BE99">
        <v>3</v>
      </c>
      <c r="BF99">
        <v>1</v>
      </c>
      <c r="BG99" t="s">
        <v>98</v>
      </c>
      <c r="BH99">
        <v>6</v>
      </c>
      <c r="BI99" t="s">
        <v>107</v>
      </c>
      <c r="BJ99">
        <v>0</v>
      </c>
      <c r="BK99" t="s">
        <v>83</v>
      </c>
      <c r="BL99" t="s">
        <v>108</v>
      </c>
      <c r="BM99">
        <v>1965</v>
      </c>
      <c r="BN99" t="s">
        <v>157</v>
      </c>
      <c r="BO99">
        <v>1</v>
      </c>
      <c r="BP99">
        <v>432</v>
      </c>
      <c r="BQ99" t="s">
        <v>98</v>
      </c>
      <c r="BR99" t="s">
        <v>98</v>
      </c>
      <c r="BS99" t="s">
        <v>190</v>
      </c>
      <c r="BT99">
        <v>120</v>
      </c>
      <c r="BU99">
        <v>0</v>
      </c>
      <c r="BV99">
        <v>0</v>
      </c>
      <c r="BW99">
        <v>0</v>
      </c>
      <c r="BX99">
        <v>0</v>
      </c>
      <c r="BY99">
        <v>0</v>
      </c>
      <c r="BZ99" t="s">
        <v>83</v>
      </c>
      <c r="CA99" t="s">
        <v>83</v>
      </c>
      <c r="CB99" t="s">
        <v>83</v>
      </c>
      <c r="CC99">
        <v>0</v>
      </c>
      <c r="CD99">
        <v>5</v>
      </c>
      <c r="CE99">
        <v>2007</v>
      </c>
      <c r="CF99" t="s">
        <v>110</v>
      </c>
      <c r="CG99" t="s">
        <v>111</v>
      </c>
      <c r="CH99">
        <v>94750</v>
      </c>
    </row>
    <row r="100" spans="1:86" x14ac:dyDescent="0.4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 t="str">
        <f t="shared" si="5"/>
        <v>N</v>
      </c>
      <c r="AW100" t="str">
        <f t="shared" si="6"/>
        <v>N</v>
      </c>
      <c r="AX100" t="str">
        <f t="shared" si="7"/>
        <v>N</v>
      </c>
      <c r="AY100" t="str">
        <f t="shared" si="8"/>
        <v>N</v>
      </c>
      <c r="AZ100" t="str">
        <f t="shared" si="9"/>
        <v>N</v>
      </c>
      <c r="BA100">
        <v>0</v>
      </c>
      <c r="BB100">
        <v>0</v>
      </c>
      <c r="BC100">
        <v>1</v>
      </c>
      <c r="BD100">
        <v>0</v>
      </c>
      <c r="BE100">
        <v>2</v>
      </c>
      <c r="BF100">
        <v>1</v>
      </c>
      <c r="BG100" t="s">
        <v>98</v>
      </c>
      <c r="BH100">
        <v>5</v>
      </c>
      <c r="BI100" t="s">
        <v>107</v>
      </c>
      <c r="BJ100">
        <v>0</v>
      </c>
      <c r="BK100" t="s">
        <v>83</v>
      </c>
      <c r="BL100" t="s">
        <v>209</v>
      </c>
      <c r="BM100">
        <v>1920</v>
      </c>
      <c r="BN100" t="s">
        <v>102</v>
      </c>
      <c r="BO100">
        <v>1</v>
      </c>
      <c r="BP100">
        <v>366</v>
      </c>
      <c r="BQ100" t="s">
        <v>147</v>
      </c>
      <c r="BR100" t="s">
        <v>98</v>
      </c>
      <c r="BS100" t="s">
        <v>105</v>
      </c>
      <c r="BT100">
        <v>0</v>
      </c>
      <c r="BU100">
        <v>0</v>
      </c>
      <c r="BV100">
        <v>77</v>
      </c>
      <c r="BW100">
        <v>0</v>
      </c>
      <c r="BX100">
        <v>0</v>
      </c>
      <c r="BY100">
        <v>0</v>
      </c>
      <c r="BZ100" t="s">
        <v>83</v>
      </c>
      <c r="CA100" t="s">
        <v>83</v>
      </c>
      <c r="CB100" t="s">
        <v>135</v>
      </c>
      <c r="CC100">
        <v>400</v>
      </c>
      <c r="CD100">
        <v>5</v>
      </c>
      <c r="CE100">
        <v>2010</v>
      </c>
      <c r="CF100" t="s">
        <v>173</v>
      </c>
      <c r="CG100" t="s">
        <v>128</v>
      </c>
      <c r="CH100">
        <v>83000</v>
      </c>
    </row>
    <row r="101" spans="1:86" x14ac:dyDescent="0.4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 t="str">
        <f t="shared" si="5"/>
        <v>N</v>
      </c>
      <c r="AW101" t="str">
        <f t="shared" si="6"/>
        <v>Y</v>
      </c>
      <c r="AX101" t="str">
        <f t="shared" si="7"/>
        <v>N</v>
      </c>
      <c r="AY101" t="str">
        <f t="shared" si="8"/>
        <v>N</v>
      </c>
      <c r="AZ101" t="str">
        <f t="shared" si="9"/>
        <v>N</v>
      </c>
      <c r="BA101">
        <v>1</v>
      </c>
      <c r="BB101">
        <v>0</v>
      </c>
      <c r="BC101">
        <v>1</v>
      </c>
      <c r="BD101">
        <v>1</v>
      </c>
      <c r="BE101">
        <v>3</v>
      </c>
      <c r="BF101">
        <v>1</v>
      </c>
      <c r="BG101" t="s">
        <v>98</v>
      </c>
      <c r="BH101">
        <v>6</v>
      </c>
      <c r="BI101" t="s">
        <v>107</v>
      </c>
      <c r="BJ101">
        <v>0</v>
      </c>
      <c r="BK101" t="s">
        <v>83</v>
      </c>
      <c r="BL101" t="s">
        <v>83</v>
      </c>
      <c r="BM101" t="s">
        <v>83</v>
      </c>
      <c r="BN101" t="s">
        <v>83</v>
      </c>
      <c r="BO101">
        <v>0</v>
      </c>
      <c r="BP101">
        <v>0</v>
      </c>
      <c r="BQ101" t="s">
        <v>83</v>
      </c>
      <c r="BR101" t="s">
        <v>83</v>
      </c>
      <c r="BS101" t="s">
        <v>105</v>
      </c>
      <c r="BT101">
        <v>352</v>
      </c>
      <c r="BU101">
        <v>0</v>
      </c>
      <c r="BV101">
        <v>0</v>
      </c>
      <c r="BW101">
        <v>0</v>
      </c>
      <c r="BX101">
        <v>0</v>
      </c>
      <c r="BY101">
        <v>0</v>
      </c>
      <c r="BZ101" t="s">
        <v>83</v>
      </c>
      <c r="CA101" t="s">
        <v>83</v>
      </c>
      <c r="CB101" t="s">
        <v>135</v>
      </c>
      <c r="CC101">
        <v>400</v>
      </c>
      <c r="CD101">
        <v>1</v>
      </c>
      <c r="CE101">
        <v>2010</v>
      </c>
      <c r="CF101" t="s">
        <v>110</v>
      </c>
      <c r="CG101" t="s">
        <v>111</v>
      </c>
      <c r="CH101">
        <v>128950</v>
      </c>
    </row>
    <row r="102" spans="1:86" x14ac:dyDescent="0.4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 t="str">
        <f t="shared" si="5"/>
        <v>Y</v>
      </c>
      <c r="AW102" t="str">
        <f t="shared" si="6"/>
        <v>Y</v>
      </c>
      <c r="AX102" t="str">
        <f t="shared" si="7"/>
        <v>Y</v>
      </c>
      <c r="AY102" t="str">
        <f t="shared" si="8"/>
        <v>N</v>
      </c>
      <c r="AZ102" t="str">
        <f t="shared" si="9"/>
        <v>N</v>
      </c>
      <c r="BA102">
        <v>1</v>
      </c>
      <c r="BB102">
        <v>0</v>
      </c>
      <c r="BC102">
        <v>2</v>
      </c>
      <c r="BD102">
        <v>0</v>
      </c>
      <c r="BE102">
        <v>3</v>
      </c>
      <c r="BF102">
        <v>1</v>
      </c>
      <c r="BG102" t="s">
        <v>97</v>
      </c>
      <c r="BH102">
        <v>6</v>
      </c>
      <c r="BI102" t="s">
        <v>107</v>
      </c>
      <c r="BJ102">
        <v>2</v>
      </c>
      <c r="BK102" t="s">
        <v>98</v>
      </c>
      <c r="BL102" t="s">
        <v>108</v>
      </c>
      <c r="BM102">
        <v>1977</v>
      </c>
      <c r="BN102" t="s">
        <v>109</v>
      </c>
      <c r="BO102">
        <v>2</v>
      </c>
      <c r="BP102">
        <v>480</v>
      </c>
      <c r="BQ102" t="s">
        <v>98</v>
      </c>
      <c r="BR102" t="s">
        <v>98</v>
      </c>
      <c r="BS102" t="s">
        <v>105</v>
      </c>
      <c r="BT102">
        <v>168</v>
      </c>
      <c r="BU102">
        <v>68</v>
      </c>
      <c r="BV102">
        <v>0</v>
      </c>
      <c r="BW102">
        <v>0</v>
      </c>
      <c r="BX102">
        <v>0</v>
      </c>
      <c r="BY102">
        <v>0</v>
      </c>
      <c r="BZ102" t="s">
        <v>83</v>
      </c>
      <c r="CA102" t="s">
        <v>83</v>
      </c>
      <c r="CB102" t="s">
        <v>83</v>
      </c>
      <c r="CC102">
        <v>0</v>
      </c>
      <c r="CD102">
        <v>2</v>
      </c>
      <c r="CE102">
        <v>2010</v>
      </c>
      <c r="CF102" t="s">
        <v>110</v>
      </c>
      <c r="CG102" t="s">
        <v>111</v>
      </c>
      <c r="CH102">
        <v>205000</v>
      </c>
    </row>
    <row r="103" spans="1:86" x14ac:dyDescent="0.4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 t="str">
        <f t="shared" si="5"/>
        <v>Y</v>
      </c>
      <c r="AW103" t="str">
        <f t="shared" si="6"/>
        <v>Y</v>
      </c>
      <c r="AX103" t="str">
        <f t="shared" si="7"/>
        <v>Y</v>
      </c>
      <c r="AY103" t="str">
        <f t="shared" si="8"/>
        <v>N</v>
      </c>
      <c r="AZ103" t="str">
        <f t="shared" si="9"/>
        <v>N</v>
      </c>
      <c r="BA103">
        <v>0</v>
      </c>
      <c r="BB103">
        <v>0</v>
      </c>
      <c r="BC103">
        <v>2</v>
      </c>
      <c r="BD103">
        <v>1</v>
      </c>
      <c r="BE103">
        <v>3</v>
      </c>
      <c r="BF103">
        <v>1</v>
      </c>
      <c r="BG103" t="s">
        <v>97</v>
      </c>
      <c r="BH103">
        <v>7</v>
      </c>
      <c r="BI103" t="s">
        <v>107</v>
      </c>
      <c r="BJ103">
        <v>1</v>
      </c>
      <c r="BK103" t="s">
        <v>98</v>
      </c>
      <c r="BL103" t="s">
        <v>108</v>
      </c>
      <c r="BM103">
        <v>1985</v>
      </c>
      <c r="BN103" t="s">
        <v>157</v>
      </c>
      <c r="BO103">
        <v>2</v>
      </c>
      <c r="BP103">
        <v>476</v>
      </c>
      <c r="BQ103" t="s">
        <v>98</v>
      </c>
      <c r="BR103" t="s">
        <v>98</v>
      </c>
      <c r="BS103" t="s">
        <v>105</v>
      </c>
      <c r="BT103">
        <v>192</v>
      </c>
      <c r="BU103">
        <v>46</v>
      </c>
      <c r="BV103">
        <v>0</v>
      </c>
      <c r="BW103">
        <v>0</v>
      </c>
      <c r="BX103">
        <v>0</v>
      </c>
      <c r="BY103">
        <v>0</v>
      </c>
      <c r="BZ103" t="s">
        <v>83</v>
      </c>
      <c r="CA103" t="s">
        <v>83</v>
      </c>
      <c r="CB103" t="s">
        <v>83</v>
      </c>
      <c r="CC103">
        <v>0</v>
      </c>
      <c r="CD103">
        <v>6</v>
      </c>
      <c r="CE103">
        <v>2010</v>
      </c>
      <c r="CF103" t="s">
        <v>110</v>
      </c>
      <c r="CG103" t="s">
        <v>111</v>
      </c>
      <c r="CH103">
        <v>178000</v>
      </c>
    </row>
    <row r="104" spans="1:86" x14ac:dyDescent="0.4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 t="str">
        <f t="shared" si="5"/>
        <v>Y</v>
      </c>
      <c r="AW104" t="str">
        <f t="shared" si="6"/>
        <v>Y</v>
      </c>
      <c r="AX104" t="str">
        <f t="shared" si="7"/>
        <v>N</v>
      </c>
      <c r="AY104" t="str">
        <f t="shared" si="8"/>
        <v>N</v>
      </c>
      <c r="AZ104" t="str">
        <f t="shared" si="9"/>
        <v>N</v>
      </c>
      <c r="BA104">
        <v>0</v>
      </c>
      <c r="BB104">
        <v>0</v>
      </c>
      <c r="BC104">
        <v>2</v>
      </c>
      <c r="BD104">
        <v>0</v>
      </c>
      <c r="BE104">
        <v>4</v>
      </c>
      <c r="BF104">
        <v>2</v>
      </c>
      <c r="BG104" t="s">
        <v>98</v>
      </c>
      <c r="BH104">
        <v>8</v>
      </c>
      <c r="BI104" t="s">
        <v>107</v>
      </c>
      <c r="BJ104">
        <v>0</v>
      </c>
      <c r="BK104" t="s">
        <v>83</v>
      </c>
      <c r="BL104" t="s">
        <v>108</v>
      </c>
      <c r="BM104">
        <v>1979</v>
      </c>
      <c r="BN104" t="s">
        <v>102</v>
      </c>
      <c r="BO104">
        <v>2</v>
      </c>
      <c r="BP104">
        <v>410</v>
      </c>
      <c r="BQ104" t="s">
        <v>98</v>
      </c>
      <c r="BR104" t="s">
        <v>98</v>
      </c>
      <c r="BS104" t="s">
        <v>105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t="s">
        <v>83</v>
      </c>
      <c r="CA104" t="s">
        <v>83</v>
      </c>
      <c r="CB104" t="s">
        <v>83</v>
      </c>
      <c r="CC104">
        <v>0</v>
      </c>
      <c r="CD104">
        <v>6</v>
      </c>
      <c r="CE104">
        <v>2009</v>
      </c>
      <c r="CF104" t="s">
        <v>110</v>
      </c>
      <c r="CG104" t="s">
        <v>210</v>
      </c>
      <c r="CH104">
        <v>118964</v>
      </c>
    </row>
    <row r="105" spans="1:86" x14ac:dyDescent="0.4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 t="str">
        <f t="shared" si="5"/>
        <v>N</v>
      </c>
      <c r="AW105" t="str">
        <f t="shared" si="6"/>
        <v>Y</v>
      </c>
      <c r="AX105" t="str">
        <f t="shared" si="7"/>
        <v>N</v>
      </c>
      <c r="AY105" t="str">
        <f t="shared" si="8"/>
        <v>N</v>
      </c>
      <c r="AZ105" t="str">
        <f t="shared" si="9"/>
        <v>N</v>
      </c>
      <c r="BA105">
        <v>0</v>
      </c>
      <c r="BB105">
        <v>0</v>
      </c>
      <c r="BC105">
        <v>2</v>
      </c>
      <c r="BD105">
        <v>0</v>
      </c>
      <c r="BE105">
        <v>3</v>
      </c>
      <c r="BF105">
        <v>1</v>
      </c>
      <c r="BG105" t="s">
        <v>97</v>
      </c>
      <c r="BH105">
        <v>6</v>
      </c>
      <c r="BI105" t="s">
        <v>107</v>
      </c>
      <c r="BJ105">
        <v>0</v>
      </c>
      <c r="BK105" t="s">
        <v>83</v>
      </c>
      <c r="BL105" t="s">
        <v>108</v>
      </c>
      <c r="BM105">
        <v>2009</v>
      </c>
      <c r="BN105" t="s">
        <v>109</v>
      </c>
      <c r="BO105">
        <v>3</v>
      </c>
      <c r="BP105">
        <v>740</v>
      </c>
      <c r="BQ105" t="s">
        <v>98</v>
      </c>
      <c r="BR105" t="s">
        <v>98</v>
      </c>
      <c r="BS105" t="s">
        <v>105</v>
      </c>
      <c r="BT105">
        <v>0</v>
      </c>
      <c r="BU105">
        <v>36</v>
      </c>
      <c r="BV105">
        <v>0</v>
      </c>
      <c r="BW105">
        <v>0</v>
      </c>
      <c r="BX105">
        <v>0</v>
      </c>
      <c r="BY105">
        <v>0</v>
      </c>
      <c r="BZ105" t="s">
        <v>83</v>
      </c>
      <c r="CA105" t="s">
        <v>83</v>
      </c>
      <c r="CB105" t="s">
        <v>83</v>
      </c>
      <c r="CC105">
        <v>0</v>
      </c>
      <c r="CD105">
        <v>5</v>
      </c>
      <c r="CE105">
        <v>2010</v>
      </c>
      <c r="CF105" t="s">
        <v>110</v>
      </c>
      <c r="CG105" t="s">
        <v>111</v>
      </c>
      <c r="CH105">
        <v>198900</v>
      </c>
    </row>
    <row r="106" spans="1:86" x14ac:dyDescent="0.4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 t="str">
        <f t="shared" si="5"/>
        <v>Y</v>
      </c>
      <c r="AW106" t="str">
        <f t="shared" si="6"/>
        <v>Y</v>
      </c>
      <c r="AX106" t="str">
        <f t="shared" si="7"/>
        <v>Y</v>
      </c>
      <c r="AY106" t="str">
        <f t="shared" si="8"/>
        <v>N</v>
      </c>
      <c r="AZ106" t="str">
        <f t="shared" si="9"/>
        <v>N</v>
      </c>
      <c r="BA106">
        <v>0</v>
      </c>
      <c r="BB106">
        <v>0</v>
      </c>
      <c r="BC106">
        <v>1</v>
      </c>
      <c r="BD106">
        <v>1</v>
      </c>
      <c r="BE106">
        <v>4</v>
      </c>
      <c r="BF106">
        <v>1</v>
      </c>
      <c r="BG106" t="s">
        <v>98</v>
      </c>
      <c r="BH106">
        <v>7</v>
      </c>
      <c r="BI106" t="s">
        <v>107</v>
      </c>
      <c r="BJ106">
        <v>2</v>
      </c>
      <c r="BK106" t="s">
        <v>98</v>
      </c>
      <c r="BL106" t="s">
        <v>127</v>
      </c>
      <c r="BM106">
        <v>1951</v>
      </c>
      <c r="BN106" t="s">
        <v>102</v>
      </c>
      <c r="BO106">
        <v>1</v>
      </c>
      <c r="BP106">
        <v>240</v>
      </c>
      <c r="BQ106" t="s">
        <v>98</v>
      </c>
      <c r="BR106" t="s">
        <v>98</v>
      </c>
      <c r="BS106" t="s">
        <v>105</v>
      </c>
      <c r="BT106">
        <v>0</v>
      </c>
      <c r="BU106">
        <v>0</v>
      </c>
      <c r="BV106">
        <v>0</v>
      </c>
      <c r="BW106">
        <v>0</v>
      </c>
      <c r="BX106">
        <v>184</v>
      </c>
      <c r="BY106">
        <v>0</v>
      </c>
      <c r="BZ106" t="s">
        <v>83</v>
      </c>
      <c r="CA106" t="s">
        <v>83</v>
      </c>
      <c r="CB106" t="s">
        <v>83</v>
      </c>
      <c r="CC106">
        <v>0</v>
      </c>
      <c r="CD106">
        <v>6</v>
      </c>
      <c r="CE106">
        <v>2007</v>
      </c>
      <c r="CF106" t="s">
        <v>110</v>
      </c>
      <c r="CG106" t="s">
        <v>111</v>
      </c>
      <c r="CH106">
        <v>169500</v>
      </c>
    </row>
    <row r="107" spans="1:86" x14ac:dyDescent="0.4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 t="str">
        <f t="shared" si="5"/>
        <v>Y</v>
      </c>
      <c r="AW107" t="str">
        <f t="shared" si="6"/>
        <v>Y</v>
      </c>
      <c r="AX107" t="str">
        <f t="shared" si="7"/>
        <v>Y</v>
      </c>
      <c r="AY107" t="str">
        <f t="shared" si="8"/>
        <v>Y</v>
      </c>
      <c r="AZ107" t="str">
        <f t="shared" si="9"/>
        <v>N</v>
      </c>
      <c r="BA107">
        <v>0</v>
      </c>
      <c r="BB107">
        <v>0</v>
      </c>
      <c r="BC107">
        <v>2</v>
      </c>
      <c r="BD107">
        <v>1</v>
      </c>
      <c r="BE107">
        <v>3</v>
      </c>
      <c r="BF107">
        <v>1</v>
      </c>
      <c r="BG107" t="s">
        <v>97</v>
      </c>
      <c r="BH107">
        <v>9</v>
      </c>
      <c r="BI107" t="s">
        <v>107</v>
      </c>
      <c r="BJ107">
        <v>1</v>
      </c>
      <c r="BK107" t="s">
        <v>97</v>
      </c>
      <c r="BL107" t="s">
        <v>108</v>
      </c>
      <c r="BM107">
        <v>2003</v>
      </c>
      <c r="BN107" t="s">
        <v>109</v>
      </c>
      <c r="BO107">
        <v>2</v>
      </c>
      <c r="BP107">
        <v>648</v>
      </c>
      <c r="BQ107" t="s">
        <v>98</v>
      </c>
      <c r="BR107" t="s">
        <v>98</v>
      </c>
      <c r="BS107" t="s">
        <v>105</v>
      </c>
      <c r="BT107">
        <v>140</v>
      </c>
      <c r="BU107">
        <v>45</v>
      </c>
      <c r="BV107">
        <v>0</v>
      </c>
      <c r="BW107">
        <v>0</v>
      </c>
      <c r="BX107">
        <v>0</v>
      </c>
      <c r="BY107">
        <v>0</v>
      </c>
      <c r="BZ107" t="s">
        <v>83</v>
      </c>
      <c r="CA107" t="s">
        <v>83</v>
      </c>
      <c r="CB107" t="s">
        <v>83</v>
      </c>
      <c r="CC107">
        <v>0</v>
      </c>
      <c r="CD107">
        <v>8</v>
      </c>
      <c r="CE107">
        <v>2008</v>
      </c>
      <c r="CF107" t="s">
        <v>110</v>
      </c>
      <c r="CG107" t="s">
        <v>111</v>
      </c>
      <c r="CH107">
        <v>250000</v>
      </c>
    </row>
    <row r="108" spans="1:86" x14ac:dyDescent="0.4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 t="str">
        <f t="shared" si="5"/>
        <v>N</v>
      </c>
      <c r="AW108" t="str">
        <f t="shared" si="6"/>
        <v>N</v>
      </c>
      <c r="AX108" t="str">
        <f t="shared" si="7"/>
        <v>N</v>
      </c>
      <c r="AY108" t="str">
        <f t="shared" si="8"/>
        <v>N</v>
      </c>
      <c r="AZ108" t="str">
        <f t="shared" si="9"/>
        <v>N</v>
      </c>
      <c r="BA108">
        <v>0</v>
      </c>
      <c r="BB108">
        <v>0</v>
      </c>
      <c r="BC108">
        <v>1</v>
      </c>
      <c r="BD108">
        <v>0</v>
      </c>
      <c r="BE108">
        <v>2</v>
      </c>
      <c r="BF108">
        <v>1</v>
      </c>
      <c r="BG108" t="s">
        <v>98</v>
      </c>
      <c r="BH108">
        <v>6</v>
      </c>
      <c r="BI108" t="s">
        <v>107</v>
      </c>
      <c r="BJ108">
        <v>0</v>
      </c>
      <c r="BK108" t="s">
        <v>83</v>
      </c>
      <c r="BL108" t="s">
        <v>127</v>
      </c>
      <c r="BM108">
        <v>1954</v>
      </c>
      <c r="BN108" t="s">
        <v>102</v>
      </c>
      <c r="BO108">
        <v>1</v>
      </c>
      <c r="BP108">
        <v>273</v>
      </c>
      <c r="BQ108" t="s">
        <v>147</v>
      </c>
      <c r="BR108" t="s">
        <v>147</v>
      </c>
      <c r="BS108" t="s">
        <v>177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 t="s">
        <v>83</v>
      </c>
      <c r="CA108" t="s">
        <v>83</v>
      </c>
      <c r="CB108" t="s">
        <v>135</v>
      </c>
      <c r="CC108">
        <v>450</v>
      </c>
      <c r="CD108">
        <v>8</v>
      </c>
      <c r="CE108">
        <v>2007</v>
      </c>
      <c r="CF108" t="s">
        <v>110</v>
      </c>
      <c r="CG108" t="s">
        <v>111</v>
      </c>
      <c r="CH108">
        <v>100000</v>
      </c>
    </row>
    <row r="109" spans="1:86" x14ac:dyDescent="0.4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 t="str">
        <f t="shared" si="5"/>
        <v>N</v>
      </c>
      <c r="AW109" t="str">
        <f t="shared" si="6"/>
        <v>N</v>
      </c>
      <c r="AX109" t="str">
        <f t="shared" si="7"/>
        <v>N</v>
      </c>
      <c r="AY109" t="str">
        <f t="shared" si="8"/>
        <v>N</v>
      </c>
      <c r="AZ109" t="str">
        <f t="shared" si="9"/>
        <v>N</v>
      </c>
      <c r="BA109">
        <v>0</v>
      </c>
      <c r="BB109">
        <v>0</v>
      </c>
      <c r="BC109">
        <v>1</v>
      </c>
      <c r="BD109">
        <v>0</v>
      </c>
      <c r="BE109">
        <v>2</v>
      </c>
      <c r="BF109">
        <v>1</v>
      </c>
      <c r="BG109" t="s">
        <v>98</v>
      </c>
      <c r="BH109">
        <v>5</v>
      </c>
      <c r="BI109" t="s">
        <v>107</v>
      </c>
      <c r="BJ109">
        <v>0</v>
      </c>
      <c r="BK109" t="s">
        <v>83</v>
      </c>
      <c r="BL109" t="s">
        <v>127</v>
      </c>
      <c r="BM109">
        <v>1948</v>
      </c>
      <c r="BN109" t="s">
        <v>102</v>
      </c>
      <c r="BO109">
        <v>1</v>
      </c>
      <c r="BP109">
        <v>250</v>
      </c>
      <c r="BQ109" t="s">
        <v>98</v>
      </c>
      <c r="BR109" t="s">
        <v>98</v>
      </c>
      <c r="BS109" t="s">
        <v>105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 t="s">
        <v>83</v>
      </c>
      <c r="CA109" t="s">
        <v>83</v>
      </c>
      <c r="CB109" t="s">
        <v>83</v>
      </c>
      <c r="CC109">
        <v>0</v>
      </c>
      <c r="CD109">
        <v>4</v>
      </c>
      <c r="CE109">
        <v>2008</v>
      </c>
      <c r="CF109" t="s">
        <v>110</v>
      </c>
      <c r="CG109" t="s">
        <v>159</v>
      </c>
      <c r="CH109">
        <v>115000</v>
      </c>
    </row>
    <row r="110" spans="1:86" x14ac:dyDescent="0.4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 t="str">
        <f t="shared" si="5"/>
        <v>Y</v>
      </c>
      <c r="AW110" t="str">
        <f t="shared" si="6"/>
        <v>Y</v>
      </c>
      <c r="AX110" t="str">
        <f t="shared" si="7"/>
        <v>N</v>
      </c>
      <c r="AY110" t="str">
        <f t="shared" si="8"/>
        <v>N</v>
      </c>
      <c r="AZ110" t="str">
        <f t="shared" si="9"/>
        <v>N</v>
      </c>
      <c r="BA110">
        <v>0</v>
      </c>
      <c r="BB110">
        <v>0</v>
      </c>
      <c r="BC110">
        <v>2</v>
      </c>
      <c r="BD110">
        <v>0</v>
      </c>
      <c r="BE110">
        <v>3</v>
      </c>
      <c r="BF110">
        <v>1</v>
      </c>
      <c r="BG110" t="s">
        <v>147</v>
      </c>
      <c r="BH110">
        <v>7</v>
      </c>
      <c r="BI110" t="s">
        <v>107</v>
      </c>
      <c r="BJ110">
        <v>0</v>
      </c>
      <c r="BK110" t="s">
        <v>83</v>
      </c>
      <c r="BL110" t="s">
        <v>83</v>
      </c>
      <c r="BM110" t="s">
        <v>83</v>
      </c>
      <c r="BN110" t="s">
        <v>83</v>
      </c>
      <c r="BO110">
        <v>0</v>
      </c>
      <c r="BP110">
        <v>0</v>
      </c>
      <c r="BQ110" t="s">
        <v>83</v>
      </c>
      <c r="BR110" t="s">
        <v>83</v>
      </c>
      <c r="BS110" t="s">
        <v>177</v>
      </c>
      <c r="BT110">
        <v>0</v>
      </c>
      <c r="BU110">
        <v>0</v>
      </c>
      <c r="BV110">
        <v>144</v>
      </c>
      <c r="BW110">
        <v>0</v>
      </c>
      <c r="BX110">
        <v>0</v>
      </c>
      <c r="BY110">
        <v>0</v>
      </c>
      <c r="BZ110" t="s">
        <v>83</v>
      </c>
      <c r="CA110" t="s">
        <v>83</v>
      </c>
      <c r="CB110" t="s">
        <v>83</v>
      </c>
      <c r="CC110">
        <v>0</v>
      </c>
      <c r="CD110">
        <v>8</v>
      </c>
      <c r="CE110">
        <v>2007</v>
      </c>
      <c r="CF110" t="s">
        <v>110</v>
      </c>
      <c r="CG110" t="s">
        <v>111</v>
      </c>
      <c r="CH110">
        <v>115000</v>
      </c>
    </row>
    <row r="111" spans="1:86" x14ac:dyDescent="0.4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 t="str">
        <f t="shared" si="5"/>
        <v>Y</v>
      </c>
      <c r="AW111" t="str">
        <f t="shared" si="6"/>
        <v>Y</v>
      </c>
      <c r="AX111" t="str">
        <f t="shared" si="7"/>
        <v>Y</v>
      </c>
      <c r="AY111" t="str">
        <f t="shared" si="8"/>
        <v>N</v>
      </c>
      <c r="AZ111" t="str">
        <f t="shared" si="9"/>
        <v>N</v>
      </c>
      <c r="BA111">
        <v>0</v>
      </c>
      <c r="BB111">
        <v>0</v>
      </c>
      <c r="BC111">
        <v>2</v>
      </c>
      <c r="BD111">
        <v>0</v>
      </c>
      <c r="BE111">
        <v>3</v>
      </c>
      <c r="BF111">
        <v>1</v>
      </c>
      <c r="BG111" t="s">
        <v>98</v>
      </c>
      <c r="BH111">
        <v>7</v>
      </c>
      <c r="BI111" t="s">
        <v>107</v>
      </c>
      <c r="BJ111">
        <v>1</v>
      </c>
      <c r="BK111" t="s">
        <v>98</v>
      </c>
      <c r="BL111" t="s">
        <v>108</v>
      </c>
      <c r="BM111">
        <v>1977</v>
      </c>
      <c r="BN111" t="s">
        <v>109</v>
      </c>
      <c r="BO111">
        <v>2</v>
      </c>
      <c r="BP111">
        <v>546</v>
      </c>
      <c r="BQ111" t="s">
        <v>98</v>
      </c>
      <c r="BR111" t="s">
        <v>98</v>
      </c>
      <c r="BS111" t="s">
        <v>105</v>
      </c>
      <c r="BT111">
        <v>0</v>
      </c>
      <c r="BU111">
        <v>122</v>
      </c>
      <c r="BV111">
        <v>0</v>
      </c>
      <c r="BW111">
        <v>0</v>
      </c>
      <c r="BX111">
        <v>0</v>
      </c>
      <c r="BY111">
        <v>0</v>
      </c>
      <c r="BZ111" t="s">
        <v>83</v>
      </c>
      <c r="CA111" t="s">
        <v>134</v>
      </c>
      <c r="CB111" t="s">
        <v>83</v>
      </c>
      <c r="CC111">
        <v>0</v>
      </c>
      <c r="CD111">
        <v>1</v>
      </c>
      <c r="CE111">
        <v>2010</v>
      </c>
      <c r="CF111" t="s">
        <v>173</v>
      </c>
      <c r="CG111" t="s">
        <v>111</v>
      </c>
      <c r="CH111">
        <v>190000</v>
      </c>
    </row>
    <row r="112" spans="1:86" x14ac:dyDescent="0.4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 t="str">
        <f t="shared" si="5"/>
        <v>Y</v>
      </c>
      <c r="AW112" t="str">
        <f t="shared" si="6"/>
        <v>Y</v>
      </c>
      <c r="AX112" t="str">
        <f t="shared" si="7"/>
        <v>Y</v>
      </c>
      <c r="AY112" t="str">
        <f t="shared" si="8"/>
        <v>N</v>
      </c>
      <c r="AZ112" t="str">
        <f t="shared" si="9"/>
        <v>N</v>
      </c>
      <c r="BA112">
        <v>0</v>
      </c>
      <c r="BB112">
        <v>0</v>
      </c>
      <c r="BC112">
        <v>2</v>
      </c>
      <c r="BD112">
        <v>0</v>
      </c>
      <c r="BE112">
        <v>4</v>
      </c>
      <c r="BF112">
        <v>1</v>
      </c>
      <c r="BG112" t="s">
        <v>98</v>
      </c>
      <c r="BH112">
        <v>7</v>
      </c>
      <c r="BI112" t="s">
        <v>107</v>
      </c>
      <c r="BJ112">
        <v>0</v>
      </c>
      <c r="BK112" t="s">
        <v>83</v>
      </c>
      <c r="BL112" t="s">
        <v>108</v>
      </c>
      <c r="BM112">
        <v>1954</v>
      </c>
      <c r="BN112" t="s">
        <v>102</v>
      </c>
      <c r="BO112">
        <v>1</v>
      </c>
      <c r="BP112">
        <v>325</v>
      </c>
      <c r="BQ112" t="s">
        <v>98</v>
      </c>
      <c r="BR112" t="s">
        <v>98</v>
      </c>
      <c r="BS112" t="s">
        <v>105</v>
      </c>
      <c r="BT112">
        <v>182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83</v>
      </c>
      <c r="CA112" t="s">
        <v>83</v>
      </c>
      <c r="CB112" t="s">
        <v>83</v>
      </c>
      <c r="CC112">
        <v>0</v>
      </c>
      <c r="CD112">
        <v>10</v>
      </c>
      <c r="CE112">
        <v>2006</v>
      </c>
      <c r="CF112" t="s">
        <v>110</v>
      </c>
      <c r="CG112" t="s">
        <v>111</v>
      </c>
      <c r="CH112">
        <v>136900</v>
      </c>
    </row>
    <row r="113" spans="1:86" x14ac:dyDescent="0.4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 t="str">
        <f t="shared" si="5"/>
        <v>N</v>
      </c>
      <c r="AW113" t="str">
        <f t="shared" si="6"/>
        <v>Y</v>
      </c>
      <c r="AX113" t="str">
        <f t="shared" si="7"/>
        <v>N</v>
      </c>
      <c r="AY113" t="str">
        <f t="shared" si="8"/>
        <v>N</v>
      </c>
      <c r="AZ113" t="str">
        <f t="shared" si="9"/>
        <v>N</v>
      </c>
      <c r="BA113">
        <v>0</v>
      </c>
      <c r="BB113">
        <v>0</v>
      </c>
      <c r="BC113">
        <v>2</v>
      </c>
      <c r="BD113">
        <v>1</v>
      </c>
      <c r="BE113">
        <v>3</v>
      </c>
      <c r="BF113">
        <v>1</v>
      </c>
      <c r="BG113" t="s">
        <v>98</v>
      </c>
      <c r="BH113">
        <v>7</v>
      </c>
      <c r="BI113" t="s">
        <v>107</v>
      </c>
      <c r="BJ113">
        <v>1</v>
      </c>
      <c r="BK113" t="s">
        <v>98</v>
      </c>
      <c r="BL113" t="s">
        <v>156</v>
      </c>
      <c r="BM113">
        <v>2000</v>
      </c>
      <c r="BN113" t="s">
        <v>157</v>
      </c>
      <c r="BO113">
        <v>2</v>
      </c>
      <c r="BP113">
        <v>400</v>
      </c>
      <c r="BQ113" t="s">
        <v>98</v>
      </c>
      <c r="BR113" t="s">
        <v>98</v>
      </c>
      <c r="BS113" t="s">
        <v>105</v>
      </c>
      <c r="BT113">
        <v>180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83</v>
      </c>
      <c r="CA113" t="s">
        <v>83</v>
      </c>
      <c r="CB113" t="s">
        <v>83</v>
      </c>
      <c r="CC113">
        <v>0</v>
      </c>
      <c r="CD113">
        <v>4</v>
      </c>
      <c r="CE113">
        <v>2010</v>
      </c>
      <c r="CF113" t="s">
        <v>110</v>
      </c>
      <c r="CG113" t="s">
        <v>111</v>
      </c>
      <c r="CH113">
        <v>180000</v>
      </c>
    </row>
    <row r="114" spans="1:86" x14ac:dyDescent="0.4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 t="str">
        <f t="shared" si="5"/>
        <v>Y</v>
      </c>
      <c r="AW114" t="str">
        <f t="shared" si="6"/>
        <v>Y</v>
      </c>
      <c r="AX114" t="str">
        <f t="shared" si="7"/>
        <v>Y</v>
      </c>
      <c r="AY114" t="str">
        <f t="shared" si="8"/>
        <v>Y</v>
      </c>
      <c r="AZ114" t="str">
        <f t="shared" si="9"/>
        <v>Y</v>
      </c>
      <c r="BA114">
        <v>1</v>
      </c>
      <c r="BB114">
        <v>0</v>
      </c>
      <c r="BC114">
        <v>2</v>
      </c>
      <c r="BD114">
        <v>1</v>
      </c>
      <c r="BE114">
        <v>4</v>
      </c>
      <c r="BF114">
        <v>1</v>
      </c>
      <c r="BG114" t="s">
        <v>104</v>
      </c>
      <c r="BH114">
        <v>10</v>
      </c>
      <c r="BI114" t="s">
        <v>107</v>
      </c>
      <c r="BJ114">
        <v>1</v>
      </c>
      <c r="BK114" t="s">
        <v>97</v>
      </c>
      <c r="BL114" t="s">
        <v>156</v>
      </c>
      <c r="BM114">
        <v>2007</v>
      </c>
      <c r="BN114" t="s">
        <v>157</v>
      </c>
      <c r="BO114">
        <v>3</v>
      </c>
      <c r="BP114">
        <v>792</v>
      </c>
      <c r="BQ114" t="s">
        <v>98</v>
      </c>
      <c r="BR114" t="s">
        <v>98</v>
      </c>
      <c r="BS114" t="s">
        <v>105</v>
      </c>
      <c r="BT114">
        <v>120</v>
      </c>
      <c r="BU114">
        <v>184</v>
      </c>
      <c r="BV114">
        <v>0</v>
      </c>
      <c r="BW114">
        <v>0</v>
      </c>
      <c r="BX114">
        <v>168</v>
      </c>
      <c r="BY114">
        <v>0</v>
      </c>
      <c r="BZ114" t="s">
        <v>83</v>
      </c>
      <c r="CA114" t="s">
        <v>83</v>
      </c>
      <c r="CB114" t="s">
        <v>83</v>
      </c>
      <c r="CC114">
        <v>0</v>
      </c>
      <c r="CD114">
        <v>10</v>
      </c>
      <c r="CE114">
        <v>2007</v>
      </c>
      <c r="CF114" t="s">
        <v>158</v>
      </c>
      <c r="CG114" t="s">
        <v>159</v>
      </c>
      <c r="CH114">
        <v>383970</v>
      </c>
    </row>
    <row r="115" spans="1:86" x14ac:dyDescent="0.4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 t="str">
        <f t="shared" si="5"/>
        <v>Y</v>
      </c>
      <c r="AW115" t="str">
        <f t="shared" si="6"/>
        <v>Y</v>
      </c>
      <c r="AX115" t="str">
        <f t="shared" si="7"/>
        <v>Y</v>
      </c>
      <c r="AY115" t="str">
        <f t="shared" si="8"/>
        <v>Y</v>
      </c>
      <c r="AZ115" t="str">
        <f t="shared" si="9"/>
        <v>Y</v>
      </c>
      <c r="BA115">
        <v>1</v>
      </c>
      <c r="BB115">
        <v>0</v>
      </c>
      <c r="BC115">
        <v>2</v>
      </c>
      <c r="BD115">
        <v>0</v>
      </c>
      <c r="BE115">
        <v>3</v>
      </c>
      <c r="BF115">
        <v>1</v>
      </c>
      <c r="BG115" t="s">
        <v>97</v>
      </c>
      <c r="BH115">
        <v>7</v>
      </c>
      <c r="BI115" t="s">
        <v>107</v>
      </c>
      <c r="BJ115">
        <v>2</v>
      </c>
      <c r="BK115" t="s">
        <v>97</v>
      </c>
      <c r="BL115" t="s">
        <v>209</v>
      </c>
      <c r="BM115">
        <v>1953</v>
      </c>
      <c r="BN115" t="s">
        <v>102</v>
      </c>
      <c r="BO115">
        <v>2</v>
      </c>
      <c r="BP115">
        <v>450</v>
      </c>
      <c r="BQ115" t="s">
        <v>98</v>
      </c>
      <c r="BR115" t="s">
        <v>98</v>
      </c>
      <c r="BS115" t="s">
        <v>105</v>
      </c>
      <c r="BT115">
        <v>166</v>
      </c>
      <c r="BU115">
        <v>120</v>
      </c>
      <c r="BV115">
        <v>192</v>
      </c>
      <c r="BW115">
        <v>0</v>
      </c>
      <c r="BX115">
        <v>0</v>
      </c>
      <c r="BY115">
        <v>0</v>
      </c>
      <c r="BZ115" t="s">
        <v>83</v>
      </c>
      <c r="CA115" t="s">
        <v>134</v>
      </c>
      <c r="CB115" t="s">
        <v>83</v>
      </c>
      <c r="CC115">
        <v>0</v>
      </c>
      <c r="CD115">
        <v>10</v>
      </c>
      <c r="CE115">
        <v>2007</v>
      </c>
      <c r="CF115" t="s">
        <v>173</v>
      </c>
      <c r="CG115" t="s">
        <v>128</v>
      </c>
      <c r="CH115">
        <v>217000</v>
      </c>
    </row>
    <row r="116" spans="1:86" x14ac:dyDescent="0.4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 t="str">
        <f t="shared" si="5"/>
        <v>Y</v>
      </c>
      <c r="AW116" t="str">
        <f t="shared" si="6"/>
        <v>Y</v>
      </c>
      <c r="AX116" t="str">
        <f t="shared" si="7"/>
        <v>Y</v>
      </c>
      <c r="AY116" t="str">
        <f t="shared" si="8"/>
        <v>Y</v>
      </c>
      <c r="AZ116" t="str">
        <f t="shared" si="9"/>
        <v>Y</v>
      </c>
      <c r="BA116">
        <v>1</v>
      </c>
      <c r="BB116">
        <v>0</v>
      </c>
      <c r="BC116">
        <v>2</v>
      </c>
      <c r="BD116">
        <v>1</v>
      </c>
      <c r="BE116">
        <v>3</v>
      </c>
      <c r="BF116">
        <v>1</v>
      </c>
      <c r="BG116" t="s">
        <v>97</v>
      </c>
      <c r="BH116">
        <v>9</v>
      </c>
      <c r="BI116" t="s">
        <v>107</v>
      </c>
      <c r="BJ116">
        <v>1</v>
      </c>
      <c r="BK116" t="s">
        <v>98</v>
      </c>
      <c r="BL116" t="s">
        <v>127</v>
      </c>
      <c r="BM116">
        <v>1945</v>
      </c>
      <c r="BN116" t="s">
        <v>102</v>
      </c>
      <c r="BO116">
        <v>1</v>
      </c>
      <c r="BP116">
        <v>180</v>
      </c>
      <c r="BQ116" t="s">
        <v>98</v>
      </c>
      <c r="BR116" t="s">
        <v>98</v>
      </c>
      <c r="BS116" t="s">
        <v>105</v>
      </c>
      <c r="BT116">
        <v>224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83</v>
      </c>
      <c r="CA116" t="s">
        <v>134</v>
      </c>
      <c r="CB116" t="s">
        <v>83</v>
      </c>
      <c r="CC116">
        <v>0</v>
      </c>
      <c r="CD116">
        <v>7</v>
      </c>
      <c r="CE116">
        <v>2007</v>
      </c>
      <c r="CF116" t="s">
        <v>110</v>
      </c>
      <c r="CG116" t="s">
        <v>111</v>
      </c>
      <c r="CH116">
        <v>259500</v>
      </c>
    </row>
    <row r="117" spans="1:86" x14ac:dyDescent="0.4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 t="str">
        <f t="shared" si="5"/>
        <v>N</v>
      </c>
      <c r="AW117" t="str">
        <f t="shared" si="6"/>
        <v>Y</v>
      </c>
      <c r="AX117" t="str">
        <f t="shared" si="7"/>
        <v>N</v>
      </c>
      <c r="AY117" t="str">
        <f t="shared" si="8"/>
        <v>N</v>
      </c>
      <c r="AZ117" t="str">
        <f t="shared" si="9"/>
        <v>N</v>
      </c>
      <c r="BA117">
        <v>0</v>
      </c>
      <c r="BB117">
        <v>0</v>
      </c>
      <c r="BC117">
        <v>2</v>
      </c>
      <c r="BD117">
        <v>1</v>
      </c>
      <c r="BE117">
        <v>2</v>
      </c>
      <c r="BF117">
        <v>1</v>
      </c>
      <c r="BG117" t="s">
        <v>98</v>
      </c>
      <c r="BH117">
        <v>5</v>
      </c>
      <c r="BI117" t="s">
        <v>107</v>
      </c>
      <c r="BJ117">
        <v>1</v>
      </c>
      <c r="BK117" t="s">
        <v>147</v>
      </c>
      <c r="BL117" t="s">
        <v>127</v>
      </c>
      <c r="BM117">
        <v>1999</v>
      </c>
      <c r="BN117" t="s">
        <v>102</v>
      </c>
      <c r="BO117">
        <v>2</v>
      </c>
      <c r="BP117">
        <v>440</v>
      </c>
      <c r="BQ117" t="s">
        <v>98</v>
      </c>
      <c r="BR117" t="s">
        <v>98</v>
      </c>
      <c r="BS117" t="s">
        <v>105</v>
      </c>
      <c r="BT117">
        <v>0</v>
      </c>
      <c r="BU117">
        <v>32</v>
      </c>
      <c r="BV117">
        <v>0</v>
      </c>
      <c r="BW117">
        <v>0</v>
      </c>
      <c r="BX117">
        <v>0</v>
      </c>
      <c r="BY117">
        <v>0</v>
      </c>
      <c r="BZ117" t="s">
        <v>83</v>
      </c>
      <c r="CA117" t="s">
        <v>83</v>
      </c>
      <c r="CB117" t="s">
        <v>83</v>
      </c>
      <c r="CC117">
        <v>0</v>
      </c>
      <c r="CD117">
        <v>6</v>
      </c>
      <c r="CE117">
        <v>2007</v>
      </c>
      <c r="CF117" t="s">
        <v>110</v>
      </c>
      <c r="CG117" t="s">
        <v>111</v>
      </c>
      <c r="CH117">
        <v>176000</v>
      </c>
    </row>
    <row r="118" spans="1:86" x14ac:dyDescent="0.4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 t="str">
        <f t="shared" si="5"/>
        <v>N</v>
      </c>
      <c r="AW118" t="str">
        <f t="shared" si="6"/>
        <v>N</v>
      </c>
      <c r="AX118" t="str">
        <f t="shared" si="7"/>
        <v>N</v>
      </c>
      <c r="AY118" t="str">
        <f t="shared" si="8"/>
        <v>N</v>
      </c>
      <c r="AZ118" t="str">
        <f t="shared" si="9"/>
        <v>N</v>
      </c>
      <c r="BA118">
        <v>0</v>
      </c>
      <c r="BB118">
        <v>1</v>
      </c>
      <c r="BC118">
        <v>1</v>
      </c>
      <c r="BD118">
        <v>0</v>
      </c>
      <c r="BE118">
        <v>3</v>
      </c>
      <c r="BF118">
        <v>1</v>
      </c>
      <c r="BG118" t="s">
        <v>98</v>
      </c>
      <c r="BH118">
        <v>6</v>
      </c>
      <c r="BI118" t="s">
        <v>107</v>
      </c>
      <c r="BJ118">
        <v>1</v>
      </c>
      <c r="BK118" t="s">
        <v>212</v>
      </c>
      <c r="BL118" t="s">
        <v>108</v>
      </c>
      <c r="BM118">
        <v>1962</v>
      </c>
      <c r="BN118" t="s">
        <v>102</v>
      </c>
      <c r="BO118">
        <v>1</v>
      </c>
      <c r="BP118">
        <v>288</v>
      </c>
      <c r="BQ118" t="s">
        <v>98</v>
      </c>
      <c r="BR118" t="s">
        <v>98</v>
      </c>
      <c r="BS118" t="s">
        <v>105</v>
      </c>
      <c r="BT118">
        <v>0</v>
      </c>
      <c r="BU118">
        <v>20</v>
      </c>
      <c r="BV118">
        <v>144</v>
      </c>
      <c r="BW118">
        <v>0</v>
      </c>
      <c r="BX118">
        <v>0</v>
      </c>
      <c r="BY118">
        <v>0</v>
      </c>
      <c r="BZ118" t="s">
        <v>83</v>
      </c>
      <c r="CA118" t="s">
        <v>83</v>
      </c>
      <c r="CB118" t="s">
        <v>83</v>
      </c>
      <c r="CC118">
        <v>0</v>
      </c>
      <c r="CD118">
        <v>9</v>
      </c>
      <c r="CE118">
        <v>2009</v>
      </c>
      <c r="CF118" t="s">
        <v>110</v>
      </c>
      <c r="CG118" t="s">
        <v>111</v>
      </c>
      <c r="CH118">
        <v>139000</v>
      </c>
    </row>
    <row r="119" spans="1:86" x14ac:dyDescent="0.4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 t="str">
        <f t="shared" si="5"/>
        <v>N</v>
      </c>
      <c r="AW119" t="str">
        <f t="shared" si="6"/>
        <v>N</v>
      </c>
      <c r="AX119" t="str">
        <f t="shared" si="7"/>
        <v>N</v>
      </c>
      <c r="AY119" t="str">
        <f t="shared" si="8"/>
        <v>N</v>
      </c>
      <c r="AZ119" t="str">
        <f t="shared" si="9"/>
        <v>N</v>
      </c>
      <c r="BA119">
        <v>0</v>
      </c>
      <c r="BB119">
        <v>0</v>
      </c>
      <c r="BC119">
        <v>1</v>
      </c>
      <c r="BD119">
        <v>1</v>
      </c>
      <c r="BE119">
        <v>2</v>
      </c>
      <c r="BF119">
        <v>1</v>
      </c>
      <c r="BG119" t="s">
        <v>98</v>
      </c>
      <c r="BH119">
        <v>5</v>
      </c>
      <c r="BI119" t="s">
        <v>107</v>
      </c>
      <c r="BJ119">
        <v>0</v>
      </c>
      <c r="BK119" t="s">
        <v>83</v>
      </c>
      <c r="BL119" t="s">
        <v>108</v>
      </c>
      <c r="BM119">
        <v>2007</v>
      </c>
      <c r="BN119" t="s">
        <v>102</v>
      </c>
      <c r="BO119">
        <v>2</v>
      </c>
      <c r="BP119">
        <v>430</v>
      </c>
      <c r="BQ119" t="s">
        <v>98</v>
      </c>
      <c r="BR119" t="s">
        <v>98</v>
      </c>
      <c r="BS119" t="s">
        <v>105</v>
      </c>
      <c r="BT119">
        <v>80</v>
      </c>
      <c r="BU119">
        <v>64</v>
      </c>
      <c r="BV119">
        <v>0</v>
      </c>
      <c r="BW119">
        <v>0</v>
      </c>
      <c r="BX119">
        <v>0</v>
      </c>
      <c r="BY119">
        <v>0</v>
      </c>
      <c r="BZ119" t="s">
        <v>83</v>
      </c>
      <c r="CA119" t="s">
        <v>83</v>
      </c>
      <c r="CB119" t="s">
        <v>83</v>
      </c>
      <c r="CC119">
        <v>0</v>
      </c>
      <c r="CD119">
        <v>4</v>
      </c>
      <c r="CE119">
        <v>2007</v>
      </c>
      <c r="CF119" t="s">
        <v>158</v>
      </c>
      <c r="CG119" t="s">
        <v>159</v>
      </c>
      <c r="CH119">
        <v>155000</v>
      </c>
    </row>
    <row r="120" spans="1:86" x14ac:dyDescent="0.4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 t="str">
        <f t="shared" si="5"/>
        <v>Y</v>
      </c>
      <c r="AW120" t="str">
        <f t="shared" si="6"/>
        <v>Y</v>
      </c>
      <c r="AX120" t="str">
        <f t="shared" si="7"/>
        <v>Y</v>
      </c>
      <c r="AY120" t="str">
        <f t="shared" si="8"/>
        <v>Y</v>
      </c>
      <c r="AZ120" t="str">
        <f t="shared" si="9"/>
        <v>Y</v>
      </c>
      <c r="BA120">
        <v>1</v>
      </c>
      <c r="BB120">
        <v>0</v>
      </c>
      <c r="BC120">
        <v>3</v>
      </c>
      <c r="BD120">
        <v>0</v>
      </c>
      <c r="BE120">
        <v>5</v>
      </c>
      <c r="BF120">
        <v>1</v>
      </c>
      <c r="BG120" t="s">
        <v>97</v>
      </c>
      <c r="BH120">
        <v>11</v>
      </c>
      <c r="BI120" t="s">
        <v>107</v>
      </c>
      <c r="BJ120">
        <v>2</v>
      </c>
      <c r="BK120" t="s">
        <v>98</v>
      </c>
      <c r="BL120" t="s">
        <v>108</v>
      </c>
      <c r="BM120">
        <v>1990</v>
      </c>
      <c r="BN120" t="s">
        <v>102</v>
      </c>
      <c r="BO120">
        <v>3</v>
      </c>
      <c r="BP120">
        <v>594</v>
      </c>
      <c r="BQ120" t="s">
        <v>98</v>
      </c>
      <c r="BR120" t="s">
        <v>98</v>
      </c>
      <c r="BS120" t="s">
        <v>105</v>
      </c>
      <c r="BT120">
        <v>367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83</v>
      </c>
      <c r="CA120" t="s">
        <v>83</v>
      </c>
      <c r="CB120" t="s">
        <v>83</v>
      </c>
      <c r="CC120">
        <v>0</v>
      </c>
      <c r="CD120">
        <v>5</v>
      </c>
      <c r="CE120">
        <v>2010</v>
      </c>
      <c r="CF120" t="s">
        <v>110</v>
      </c>
      <c r="CG120" t="s">
        <v>111</v>
      </c>
      <c r="CH120">
        <v>320000</v>
      </c>
    </row>
    <row r="121" spans="1:86" x14ac:dyDescent="0.4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 t="str">
        <f t="shared" si="5"/>
        <v>N</v>
      </c>
      <c r="AW121" t="str">
        <f t="shared" si="6"/>
        <v>Y</v>
      </c>
      <c r="AX121" t="str">
        <f t="shared" si="7"/>
        <v>N</v>
      </c>
      <c r="AY121" t="str">
        <f t="shared" si="8"/>
        <v>N</v>
      </c>
      <c r="AZ121" t="str">
        <f t="shared" si="9"/>
        <v>N</v>
      </c>
      <c r="BA121">
        <v>0</v>
      </c>
      <c r="BB121">
        <v>0</v>
      </c>
      <c r="BC121">
        <v>2</v>
      </c>
      <c r="BD121">
        <v>1</v>
      </c>
      <c r="BE121">
        <v>3</v>
      </c>
      <c r="BF121">
        <v>1</v>
      </c>
      <c r="BG121" t="s">
        <v>97</v>
      </c>
      <c r="BH121">
        <v>8</v>
      </c>
      <c r="BI121" t="s">
        <v>107</v>
      </c>
      <c r="BJ121">
        <v>1</v>
      </c>
      <c r="BK121" t="s">
        <v>97</v>
      </c>
      <c r="BL121" t="s">
        <v>108</v>
      </c>
      <c r="BM121">
        <v>2005</v>
      </c>
      <c r="BN121" t="s">
        <v>157</v>
      </c>
      <c r="BO121">
        <v>2</v>
      </c>
      <c r="BP121">
        <v>390</v>
      </c>
      <c r="BQ121" t="s">
        <v>98</v>
      </c>
      <c r="BR121" t="s">
        <v>98</v>
      </c>
      <c r="BS121" t="s">
        <v>105</v>
      </c>
      <c r="BT121">
        <v>0</v>
      </c>
      <c r="BU121">
        <v>24</v>
      </c>
      <c r="BV121">
        <v>0</v>
      </c>
      <c r="BW121">
        <v>0</v>
      </c>
      <c r="BX121">
        <v>0</v>
      </c>
      <c r="BY121">
        <v>0</v>
      </c>
      <c r="BZ121" t="s">
        <v>83</v>
      </c>
      <c r="CA121" t="s">
        <v>83</v>
      </c>
      <c r="CB121" t="s">
        <v>83</v>
      </c>
      <c r="CC121">
        <v>0</v>
      </c>
      <c r="CD121">
        <v>7</v>
      </c>
      <c r="CE121">
        <v>2006</v>
      </c>
      <c r="CF121" t="s">
        <v>158</v>
      </c>
      <c r="CG121" t="s">
        <v>159</v>
      </c>
      <c r="CH121">
        <v>163990</v>
      </c>
    </row>
    <row r="122" spans="1:86" x14ac:dyDescent="0.4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 t="str">
        <f t="shared" si="5"/>
        <v>N</v>
      </c>
      <c r="AW122" t="str">
        <f t="shared" si="6"/>
        <v>N</v>
      </c>
      <c r="AX122" t="str">
        <f t="shared" si="7"/>
        <v>N</v>
      </c>
      <c r="AY122" t="str">
        <f t="shared" si="8"/>
        <v>N</v>
      </c>
      <c r="AZ122" t="str">
        <f t="shared" si="9"/>
        <v>N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1</v>
      </c>
      <c r="BG122" t="s">
        <v>98</v>
      </c>
      <c r="BH122">
        <v>4</v>
      </c>
      <c r="BI122" t="s">
        <v>107</v>
      </c>
      <c r="BJ122">
        <v>2</v>
      </c>
      <c r="BK122" t="s">
        <v>98</v>
      </c>
      <c r="BL122" t="s">
        <v>108</v>
      </c>
      <c r="BM122">
        <v>1969</v>
      </c>
      <c r="BN122" t="s">
        <v>102</v>
      </c>
      <c r="BO122">
        <v>2</v>
      </c>
      <c r="BP122">
        <v>540</v>
      </c>
      <c r="BQ122" t="s">
        <v>98</v>
      </c>
      <c r="BR122" t="s">
        <v>98</v>
      </c>
      <c r="BS122" t="s">
        <v>105</v>
      </c>
      <c r="BT122">
        <v>0</v>
      </c>
      <c r="BU122">
        <v>130</v>
      </c>
      <c r="BV122">
        <v>0</v>
      </c>
      <c r="BW122">
        <v>130</v>
      </c>
      <c r="BX122">
        <v>0</v>
      </c>
      <c r="BY122">
        <v>0</v>
      </c>
      <c r="BZ122" t="s">
        <v>83</v>
      </c>
      <c r="CA122" t="s">
        <v>83</v>
      </c>
      <c r="CB122" t="s">
        <v>83</v>
      </c>
      <c r="CC122">
        <v>0</v>
      </c>
      <c r="CD122">
        <v>10</v>
      </c>
      <c r="CE122">
        <v>2006</v>
      </c>
      <c r="CF122" t="s">
        <v>110</v>
      </c>
      <c r="CG122" t="s">
        <v>111</v>
      </c>
      <c r="CH122">
        <v>180000</v>
      </c>
    </row>
    <row r="123" spans="1:86" x14ac:dyDescent="0.4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 t="str">
        <f t="shared" si="5"/>
        <v>N</v>
      </c>
      <c r="AW123" t="str">
        <f t="shared" si="6"/>
        <v>N</v>
      </c>
      <c r="AX123" t="str">
        <f t="shared" si="7"/>
        <v>N</v>
      </c>
      <c r="AY123" t="str">
        <f t="shared" si="8"/>
        <v>N</v>
      </c>
      <c r="AZ123" t="str">
        <f t="shared" si="9"/>
        <v>N</v>
      </c>
      <c r="BA123">
        <v>0</v>
      </c>
      <c r="BB123">
        <v>0</v>
      </c>
      <c r="BC123">
        <v>1</v>
      </c>
      <c r="BD123">
        <v>0</v>
      </c>
      <c r="BE123">
        <v>3</v>
      </c>
      <c r="BF123">
        <v>1</v>
      </c>
      <c r="BG123" t="s">
        <v>98</v>
      </c>
      <c r="BH123">
        <v>4</v>
      </c>
      <c r="BI123" t="s">
        <v>107</v>
      </c>
      <c r="BJ123">
        <v>0</v>
      </c>
      <c r="BK123" t="s">
        <v>83</v>
      </c>
      <c r="BL123" t="s">
        <v>127</v>
      </c>
      <c r="BM123">
        <v>1979</v>
      </c>
      <c r="BN123" t="s">
        <v>102</v>
      </c>
      <c r="BO123">
        <v>1</v>
      </c>
      <c r="BP123">
        <v>264</v>
      </c>
      <c r="BQ123" t="s">
        <v>98</v>
      </c>
      <c r="BR123" t="s">
        <v>98</v>
      </c>
      <c r="BS123" t="s">
        <v>190</v>
      </c>
      <c r="BT123">
        <v>0</v>
      </c>
      <c r="BU123">
        <v>0</v>
      </c>
      <c r="BV123">
        <v>140</v>
      </c>
      <c r="BW123">
        <v>0</v>
      </c>
      <c r="BX123">
        <v>0</v>
      </c>
      <c r="BY123">
        <v>0</v>
      </c>
      <c r="BZ123" t="s">
        <v>83</v>
      </c>
      <c r="CA123" t="s">
        <v>134</v>
      </c>
      <c r="CB123" t="s">
        <v>83</v>
      </c>
      <c r="CC123">
        <v>0</v>
      </c>
      <c r="CD123">
        <v>6</v>
      </c>
      <c r="CE123">
        <v>2007</v>
      </c>
      <c r="CF123" t="s">
        <v>110</v>
      </c>
      <c r="CG123" t="s">
        <v>111</v>
      </c>
      <c r="CH123">
        <v>100000</v>
      </c>
    </row>
    <row r="124" spans="1:86" x14ac:dyDescent="0.4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 t="str">
        <f t="shared" si="5"/>
        <v>N</v>
      </c>
      <c r="AW124" t="str">
        <f t="shared" si="6"/>
        <v>N</v>
      </c>
      <c r="AX124" t="str">
        <f t="shared" si="7"/>
        <v>N</v>
      </c>
      <c r="AY124" t="str">
        <f t="shared" si="8"/>
        <v>N</v>
      </c>
      <c r="AZ124" t="str">
        <f t="shared" si="9"/>
        <v>N</v>
      </c>
      <c r="BA124">
        <v>0</v>
      </c>
      <c r="BB124">
        <v>0</v>
      </c>
      <c r="BC124">
        <v>1</v>
      </c>
      <c r="BD124">
        <v>0</v>
      </c>
      <c r="BE124">
        <v>3</v>
      </c>
      <c r="BF124">
        <v>1</v>
      </c>
      <c r="BG124" t="s">
        <v>98</v>
      </c>
      <c r="BH124">
        <v>5</v>
      </c>
      <c r="BI124" t="s">
        <v>107</v>
      </c>
      <c r="BJ124">
        <v>0</v>
      </c>
      <c r="BK124" t="s">
        <v>83</v>
      </c>
      <c r="BL124" t="s">
        <v>108</v>
      </c>
      <c r="BM124">
        <v>1958</v>
      </c>
      <c r="BN124" t="s">
        <v>102</v>
      </c>
      <c r="BO124">
        <v>1</v>
      </c>
      <c r="BP124">
        <v>288</v>
      </c>
      <c r="BQ124" t="s">
        <v>98</v>
      </c>
      <c r="BR124" t="s">
        <v>98</v>
      </c>
      <c r="BS124" t="s">
        <v>105</v>
      </c>
      <c r="BT124">
        <v>0</v>
      </c>
      <c r="BU124">
        <v>0</v>
      </c>
      <c r="BV124">
        <v>0</v>
      </c>
      <c r="BW124">
        <v>0</v>
      </c>
      <c r="BX124">
        <v>130</v>
      </c>
      <c r="BY124">
        <v>0</v>
      </c>
      <c r="BZ124" t="s">
        <v>83</v>
      </c>
      <c r="CA124" t="s">
        <v>83</v>
      </c>
      <c r="CB124" t="s">
        <v>83</v>
      </c>
      <c r="CC124">
        <v>0</v>
      </c>
      <c r="CD124">
        <v>6</v>
      </c>
      <c r="CE124">
        <v>2008</v>
      </c>
      <c r="CF124" t="s">
        <v>110</v>
      </c>
      <c r="CG124" t="s">
        <v>111</v>
      </c>
      <c r="CH124">
        <v>136000</v>
      </c>
    </row>
    <row r="125" spans="1:86" x14ac:dyDescent="0.4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 t="str">
        <f t="shared" si="5"/>
        <v>N</v>
      </c>
      <c r="AW125" t="str">
        <f t="shared" si="6"/>
        <v>N</v>
      </c>
      <c r="AX125" t="str">
        <f t="shared" si="7"/>
        <v>N</v>
      </c>
      <c r="AY125" t="str">
        <f t="shared" si="8"/>
        <v>N</v>
      </c>
      <c r="AZ125" t="str">
        <f t="shared" si="9"/>
        <v>N</v>
      </c>
      <c r="BA125">
        <v>0</v>
      </c>
      <c r="BB125">
        <v>0</v>
      </c>
      <c r="BC125">
        <v>2</v>
      </c>
      <c r="BD125">
        <v>0</v>
      </c>
      <c r="BE125">
        <v>2</v>
      </c>
      <c r="BF125">
        <v>1</v>
      </c>
      <c r="BG125" t="s">
        <v>97</v>
      </c>
      <c r="BH125">
        <v>5</v>
      </c>
      <c r="BI125" t="s">
        <v>107</v>
      </c>
      <c r="BJ125">
        <v>0</v>
      </c>
      <c r="BK125" t="s">
        <v>83</v>
      </c>
      <c r="BL125" t="s">
        <v>108</v>
      </c>
      <c r="BM125">
        <v>1993</v>
      </c>
      <c r="BN125" t="s">
        <v>109</v>
      </c>
      <c r="BO125">
        <v>2</v>
      </c>
      <c r="BP125">
        <v>530</v>
      </c>
      <c r="BQ125" t="s">
        <v>98</v>
      </c>
      <c r="BR125" t="s">
        <v>98</v>
      </c>
      <c r="BS125" t="s">
        <v>105</v>
      </c>
      <c r="BT125">
        <v>0</v>
      </c>
      <c r="BU125">
        <v>63</v>
      </c>
      <c r="BV125">
        <v>0</v>
      </c>
      <c r="BW125">
        <v>0</v>
      </c>
      <c r="BX125">
        <v>0</v>
      </c>
      <c r="BY125">
        <v>0</v>
      </c>
      <c r="BZ125" t="s">
        <v>83</v>
      </c>
      <c r="CA125" t="s">
        <v>83</v>
      </c>
      <c r="CB125" t="s">
        <v>83</v>
      </c>
      <c r="CC125">
        <v>0</v>
      </c>
      <c r="CD125">
        <v>3</v>
      </c>
      <c r="CE125">
        <v>2008</v>
      </c>
      <c r="CF125" t="s">
        <v>110</v>
      </c>
      <c r="CG125" t="s">
        <v>111</v>
      </c>
      <c r="CH125">
        <v>153900</v>
      </c>
    </row>
    <row r="126" spans="1:86" x14ac:dyDescent="0.4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 t="str">
        <f t="shared" si="5"/>
        <v>Y</v>
      </c>
      <c r="AW126" t="str">
        <f t="shared" si="6"/>
        <v>Y</v>
      </c>
      <c r="AX126" t="str">
        <f t="shared" si="7"/>
        <v>N</v>
      </c>
      <c r="AY126" t="str">
        <f t="shared" si="8"/>
        <v>N</v>
      </c>
      <c r="AZ126" t="str">
        <f t="shared" si="9"/>
        <v>N</v>
      </c>
      <c r="BA126">
        <v>0</v>
      </c>
      <c r="BB126">
        <v>0</v>
      </c>
      <c r="BC126">
        <v>2</v>
      </c>
      <c r="BD126">
        <v>0</v>
      </c>
      <c r="BE126">
        <v>3</v>
      </c>
      <c r="BF126">
        <v>1</v>
      </c>
      <c r="BG126" t="s">
        <v>98</v>
      </c>
      <c r="BH126">
        <v>7</v>
      </c>
      <c r="BI126" t="s">
        <v>107</v>
      </c>
      <c r="BJ126">
        <v>1</v>
      </c>
      <c r="BK126" t="s">
        <v>98</v>
      </c>
      <c r="BL126" t="s">
        <v>108</v>
      </c>
      <c r="BM126">
        <v>1979</v>
      </c>
      <c r="BN126" t="s">
        <v>102</v>
      </c>
      <c r="BO126">
        <v>2</v>
      </c>
      <c r="BP126">
        <v>435</v>
      </c>
      <c r="BQ126" t="s">
        <v>98</v>
      </c>
      <c r="BR126" t="s">
        <v>98</v>
      </c>
      <c r="BS126" t="s">
        <v>105</v>
      </c>
      <c r="BT126">
        <v>192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83</v>
      </c>
      <c r="CA126" t="s">
        <v>83</v>
      </c>
      <c r="CB126" t="s">
        <v>83</v>
      </c>
      <c r="CC126">
        <v>0</v>
      </c>
      <c r="CD126">
        <v>1</v>
      </c>
      <c r="CE126">
        <v>2009</v>
      </c>
      <c r="CF126" t="s">
        <v>110</v>
      </c>
      <c r="CG126" t="s">
        <v>111</v>
      </c>
      <c r="CH126">
        <v>181000</v>
      </c>
    </row>
    <row r="127" spans="1:86" x14ac:dyDescent="0.4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 t="str">
        <f t="shared" si="5"/>
        <v>N</v>
      </c>
      <c r="AW127" t="str">
        <f t="shared" si="6"/>
        <v>N</v>
      </c>
      <c r="AX127" t="str">
        <f t="shared" si="7"/>
        <v>N</v>
      </c>
      <c r="AY127" t="str">
        <f t="shared" si="8"/>
        <v>N</v>
      </c>
      <c r="AZ127" t="str">
        <f t="shared" si="9"/>
        <v>N</v>
      </c>
      <c r="BA127">
        <v>1</v>
      </c>
      <c r="BB127">
        <v>0</v>
      </c>
      <c r="BC127">
        <v>1</v>
      </c>
      <c r="BD127">
        <v>0</v>
      </c>
      <c r="BE127">
        <v>2</v>
      </c>
      <c r="BF127">
        <v>1</v>
      </c>
      <c r="BG127" t="s">
        <v>98</v>
      </c>
      <c r="BH127">
        <v>5</v>
      </c>
      <c r="BI127" t="s">
        <v>107</v>
      </c>
      <c r="BJ127">
        <v>0</v>
      </c>
      <c r="BK127" t="s">
        <v>83</v>
      </c>
      <c r="BL127" t="s">
        <v>83</v>
      </c>
      <c r="BM127" t="s">
        <v>83</v>
      </c>
      <c r="BN127" t="s">
        <v>83</v>
      </c>
      <c r="BO127">
        <v>0</v>
      </c>
      <c r="BP127">
        <v>0</v>
      </c>
      <c r="BQ127" t="s">
        <v>83</v>
      </c>
      <c r="BR127" t="s">
        <v>83</v>
      </c>
      <c r="BS127" t="s">
        <v>177</v>
      </c>
      <c r="BT127">
        <v>53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83</v>
      </c>
      <c r="CA127" t="s">
        <v>83</v>
      </c>
      <c r="CB127" t="s">
        <v>83</v>
      </c>
      <c r="CC127">
        <v>0</v>
      </c>
      <c r="CD127">
        <v>6</v>
      </c>
      <c r="CE127">
        <v>2006</v>
      </c>
      <c r="CF127" t="s">
        <v>110</v>
      </c>
      <c r="CG127" t="s">
        <v>111</v>
      </c>
      <c r="CH127">
        <v>84500</v>
      </c>
    </row>
    <row r="128" spans="1:86" x14ac:dyDescent="0.4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 t="str">
        <f t="shared" si="5"/>
        <v>N</v>
      </c>
      <c r="AW128" t="str">
        <f t="shared" si="6"/>
        <v>N</v>
      </c>
      <c r="AX128" t="str">
        <f t="shared" si="7"/>
        <v>N</v>
      </c>
      <c r="AY128" t="str">
        <f t="shared" si="8"/>
        <v>N</v>
      </c>
      <c r="AZ128" t="str">
        <f t="shared" si="9"/>
        <v>N</v>
      </c>
      <c r="BA128">
        <v>0</v>
      </c>
      <c r="BB128">
        <v>0</v>
      </c>
      <c r="BC128">
        <v>2</v>
      </c>
      <c r="BD128">
        <v>0</v>
      </c>
      <c r="BE128">
        <v>2</v>
      </c>
      <c r="BF128">
        <v>1</v>
      </c>
      <c r="BG128" t="s">
        <v>98</v>
      </c>
      <c r="BH128">
        <v>5</v>
      </c>
      <c r="BI128" t="s">
        <v>107</v>
      </c>
      <c r="BJ128">
        <v>1</v>
      </c>
      <c r="BK128" t="s">
        <v>98</v>
      </c>
      <c r="BL128" t="s">
        <v>108</v>
      </c>
      <c r="BM128">
        <v>1977</v>
      </c>
      <c r="BN128" t="s">
        <v>109</v>
      </c>
      <c r="BO128">
        <v>2</v>
      </c>
      <c r="BP128">
        <v>440</v>
      </c>
      <c r="BQ128" t="s">
        <v>98</v>
      </c>
      <c r="BR128" t="s">
        <v>98</v>
      </c>
      <c r="BS128" t="s">
        <v>105</v>
      </c>
      <c r="BT128">
        <v>0</v>
      </c>
      <c r="BU128">
        <v>205</v>
      </c>
      <c r="BV128">
        <v>0</v>
      </c>
      <c r="BW128">
        <v>0</v>
      </c>
      <c r="BX128">
        <v>0</v>
      </c>
      <c r="BY128">
        <v>0</v>
      </c>
      <c r="BZ128" t="s">
        <v>83</v>
      </c>
      <c r="CA128" t="s">
        <v>83</v>
      </c>
      <c r="CB128" t="s">
        <v>83</v>
      </c>
      <c r="CC128">
        <v>0</v>
      </c>
      <c r="CD128">
        <v>2</v>
      </c>
      <c r="CE128">
        <v>2007</v>
      </c>
      <c r="CF128" t="s">
        <v>110</v>
      </c>
      <c r="CG128" t="s">
        <v>111</v>
      </c>
      <c r="CH128">
        <v>128000</v>
      </c>
    </row>
    <row r="129" spans="1:86" x14ac:dyDescent="0.4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 t="str">
        <f t="shared" si="5"/>
        <v>N</v>
      </c>
      <c r="AW129" t="str">
        <f t="shared" si="6"/>
        <v>N</v>
      </c>
      <c r="AX129" t="str">
        <f t="shared" si="7"/>
        <v>N</v>
      </c>
      <c r="AY129" t="str">
        <f t="shared" si="8"/>
        <v>N</v>
      </c>
      <c r="AZ129" t="str">
        <f t="shared" si="9"/>
        <v>N</v>
      </c>
      <c r="BA129">
        <v>0</v>
      </c>
      <c r="BB129">
        <v>0</v>
      </c>
      <c r="BC129">
        <v>1</v>
      </c>
      <c r="BD129">
        <v>0</v>
      </c>
      <c r="BE129">
        <v>3</v>
      </c>
      <c r="BF129">
        <v>1</v>
      </c>
      <c r="BG129" t="s">
        <v>98</v>
      </c>
      <c r="BH129">
        <v>5</v>
      </c>
      <c r="BI129" t="s">
        <v>107</v>
      </c>
      <c r="BJ129">
        <v>1</v>
      </c>
      <c r="BK129" t="s">
        <v>98</v>
      </c>
      <c r="BL129" t="s">
        <v>83</v>
      </c>
      <c r="BM129" t="s">
        <v>83</v>
      </c>
      <c r="BN129" t="s">
        <v>83</v>
      </c>
      <c r="BO129">
        <v>0</v>
      </c>
      <c r="BP129">
        <v>0</v>
      </c>
      <c r="BQ129" t="s">
        <v>83</v>
      </c>
      <c r="BR129" t="s">
        <v>83</v>
      </c>
      <c r="BS129" t="s">
        <v>177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83</v>
      </c>
      <c r="CA129" t="s">
        <v>83</v>
      </c>
      <c r="CB129" t="s">
        <v>83</v>
      </c>
      <c r="CC129">
        <v>0</v>
      </c>
      <c r="CD129">
        <v>6</v>
      </c>
      <c r="CE129">
        <v>2007</v>
      </c>
      <c r="CF129" t="s">
        <v>110</v>
      </c>
      <c r="CG129" t="s">
        <v>111</v>
      </c>
      <c r="CH129">
        <v>87000</v>
      </c>
    </row>
    <row r="130" spans="1:86" x14ac:dyDescent="0.4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 t="str">
        <f t="shared" si="5"/>
        <v>N</v>
      </c>
      <c r="AW130" t="str">
        <f t="shared" si="6"/>
        <v>Y</v>
      </c>
      <c r="AX130" t="str">
        <f t="shared" si="7"/>
        <v>N</v>
      </c>
      <c r="AY130" t="str">
        <f t="shared" si="8"/>
        <v>N</v>
      </c>
      <c r="AZ130" t="str">
        <f t="shared" si="9"/>
        <v>N</v>
      </c>
      <c r="BA130">
        <v>0</v>
      </c>
      <c r="BB130">
        <v>0</v>
      </c>
      <c r="BC130">
        <v>1</v>
      </c>
      <c r="BD130">
        <v>1</v>
      </c>
      <c r="BE130">
        <v>3</v>
      </c>
      <c r="BF130">
        <v>1</v>
      </c>
      <c r="BG130" t="s">
        <v>98</v>
      </c>
      <c r="BH130">
        <v>6</v>
      </c>
      <c r="BI130" t="s">
        <v>107</v>
      </c>
      <c r="BJ130">
        <v>1</v>
      </c>
      <c r="BK130" t="s">
        <v>147</v>
      </c>
      <c r="BL130" t="s">
        <v>108</v>
      </c>
      <c r="BM130">
        <v>1966</v>
      </c>
      <c r="BN130" t="s">
        <v>109</v>
      </c>
      <c r="BO130">
        <v>2</v>
      </c>
      <c r="BP130">
        <v>453</v>
      </c>
      <c r="BQ130" t="s">
        <v>98</v>
      </c>
      <c r="BR130" t="s">
        <v>98</v>
      </c>
      <c r="BS130" t="s">
        <v>105</v>
      </c>
      <c r="BT130">
        <v>188</v>
      </c>
      <c r="BU130">
        <v>108</v>
      </c>
      <c r="BV130">
        <v>0</v>
      </c>
      <c r="BW130">
        <v>0</v>
      </c>
      <c r="BX130">
        <v>0</v>
      </c>
      <c r="BY130">
        <v>0</v>
      </c>
      <c r="BZ130" t="s">
        <v>83</v>
      </c>
      <c r="CA130" t="s">
        <v>83</v>
      </c>
      <c r="CB130" t="s">
        <v>83</v>
      </c>
      <c r="CC130">
        <v>0</v>
      </c>
      <c r="CD130">
        <v>7</v>
      </c>
      <c r="CE130">
        <v>2006</v>
      </c>
      <c r="CF130" t="s">
        <v>110</v>
      </c>
      <c r="CG130" t="s">
        <v>111</v>
      </c>
      <c r="CH130">
        <v>155000</v>
      </c>
    </row>
    <row r="131" spans="1:86" x14ac:dyDescent="0.4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 t="str">
        <f t="shared" ref="AV131:AV194" si="10">IF(AU131&gt;1500, "Y","N")</f>
        <v>N</v>
      </c>
      <c r="AW131" t="str">
        <f t="shared" ref="AW131:AW194" si="11">IF(AU131&gt;=1200,"Y","N")</f>
        <v>N</v>
      </c>
      <c r="AX131" t="str">
        <f t="shared" ref="AX131:AX194" si="12">IF(AU131&gt;=1600,"Y","N")</f>
        <v>N</v>
      </c>
      <c r="AY131" t="str">
        <f t="shared" ref="AY131:AY194" si="13">IF(AU131&gt;=1900,"Y","N")</f>
        <v>N</v>
      </c>
      <c r="AZ131" t="str">
        <f t="shared" ref="AZ131:AZ194" si="14">IF(AU131&gt;=2100,"Y","N")</f>
        <v>N</v>
      </c>
      <c r="BA131">
        <v>0</v>
      </c>
      <c r="BB131">
        <v>1</v>
      </c>
      <c r="BC131">
        <v>1</v>
      </c>
      <c r="BD131">
        <v>1</v>
      </c>
      <c r="BE131">
        <v>3</v>
      </c>
      <c r="BF131">
        <v>1</v>
      </c>
      <c r="BG131" t="s">
        <v>104</v>
      </c>
      <c r="BH131">
        <v>6</v>
      </c>
      <c r="BI131" t="s">
        <v>107</v>
      </c>
      <c r="BJ131">
        <v>0</v>
      </c>
      <c r="BK131" t="s">
        <v>83</v>
      </c>
      <c r="BL131" t="s">
        <v>217</v>
      </c>
      <c r="BM131">
        <v>1998</v>
      </c>
      <c r="BN131" t="s">
        <v>109</v>
      </c>
      <c r="BO131">
        <v>2</v>
      </c>
      <c r="BP131">
        <v>750</v>
      </c>
      <c r="BQ131" t="s">
        <v>98</v>
      </c>
      <c r="BR131" t="s">
        <v>98</v>
      </c>
      <c r="BS131" t="s">
        <v>105</v>
      </c>
      <c r="BT131">
        <v>0</v>
      </c>
      <c r="BU131">
        <v>80</v>
      </c>
      <c r="BV131">
        <v>0</v>
      </c>
      <c r="BW131">
        <v>180</v>
      </c>
      <c r="BX131">
        <v>0</v>
      </c>
      <c r="BY131">
        <v>0</v>
      </c>
      <c r="BZ131" t="s">
        <v>83</v>
      </c>
      <c r="CA131" t="s">
        <v>218</v>
      </c>
      <c r="CB131" t="s">
        <v>83</v>
      </c>
      <c r="CC131">
        <v>0</v>
      </c>
      <c r="CD131">
        <v>7</v>
      </c>
      <c r="CE131">
        <v>2006</v>
      </c>
      <c r="CF131" t="s">
        <v>110</v>
      </c>
      <c r="CG131" t="s">
        <v>128</v>
      </c>
      <c r="CH131">
        <v>150000</v>
      </c>
    </row>
    <row r="132" spans="1:86" x14ac:dyDescent="0.4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 t="str">
        <f t="shared" si="10"/>
        <v>Y</v>
      </c>
      <c r="AW132" t="str">
        <f t="shared" si="11"/>
        <v>Y</v>
      </c>
      <c r="AX132" t="str">
        <f t="shared" si="12"/>
        <v>Y</v>
      </c>
      <c r="AY132" t="str">
        <f t="shared" si="13"/>
        <v>Y</v>
      </c>
      <c r="AZ132" t="str">
        <f t="shared" si="14"/>
        <v>Y</v>
      </c>
      <c r="BA132">
        <v>0</v>
      </c>
      <c r="BB132">
        <v>0</v>
      </c>
      <c r="BC132">
        <v>2</v>
      </c>
      <c r="BD132">
        <v>1</v>
      </c>
      <c r="BE132">
        <v>4</v>
      </c>
      <c r="BF132">
        <v>1</v>
      </c>
      <c r="BG132" t="s">
        <v>97</v>
      </c>
      <c r="BH132">
        <v>8</v>
      </c>
      <c r="BI132" t="s">
        <v>107</v>
      </c>
      <c r="BJ132">
        <v>2</v>
      </c>
      <c r="BK132" t="s">
        <v>97</v>
      </c>
      <c r="BL132" t="s">
        <v>108</v>
      </c>
      <c r="BM132">
        <v>1966</v>
      </c>
      <c r="BN132" t="s">
        <v>157</v>
      </c>
      <c r="BO132">
        <v>2</v>
      </c>
      <c r="BP132">
        <v>487</v>
      </c>
      <c r="BQ132" t="s">
        <v>98</v>
      </c>
      <c r="BR132" t="s">
        <v>98</v>
      </c>
      <c r="BS132" t="s">
        <v>105</v>
      </c>
      <c r="BT132">
        <v>105</v>
      </c>
      <c r="BU132">
        <v>66</v>
      </c>
      <c r="BV132">
        <v>0</v>
      </c>
      <c r="BW132">
        <v>0</v>
      </c>
      <c r="BX132">
        <v>0</v>
      </c>
      <c r="BY132">
        <v>0</v>
      </c>
      <c r="BZ132" t="s">
        <v>83</v>
      </c>
      <c r="CA132" t="s">
        <v>165</v>
      </c>
      <c r="CB132" t="s">
        <v>83</v>
      </c>
      <c r="CC132">
        <v>0</v>
      </c>
      <c r="CD132">
        <v>5</v>
      </c>
      <c r="CE132">
        <v>2006</v>
      </c>
      <c r="CF132" t="s">
        <v>110</v>
      </c>
      <c r="CG132" t="s">
        <v>111</v>
      </c>
      <c r="CH132">
        <v>226000</v>
      </c>
    </row>
    <row r="133" spans="1:86" x14ac:dyDescent="0.4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 t="str">
        <f t="shared" si="10"/>
        <v>Y</v>
      </c>
      <c r="AW133" t="str">
        <f t="shared" si="11"/>
        <v>Y</v>
      </c>
      <c r="AX133" t="str">
        <f t="shared" si="12"/>
        <v>Y</v>
      </c>
      <c r="AY133" t="str">
        <f t="shared" si="13"/>
        <v>Y</v>
      </c>
      <c r="AZ133" t="str">
        <f t="shared" si="14"/>
        <v>N</v>
      </c>
      <c r="BA133">
        <v>1</v>
      </c>
      <c r="BB133">
        <v>0</v>
      </c>
      <c r="BC133">
        <v>2</v>
      </c>
      <c r="BD133">
        <v>1</v>
      </c>
      <c r="BE133">
        <v>3</v>
      </c>
      <c r="BF133">
        <v>1</v>
      </c>
      <c r="BG133" t="s">
        <v>97</v>
      </c>
      <c r="BH133">
        <v>7</v>
      </c>
      <c r="BI133" t="s">
        <v>107</v>
      </c>
      <c r="BJ133">
        <v>1</v>
      </c>
      <c r="BK133" t="s">
        <v>98</v>
      </c>
      <c r="BL133" t="s">
        <v>156</v>
      </c>
      <c r="BM133">
        <v>2000</v>
      </c>
      <c r="BN133" t="s">
        <v>109</v>
      </c>
      <c r="BO133">
        <v>2</v>
      </c>
      <c r="BP133">
        <v>390</v>
      </c>
      <c r="BQ133" t="s">
        <v>98</v>
      </c>
      <c r="BR133" t="s">
        <v>98</v>
      </c>
      <c r="BS133" t="s">
        <v>105</v>
      </c>
      <c r="BT133">
        <v>24</v>
      </c>
      <c r="BU133">
        <v>48</v>
      </c>
      <c r="BV133">
        <v>0</v>
      </c>
      <c r="BW133">
        <v>0</v>
      </c>
      <c r="BX133">
        <v>0</v>
      </c>
      <c r="BY133">
        <v>0</v>
      </c>
      <c r="BZ133" t="s">
        <v>83</v>
      </c>
      <c r="CA133" t="s">
        <v>83</v>
      </c>
      <c r="CB133" t="s">
        <v>83</v>
      </c>
      <c r="CC133">
        <v>0</v>
      </c>
      <c r="CD133">
        <v>7</v>
      </c>
      <c r="CE133">
        <v>2009</v>
      </c>
      <c r="CF133" t="s">
        <v>110</v>
      </c>
      <c r="CG133" t="s">
        <v>111</v>
      </c>
      <c r="CH133">
        <v>244000</v>
      </c>
    </row>
    <row r="134" spans="1:86" x14ac:dyDescent="0.4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 t="str">
        <f t="shared" si="10"/>
        <v>N</v>
      </c>
      <c r="AW134" t="str">
        <f t="shared" si="11"/>
        <v>Y</v>
      </c>
      <c r="AX134" t="str">
        <f t="shared" si="12"/>
        <v>N</v>
      </c>
      <c r="AY134" t="str">
        <f t="shared" si="13"/>
        <v>N</v>
      </c>
      <c r="AZ134" t="str">
        <f t="shared" si="14"/>
        <v>N</v>
      </c>
      <c r="BA134">
        <v>1</v>
      </c>
      <c r="BB134">
        <v>0</v>
      </c>
      <c r="BC134">
        <v>1</v>
      </c>
      <c r="BD134">
        <v>0</v>
      </c>
      <c r="BE134">
        <v>3</v>
      </c>
      <c r="BF134">
        <v>1</v>
      </c>
      <c r="BG134" t="s">
        <v>97</v>
      </c>
      <c r="BH134">
        <v>7</v>
      </c>
      <c r="BI134" t="s">
        <v>107</v>
      </c>
      <c r="BJ134">
        <v>0</v>
      </c>
      <c r="BK134" t="s">
        <v>83</v>
      </c>
      <c r="BL134" t="s">
        <v>127</v>
      </c>
      <c r="BM134">
        <v>1974</v>
      </c>
      <c r="BN134" t="s">
        <v>102</v>
      </c>
      <c r="BO134">
        <v>2</v>
      </c>
      <c r="BP134">
        <v>624</v>
      </c>
      <c r="BQ134" t="s">
        <v>98</v>
      </c>
      <c r="BR134" t="s">
        <v>98</v>
      </c>
      <c r="BS134" t="s">
        <v>105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83</v>
      </c>
      <c r="CA134" t="s">
        <v>83</v>
      </c>
      <c r="CB134" t="s">
        <v>83</v>
      </c>
      <c r="CC134">
        <v>0</v>
      </c>
      <c r="CD134">
        <v>7</v>
      </c>
      <c r="CE134">
        <v>2007</v>
      </c>
      <c r="CF134" t="s">
        <v>110</v>
      </c>
      <c r="CG134" t="s">
        <v>111</v>
      </c>
      <c r="CH134">
        <v>150750</v>
      </c>
    </row>
    <row r="135" spans="1:86" x14ac:dyDescent="0.4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 t="str">
        <f t="shared" si="10"/>
        <v>N</v>
      </c>
      <c r="AW135" t="str">
        <f t="shared" si="11"/>
        <v>Y</v>
      </c>
      <c r="AX135" t="str">
        <f t="shared" si="12"/>
        <v>N</v>
      </c>
      <c r="AY135" t="str">
        <f t="shared" si="13"/>
        <v>N</v>
      </c>
      <c r="AZ135" t="str">
        <f t="shared" si="14"/>
        <v>N</v>
      </c>
      <c r="BA135">
        <v>1</v>
      </c>
      <c r="BB135">
        <v>0</v>
      </c>
      <c r="BC135">
        <v>2</v>
      </c>
      <c r="BD135">
        <v>0</v>
      </c>
      <c r="BE135">
        <v>2</v>
      </c>
      <c r="BF135">
        <v>1</v>
      </c>
      <c r="BG135" t="s">
        <v>97</v>
      </c>
      <c r="BH135">
        <v>6</v>
      </c>
      <c r="BI135" t="s">
        <v>107</v>
      </c>
      <c r="BJ135">
        <v>0</v>
      </c>
      <c r="BK135" t="s">
        <v>83</v>
      </c>
      <c r="BL135" t="s">
        <v>108</v>
      </c>
      <c r="BM135">
        <v>2001</v>
      </c>
      <c r="BN135" t="s">
        <v>157</v>
      </c>
      <c r="BO135">
        <v>2</v>
      </c>
      <c r="BP135">
        <v>471</v>
      </c>
      <c r="BQ135" t="s">
        <v>98</v>
      </c>
      <c r="BR135" t="s">
        <v>98</v>
      </c>
      <c r="BS135" t="s">
        <v>105</v>
      </c>
      <c r="BT135">
        <v>192</v>
      </c>
      <c r="BU135">
        <v>25</v>
      </c>
      <c r="BV135">
        <v>0</v>
      </c>
      <c r="BW135">
        <v>0</v>
      </c>
      <c r="BX135">
        <v>0</v>
      </c>
      <c r="BY135">
        <v>0</v>
      </c>
      <c r="BZ135" t="s">
        <v>83</v>
      </c>
      <c r="CA135" t="s">
        <v>83</v>
      </c>
      <c r="CB135" t="s">
        <v>83</v>
      </c>
      <c r="CC135">
        <v>0</v>
      </c>
      <c r="CD135">
        <v>6</v>
      </c>
      <c r="CE135">
        <v>2009</v>
      </c>
      <c r="CF135" t="s">
        <v>110</v>
      </c>
      <c r="CG135" t="s">
        <v>111</v>
      </c>
      <c r="CH135">
        <v>220000</v>
      </c>
    </row>
    <row r="136" spans="1:86" x14ac:dyDescent="0.4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 t="str">
        <f t="shared" si="10"/>
        <v>Y</v>
      </c>
      <c r="AW136" t="str">
        <f t="shared" si="11"/>
        <v>Y</v>
      </c>
      <c r="AX136" t="str">
        <f t="shared" si="12"/>
        <v>Y</v>
      </c>
      <c r="AY136" t="str">
        <f t="shared" si="13"/>
        <v>N</v>
      </c>
      <c r="AZ136" t="str">
        <f t="shared" si="14"/>
        <v>N</v>
      </c>
      <c r="BA136">
        <v>0</v>
      </c>
      <c r="BB136">
        <v>0</v>
      </c>
      <c r="BC136">
        <v>2</v>
      </c>
      <c r="BD136">
        <v>1</v>
      </c>
      <c r="BE136">
        <v>3</v>
      </c>
      <c r="BF136">
        <v>1</v>
      </c>
      <c r="BG136" t="s">
        <v>98</v>
      </c>
      <c r="BH136">
        <v>7</v>
      </c>
      <c r="BI136" t="s">
        <v>146</v>
      </c>
      <c r="BJ136">
        <v>1</v>
      </c>
      <c r="BK136" t="s">
        <v>98</v>
      </c>
      <c r="BL136" t="s">
        <v>108</v>
      </c>
      <c r="BM136">
        <v>1968</v>
      </c>
      <c r="BN136" t="s">
        <v>109</v>
      </c>
      <c r="BO136">
        <v>2</v>
      </c>
      <c r="BP136">
        <v>440</v>
      </c>
      <c r="BQ136" t="s">
        <v>98</v>
      </c>
      <c r="BR136" t="s">
        <v>98</v>
      </c>
      <c r="BS136" t="s">
        <v>105</v>
      </c>
      <c r="BT136">
        <v>0</v>
      </c>
      <c r="BU136">
        <v>96</v>
      </c>
      <c r="BV136">
        <v>180</v>
      </c>
      <c r="BW136">
        <v>0</v>
      </c>
      <c r="BX136">
        <v>0</v>
      </c>
      <c r="BY136">
        <v>0</v>
      </c>
      <c r="BZ136" t="s">
        <v>83</v>
      </c>
      <c r="CA136" t="s">
        <v>134</v>
      </c>
      <c r="CB136" t="s">
        <v>83</v>
      </c>
      <c r="CC136">
        <v>0</v>
      </c>
      <c r="CD136">
        <v>7</v>
      </c>
      <c r="CE136">
        <v>2006</v>
      </c>
      <c r="CF136" t="s">
        <v>110</v>
      </c>
      <c r="CG136" t="s">
        <v>111</v>
      </c>
      <c r="CH136">
        <v>180000</v>
      </c>
    </row>
    <row r="137" spans="1:86" x14ac:dyDescent="0.4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 t="str">
        <f t="shared" si="10"/>
        <v>Y</v>
      </c>
      <c r="AW137" t="str">
        <f t="shared" si="11"/>
        <v>Y</v>
      </c>
      <c r="AX137" t="str">
        <f t="shared" si="12"/>
        <v>Y</v>
      </c>
      <c r="AY137" t="str">
        <f t="shared" si="13"/>
        <v>N</v>
      </c>
      <c r="AZ137" t="str">
        <f t="shared" si="14"/>
        <v>N</v>
      </c>
      <c r="BA137">
        <v>0</v>
      </c>
      <c r="BB137">
        <v>0</v>
      </c>
      <c r="BC137">
        <v>2</v>
      </c>
      <c r="BD137">
        <v>0</v>
      </c>
      <c r="BE137">
        <v>3</v>
      </c>
      <c r="BF137">
        <v>1</v>
      </c>
      <c r="BG137" t="s">
        <v>98</v>
      </c>
      <c r="BH137">
        <v>7</v>
      </c>
      <c r="BI137" t="s">
        <v>107</v>
      </c>
      <c r="BJ137">
        <v>1</v>
      </c>
      <c r="BK137" t="s">
        <v>97</v>
      </c>
      <c r="BL137" t="s">
        <v>108</v>
      </c>
      <c r="BM137">
        <v>1970</v>
      </c>
      <c r="BN137" t="s">
        <v>102</v>
      </c>
      <c r="BO137">
        <v>2</v>
      </c>
      <c r="BP137">
        <v>530</v>
      </c>
      <c r="BQ137" t="s">
        <v>98</v>
      </c>
      <c r="BR137" t="s">
        <v>98</v>
      </c>
      <c r="BS137" t="s">
        <v>105</v>
      </c>
      <c r="BT137">
        <v>98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83</v>
      </c>
      <c r="CA137" t="s">
        <v>134</v>
      </c>
      <c r="CB137" t="s">
        <v>83</v>
      </c>
      <c r="CC137">
        <v>0</v>
      </c>
      <c r="CD137">
        <v>5</v>
      </c>
      <c r="CE137">
        <v>2008</v>
      </c>
      <c r="CF137" t="s">
        <v>110</v>
      </c>
      <c r="CG137" t="s">
        <v>111</v>
      </c>
      <c r="CH137">
        <v>174000</v>
      </c>
    </row>
    <row r="138" spans="1:86" x14ac:dyDescent="0.4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 t="str">
        <f t="shared" si="10"/>
        <v>N</v>
      </c>
      <c r="AW138" t="str">
        <f t="shared" si="11"/>
        <v>Y</v>
      </c>
      <c r="AX138" t="str">
        <f t="shared" si="12"/>
        <v>N</v>
      </c>
      <c r="AY138" t="str">
        <f t="shared" si="13"/>
        <v>N</v>
      </c>
      <c r="AZ138" t="str">
        <f t="shared" si="14"/>
        <v>N</v>
      </c>
      <c r="BA138">
        <v>0</v>
      </c>
      <c r="BB138">
        <v>0</v>
      </c>
      <c r="BC138">
        <v>2</v>
      </c>
      <c r="BD138">
        <v>0</v>
      </c>
      <c r="BE138">
        <v>3</v>
      </c>
      <c r="BF138">
        <v>1</v>
      </c>
      <c r="BG138" t="s">
        <v>98</v>
      </c>
      <c r="BH138">
        <v>5</v>
      </c>
      <c r="BI138" t="s">
        <v>107</v>
      </c>
      <c r="BJ138">
        <v>1</v>
      </c>
      <c r="BK138" t="s">
        <v>147</v>
      </c>
      <c r="BL138" t="s">
        <v>108</v>
      </c>
      <c r="BM138">
        <v>1967</v>
      </c>
      <c r="BN138" t="s">
        <v>109</v>
      </c>
      <c r="BO138">
        <v>1</v>
      </c>
      <c r="BP138">
        <v>318</v>
      </c>
      <c r="BQ138" t="s">
        <v>98</v>
      </c>
      <c r="BR138" t="s">
        <v>98</v>
      </c>
      <c r="BS138" t="s">
        <v>105</v>
      </c>
      <c r="BT138">
        <v>0</v>
      </c>
      <c r="BU138">
        <v>111</v>
      </c>
      <c r="BV138">
        <v>0</v>
      </c>
      <c r="BW138">
        <v>0</v>
      </c>
      <c r="BX138">
        <v>0</v>
      </c>
      <c r="BY138">
        <v>0</v>
      </c>
      <c r="BZ138" t="s">
        <v>83</v>
      </c>
      <c r="CA138" t="s">
        <v>83</v>
      </c>
      <c r="CB138" t="s">
        <v>83</v>
      </c>
      <c r="CC138">
        <v>0</v>
      </c>
      <c r="CD138">
        <v>7</v>
      </c>
      <c r="CE138">
        <v>2007</v>
      </c>
      <c r="CF138" t="s">
        <v>110</v>
      </c>
      <c r="CG138" t="s">
        <v>111</v>
      </c>
      <c r="CH138">
        <v>143000</v>
      </c>
    </row>
    <row r="139" spans="1:86" x14ac:dyDescent="0.4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 t="str">
        <f t="shared" si="10"/>
        <v>Y</v>
      </c>
      <c r="AW139" t="str">
        <f t="shared" si="11"/>
        <v>Y</v>
      </c>
      <c r="AX139" t="str">
        <f t="shared" si="12"/>
        <v>Y</v>
      </c>
      <c r="AY139" t="str">
        <f t="shared" si="13"/>
        <v>Y</v>
      </c>
      <c r="AZ139" t="str">
        <f t="shared" si="14"/>
        <v>N</v>
      </c>
      <c r="BA139">
        <v>0</v>
      </c>
      <c r="BB139">
        <v>0</v>
      </c>
      <c r="BC139">
        <v>3</v>
      </c>
      <c r="BD139">
        <v>0</v>
      </c>
      <c r="BE139">
        <v>5</v>
      </c>
      <c r="BF139">
        <v>2</v>
      </c>
      <c r="BG139" t="s">
        <v>98</v>
      </c>
      <c r="BH139">
        <v>9</v>
      </c>
      <c r="BI139" t="s">
        <v>107</v>
      </c>
      <c r="BJ139">
        <v>0</v>
      </c>
      <c r="BK139" t="s">
        <v>83</v>
      </c>
      <c r="BL139" t="s">
        <v>217</v>
      </c>
      <c r="BM139">
        <v>1989</v>
      </c>
      <c r="BN139" t="s">
        <v>102</v>
      </c>
      <c r="BO139">
        <v>3</v>
      </c>
      <c r="BP139">
        <v>766</v>
      </c>
      <c r="BQ139" t="s">
        <v>98</v>
      </c>
      <c r="BR139" t="s">
        <v>98</v>
      </c>
      <c r="BS139" t="s">
        <v>105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83</v>
      </c>
      <c r="CA139" t="s">
        <v>83</v>
      </c>
      <c r="CB139" t="s">
        <v>83</v>
      </c>
      <c r="CC139">
        <v>0</v>
      </c>
      <c r="CD139">
        <v>7</v>
      </c>
      <c r="CE139">
        <v>2006</v>
      </c>
      <c r="CF139" t="s">
        <v>110</v>
      </c>
      <c r="CG139" t="s">
        <v>219</v>
      </c>
      <c r="CH139">
        <v>171000</v>
      </c>
    </row>
    <row r="140" spans="1:86" x14ac:dyDescent="0.4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 t="str">
        <f t="shared" si="10"/>
        <v>Y</v>
      </c>
      <c r="AW140" t="str">
        <f t="shared" si="11"/>
        <v>Y</v>
      </c>
      <c r="AX140" t="str">
        <f t="shared" si="12"/>
        <v>Y</v>
      </c>
      <c r="AY140" t="str">
        <f t="shared" si="13"/>
        <v>N</v>
      </c>
      <c r="AZ140" t="str">
        <f t="shared" si="14"/>
        <v>N</v>
      </c>
      <c r="BA140">
        <v>0</v>
      </c>
      <c r="BB140">
        <v>0</v>
      </c>
      <c r="BC140">
        <v>2</v>
      </c>
      <c r="BD140">
        <v>1</v>
      </c>
      <c r="BE140">
        <v>3</v>
      </c>
      <c r="BF140">
        <v>1</v>
      </c>
      <c r="BG140" t="s">
        <v>97</v>
      </c>
      <c r="BH140">
        <v>7</v>
      </c>
      <c r="BI140" t="s">
        <v>107</v>
      </c>
      <c r="BJ140">
        <v>2</v>
      </c>
      <c r="BK140" t="s">
        <v>98</v>
      </c>
      <c r="BL140" t="s">
        <v>108</v>
      </c>
      <c r="BM140">
        <v>1999</v>
      </c>
      <c r="BN140" t="s">
        <v>157</v>
      </c>
      <c r="BO140">
        <v>3</v>
      </c>
      <c r="BP140">
        <v>660</v>
      </c>
      <c r="BQ140" t="s">
        <v>98</v>
      </c>
      <c r="BR140" t="s">
        <v>98</v>
      </c>
      <c r="BS140" t="s">
        <v>105</v>
      </c>
      <c r="BT140">
        <v>224</v>
      </c>
      <c r="BU140">
        <v>106</v>
      </c>
      <c r="BV140">
        <v>0</v>
      </c>
      <c r="BW140">
        <v>0</v>
      </c>
      <c r="BX140">
        <v>0</v>
      </c>
      <c r="BY140">
        <v>0</v>
      </c>
      <c r="BZ140" t="s">
        <v>83</v>
      </c>
      <c r="CA140" t="s">
        <v>165</v>
      </c>
      <c r="CB140" t="s">
        <v>83</v>
      </c>
      <c r="CC140">
        <v>0</v>
      </c>
      <c r="CD140">
        <v>12</v>
      </c>
      <c r="CE140">
        <v>2008</v>
      </c>
      <c r="CF140" t="s">
        <v>110</v>
      </c>
      <c r="CG140" t="s">
        <v>111</v>
      </c>
      <c r="CH140">
        <v>230000</v>
      </c>
    </row>
    <row r="141" spans="1:86" x14ac:dyDescent="0.4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 t="str">
        <f t="shared" si="10"/>
        <v>Y</v>
      </c>
      <c r="AW141" t="str">
        <f t="shared" si="11"/>
        <v>Y</v>
      </c>
      <c r="AX141" t="str">
        <f t="shared" si="12"/>
        <v>Y</v>
      </c>
      <c r="AY141" t="str">
        <f t="shared" si="13"/>
        <v>N</v>
      </c>
      <c r="AZ141" t="str">
        <f t="shared" si="14"/>
        <v>N</v>
      </c>
      <c r="BA141">
        <v>1</v>
      </c>
      <c r="BB141">
        <v>0</v>
      </c>
      <c r="BC141">
        <v>2</v>
      </c>
      <c r="BD141">
        <v>1</v>
      </c>
      <c r="BE141">
        <v>3</v>
      </c>
      <c r="BF141">
        <v>1</v>
      </c>
      <c r="BG141" t="s">
        <v>97</v>
      </c>
      <c r="BH141">
        <v>7</v>
      </c>
      <c r="BI141" t="s">
        <v>107</v>
      </c>
      <c r="BJ141">
        <v>0</v>
      </c>
      <c r="BK141" t="s">
        <v>83</v>
      </c>
      <c r="BL141" t="s">
        <v>108</v>
      </c>
      <c r="BM141">
        <v>1997</v>
      </c>
      <c r="BN141" t="s">
        <v>109</v>
      </c>
      <c r="BO141">
        <v>2</v>
      </c>
      <c r="BP141">
        <v>470</v>
      </c>
      <c r="BQ141" t="s">
        <v>98</v>
      </c>
      <c r="BR141" t="s">
        <v>98</v>
      </c>
      <c r="BS141" t="s">
        <v>105</v>
      </c>
      <c r="BT141">
        <v>276</v>
      </c>
      <c r="BU141">
        <v>99</v>
      </c>
      <c r="BV141">
        <v>0</v>
      </c>
      <c r="BW141">
        <v>0</v>
      </c>
      <c r="BX141">
        <v>0</v>
      </c>
      <c r="BY141">
        <v>0</v>
      </c>
      <c r="BZ141" t="s">
        <v>83</v>
      </c>
      <c r="CA141" t="s">
        <v>134</v>
      </c>
      <c r="CB141" t="s">
        <v>83</v>
      </c>
      <c r="CC141">
        <v>0</v>
      </c>
      <c r="CD141">
        <v>8</v>
      </c>
      <c r="CE141">
        <v>2009</v>
      </c>
      <c r="CF141" t="s">
        <v>110</v>
      </c>
      <c r="CG141" t="s">
        <v>111</v>
      </c>
      <c r="CH141">
        <v>231500</v>
      </c>
    </row>
    <row r="142" spans="1:86" x14ac:dyDescent="0.4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 t="str">
        <f t="shared" si="10"/>
        <v>N</v>
      </c>
      <c r="AW142" t="str">
        <f t="shared" si="11"/>
        <v>N</v>
      </c>
      <c r="AX142" t="str">
        <f t="shared" si="12"/>
        <v>N</v>
      </c>
      <c r="AY142" t="str">
        <f t="shared" si="13"/>
        <v>N</v>
      </c>
      <c r="AZ142" t="str">
        <f t="shared" si="14"/>
        <v>N</v>
      </c>
      <c r="BA142">
        <v>0</v>
      </c>
      <c r="BB142">
        <v>0</v>
      </c>
      <c r="BC142">
        <v>1</v>
      </c>
      <c r="BD142">
        <v>0</v>
      </c>
      <c r="BE142">
        <v>3</v>
      </c>
      <c r="BF142">
        <v>1</v>
      </c>
      <c r="BG142" t="s">
        <v>98</v>
      </c>
      <c r="BH142">
        <v>5</v>
      </c>
      <c r="BI142" t="s">
        <v>107</v>
      </c>
      <c r="BJ142">
        <v>1</v>
      </c>
      <c r="BK142" t="s">
        <v>212</v>
      </c>
      <c r="BL142" t="s">
        <v>83</v>
      </c>
      <c r="BM142" t="s">
        <v>83</v>
      </c>
      <c r="BN142" t="s">
        <v>83</v>
      </c>
      <c r="BO142">
        <v>0</v>
      </c>
      <c r="BP142">
        <v>0</v>
      </c>
      <c r="BQ142" t="s">
        <v>83</v>
      </c>
      <c r="BR142" t="s">
        <v>83</v>
      </c>
      <c r="BS142" t="s">
        <v>105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83</v>
      </c>
      <c r="CA142" t="s">
        <v>83</v>
      </c>
      <c r="CB142" t="s">
        <v>83</v>
      </c>
      <c r="CC142">
        <v>0</v>
      </c>
      <c r="CD142">
        <v>4</v>
      </c>
      <c r="CE142">
        <v>2010</v>
      </c>
      <c r="CF142" t="s">
        <v>220</v>
      </c>
      <c r="CG142" t="s">
        <v>111</v>
      </c>
      <c r="CH142">
        <v>115000</v>
      </c>
    </row>
    <row r="143" spans="1:86" x14ac:dyDescent="0.4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 t="str">
        <f t="shared" si="10"/>
        <v>Y</v>
      </c>
      <c r="AW143" t="str">
        <f t="shared" si="11"/>
        <v>Y</v>
      </c>
      <c r="AX143" t="str">
        <f t="shared" si="12"/>
        <v>Y</v>
      </c>
      <c r="AY143" t="str">
        <f t="shared" si="13"/>
        <v>N</v>
      </c>
      <c r="AZ143" t="str">
        <f t="shared" si="14"/>
        <v>N</v>
      </c>
      <c r="BA143">
        <v>1</v>
      </c>
      <c r="BB143">
        <v>0</v>
      </c>
      <c r="BC143">
        <v>2</v>
      </c>
      <c r="BD143">
        <v>0</v>
      </c>
      <c r="BE143">
        <v>3</v>
      </c>
      <c r="BF143">
        <v>1</v>
      </c>
      <c r="BG143" t="s">
        <v>97</v>
      </c>
      <c r="BH143">
        <v>7</v>
      </c>
      <c r="BI143" t="s">
        <v>107</v>
      </c>
      <c r="BJ143">
        <v>0</v>
      </c>
      <c r="BK143" t="s">
        <v>83</v>
      </c>
      <c r="BL143" t="s">
        <v>108</v>
      </c>
      <c r="BM143">
        <v>2005</v>
      </c>
      <c r="BN143" t="s">
        <v>157</v>
      </c>
      <c r="BO143">
        <v>2</v>
      </c>
      <c r="BP143">
        <v>660</v>
      </c>
      <c r="BQ143" t="s">
        <v>98</v>
      </c>
      <c r="BR143" t="s">
        <v>98</v>
      </c>
      <c r="BS143" t="s">
        <v>105</v>
      </c>
      <c r="BT143">
        <v>160</v>
      </c>
      <c r="BU143">
        <v>24</v>
      </c>
      <c r="BV143">
        <v>0</v>
      </c>
      <c r="BW143">
        <v>0</v>
      </c>
      <c r="BX143">
        <v>0</v>
      </c>
      <c r="BY143">
        <v>0</v>
      </c>
      <c r="BZ143" t="s">
        <v>83</v>
      </c>
      <c r="CA143" t="s">
        <v>83</v>
      </c>
      <c r="CB143" t="s">
        <v>83</v>
      </c>
      <c r="CC143">
        <v>0</v>
      </c>
      <c r="CD143">
        <v>1</v>
      </c>
      <c r="CE143">
        <v>2006</v>
      </c>
      <c r="CF143" t="s">
        <v>110</v>
      </c>
      <c r="CG143" t="s">
        <v>111</v>
      </c>
      <c r="CH143">
        <v>260000</v>
      </c>
    </row>
    <row r="144" spans="1:86" x14ac:dyDescent="0.4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 t="str">
        <f t="shared" si="10"/>
        <v>N</v>
      </c>
      <c r="AW144" t="str">
        <f t="shared" si="11"/>
        <v>Y</v>
      </c>
      <c r="AX144" t="str">
        <f t="shared" si="12"/>
        <v>N</v>
      </c>
      <c r="AY144" t="str">
        <f t="shared" si="13"/>
        <v>N</v>
      </c>
      <c r="AZ144" t="str">
        <f t="shared" si="14"/>
        <v>N</v>
      </c>
      <c r="BA144">
        <v>0</v>
      </c>
      <c r="BB144">
        <v>0</v>
      </c>
      <c r="BC144">
        <v>2</v>
      </c>
      <c r="BD144">
        <v>0</v>
      </c>
      <c r="BE144">
        <v>4</v>
      </c>
      <c r="BF144">
        <v>1</v>
      </c>
      <c r="BG144" t="s">
        <v>98</v>
      </c>
      <c r="BH144">
        <v>6</v>
      </c>
      <c r="BI144" t="s">
        <v>107</v>
      </c>
      <c r="BJ144">
        <v>0</v>
      </c>
      <c r="BK144" t="s">
        <v>83</v>
      </c>
      <c r="BL144" t="s">
        <v>127</v>
      </c>
      <c r="BM144">
        <v>2000</v>
      </c>
      <c r="BN144" t="s">
        <v>102</v>
      </c>
      <c r="BO144">
        <v>2</v>
      </c>
      <c r="BP144">
        <v>720</v>
      </c>
      <c r="BQ144" t="s">
        <v>98</v>
      </c>
      <c r="BR144" t="s">
        <v>98</v>
      </c>
      <c r="BS144" t="s">
        <v>105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83</v>
      </c>
      <c r="CA144" t="s">
        <v>134</v>
      </c>
      <c r="CB144" t="s">
        <v>83</v>
      </c>
      <c r="CC144">
        <v>0</v>
      </c>
      <c r="CD144">
        <v>6</v>
      </c>
      <c r="CE144">
        <v>2010</v>
      </c>
      <c r="CF144" t="s">
        <v>110</v>
      </c>
      <c r="CG144" t="s">
        <v>111</v>
      </c>
      <c r="CH144">
        <v>166000</v>
      </c>
    </row>
    <row r="145" spans="1:86" x14ac:dyDescent="0.4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 t="str">
        <f t="shared" si="10"/>
        <v>Y</v>
      </c>
      <c r="AW145" t="str">
        <f t="shared" si="11"/>
        <v>Y</v>
      </c>
      <c r="AX145" t="str">
        <f t="shared" si="12"/>
        <v>N</v>
      </c>
      <c r="AY145" t="str">
        <f t="shared" si="13"/>
        <v>N</v>
      </c>
      <c r="AZ145" t="str">
        <f t="shared" si="14"/>
        <v>N</v>
      </c>
      <c r="BA145">
        <v>1</v>
      </c>
      <c r="BB145">
        <v>0</v>
      </c>
      <c r="BC145">
        <v>2</v>
      </c>
      <c r="BD145">
        <v>0</v>
      </c>
      <c r="BE145">
        <v>3</v>
      </c>
      <c r="BF145">
        <v>1</v>
      </c>
      <c r="BG145" t="s">
        <v>97</v>
      </c>
      <c r="BH145">
        <v>6</v>
      </c>
      <c r="BI145" t="s">
        <v>107</v>
      </c>
      <c r="BJ145">
        <v>0</v>
      </c>
      <c r="BK145" t="s">
        <v>83</v>
      </c>
      <c r="BL145" t="s">
        <v>108</v>
      </c>
      <c r="BM145">
        <v>1999</v>
      </c>
      <c r="BN145" t="s">
        <v>109</v>
      </c>
      <c r="BO145">
        <v>2</v>
      </c>
      <c r="BP145">
        <v>577</v>
      </c>
      <c r="BQ145" t="s">
        <v>98</v>
      </c>
      <c r="BR145" t="s">
        <v>98</v>
      </c>
      <c r="BS145" t="s">
        <v>105</v>
      </c>
      <c r="BT145">
        <v>144</v>
      </c>
      <c r="BU145">
        <v>29</v>
      </c>
      <c r="BV145">
        <v>0</v>
      </c>
      <c r="BW145">
        <v>0</v>
      </c>
      <c r="BX145">
        <v>0</v>
      </c>
      <c r="BY145">
        <v>0</v>
      </c>
      <c r="BZ145" t="s">
        <v>83</v>
      </c>
      <c r="CA145" t="s">
        <v>83</v>
      </c>
      <c r="CB145" t="s">
        <v>83</v>
      </c>
      <c r="CC145">
        <v>0</v>
      </c>
      <c r="CD145">
        <v>6</v>
      </c>
      <c r="CE145">
        <v>2009</v>
      </c>
      <c r="CF145" t="s">
        <v>110</v>
      </c>
      <c r="CG145" t="s">
        <v>111</v>
      </c>
      <c r="CH145">
        <v>204000</v>
      </c>
    </row>
    <row r="146" spans="1:86" x14ac:dyDescent="0.4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 t="str">
        <f t="shared" si="10"/>
        <v>Y</v>
      </c>
      <c r="AW146" t="str">
        <f t="shared" si="11"/>
        <v>Y</v>
      </c>
      <c r="AX146" t="str">
        <f t="shared" si="12"/>
        <v>Y</v>
      </c>
      <c r="AY146" t="str">
        <f t="shared" si="13"/>
        <v>N</v>
      </c>
      <c r="AZ146" t="str">
        <f t="shared" si="14"/>
        <v>N</v>
      </c>
      <c r="BA146">
        <v>1</v>
      </c>
      <c r="BB146">
        <v>0</v>
      </c>
      <c r="BC146">
        <v>2</v>
      </c>
      <c r="BD146">
        <v>0</v>
      </c>
      <c r="BE146">
        <v>6</v>
      </c>
      <c r="BF146">
        <v>2</v>
      </c>
      <c r="BG146" t="s">
        <v>98</v>
      </c>
      <c r="BH146">
        <v>10</v>
      </c>
      <c r="BI146" t="s">
        <v>107</v>
      </c>
      <c r="BJ146">
        <v>0</v>
      </c>
      <c r="BK146" t="s">
        <v>83</v>
      </c>
      <c r="BL146" t="s">
        <v>127</v>
      </c>
      <c r="BM146">
        <v>1963</v>
      </c>
      <c r="BN146" t="s">
        <v>102</v>
      </c>
      <c r="BO146">
        <v>2</v>
      </c>
      <c r="BP146">
        <v>504</v>
      </c>
      <c r="BQ146" t="s">
        <v>98</v>
      </c>
      <c r="BR146" t="s">
        <v>98</v>
      </c>
      <c r="BS146" t="s">
        <v>105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83</v>
      </c>
      <c r="CA146" t="s">
        <v>83</v>
      </c>
      <c r="CB146" t="s">
        <v>83</v>
      </c>
      <c r="CC146">
        <v>0</v>
      </c>
      <c r="CD146">
        <v>11</v>
      </c>
      <c r="CE146">
        <v>2006</v>
      </c>
      <c r="CF146" t="s">
        <v>220</v>
      </c>
      <c r="CG146" t="s">
        <v>128</v>
      </c>
      <c r="CH146">
        <v>125000</v>
      </c>
    </row>
    <row r="147" spans="1:86" x14ac:dyDescent="0.4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 t="str">
        <f t="shared" si="10"/>
        <v>Y</v>
      </c>
      <c r="AW147" t="str">
        <f t="shared" si="11"/>
        <v>Y</v>
      </c>
      <c r="AX147" t="str">
        <f t="shared" si="12"/>
        <v>Y</v>
      </c>
      <c r="AY147" t="str">
        <f t="shared" si="13"/>
        <v>N</v>
      </c>
      <c r="AZ147" t="str">
        <f t="shared" si="14"/>
        <v>N</v>
      </c>
      <c r="BA147">
        <v>0</v>
      </c>
      <c r="BB147">
        <v>0</v>
      </c>
      <c r="BC147">
        <v>2</v>
      </c>
      <c r="BD147">
        <v>0</v>
      </c>
      <c r="BE147">
        <v>3</v>
      </c>
      <c r="BF147">
        <v>1</v>
      </c>
      <c r="BG147" t="s">
        <v>97</v>
      </c>
      <c r="BH147">
        <v>7</v>
      </c>
      <c r="BI147" t="s">
        <v>221</v>
      </c>
      <c r="BJ147">
        <v>0</v>
      </c>
      <c r="BK147" t="s">
        <v>83</v>
      </c>
      <c r="BL147" t="s">
        <v>127</v>
      </c>
      <c r="BM147">
        <v>2004</v>
      </c>
      <c r="BN147" t="s">
        <v>102</v>
      </c>
      <c r="BO147">
        <v>2</v>
      </c>
      <c r="BP147">
        <v>380</v>
      </c>
      <c r="BQ147" t="s">
        <v>98</v>
      </c>
      <c r="BR147" t="s">
        <v>98</v>
      </c>
      <c r="BS147" t="s">
        <v>105</v>
      </c>
      <c r="BT147">
        <v>0</v>
      </c>
      <c r="BU147">
        <v>40</v>
      </c>
      <c r="BV147">
        <v>0</v>
      </c>
      <c r="BW147">
        <v>0</v>
      </c>
      <c r="BX147">
        <v>0</v>
      </c>
      <c r="BY147">
        <v>0</v>
      </c>
      <c r="BZ147" t="s">
        <v>83</v>
      </c>
      <c r="CA147" t="s">
        <v>83</v>
      </c>
      <c r="CB147" t="s">
        <v>83</v>
      </c>
      <c r="CC147">
        <v>0</v>
      </c>
      <c r="CD147">
        <v>4</v>
      </c>
      <c r="CE147">
        <v>2006</v>
      </c>
      <c r="CF147" t="s">
        <v>110</v>
      </c>
      <c r="CG147" t="s">
        <v>111</v>
      </c>
      <c r="CH147">
        <v>130000</v>
      </c>
    </row>
    <row r="148" spans="1:86" x14ac:dyDescent="0.4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 t="str">
        <f t="shared" si="10"/>
        <v>N</v>
      </c>
      <c r="AW148" t="str">
        <f t="shared" si="11"/>
        <v>N</v>
      </c>
      <c r="AX148" t="str">
        <f t="shared" si="12"/>
        <v>N</v>
      </c>
      <c r="AY148" t="str">
        <f t="shared" si="13"/>
        <v>N</v>
      </c>
      <c r="AZ148" t="str">
        <f t="shared" si="14"/>
        <v>N</v>
      </c>
      <c r="BA148">
        <v>1</v>
      </c>
      <c r="BB148">
        <v>0</v>
      </c>
      <c r="BC148">
        <v>1</v>
      </c>
      <c r="BD148">
        <v>0</v>
      </c>
      <c r="BE148">
        <v>2</v>
      </c>
      <c r="BF148">
        <v>1</v>
      </c>
      <c r="BG148" t="s">
        <v>98</v>
      </c>
      <c r="BH148">
        <v>5</v>
      </c>
      <c r="BI148" t="s">
        <v>107</v>
      </c>
      <c r="BJ148">
        <v>0</v>
      </c>
      <c r="BK148" t="s">
        <v>83</v>
      </c>
      <c r="BL148" t="s">
        <v>127</v>
      </c>
      <c r="BM148">
        <v>1931</v>
      </c>
      <c r="BN148" t="s">
        <v>102</v>
      </c>
      <c r="BO148">
        <v>1</v>
      </c>
      <c r="BP148">
        <v>180</v>
      </c>
      <c r="BQ148" t="s">
        <v>147</v>
      </c>
      <c r="BR148" t="s">
        <v>98</v>
      </c>
      <c r="BS148" t="s">
        <v>105</v>
      </c>
      <c r="BT148">
        <v>48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83</v>
      </c>
      <c r="CA148" t="s">
        <v>83</v>
      </c>
      <c r="CB148" t="s">
        <v>83</v>
      </c>
      <c r="CC148">
        <v>0</v>
      </c>
      <c r="CD148">
        <v>11</v>
      </c>
      <c r="CE148">
        <v>2009</v>
      </c>
      <c r="CF148" t="s">
        <v>110</v>
      </c>
      <c r="CG148" t="s">
        <v>111</v>
      </c>
      <c r="CH148">
        <v>105000</v>
      </c>
    </row>
    <row r="149" spans="1:86" x14ac:dyDescent="0.4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 t="str">
        <f t="shared" si="10"/>
        <v>Y</v>
      </c>
      <c r="AW149" t="str">
        <f t="shared" si="11"/>
        <v>Y</v>
      </c>
      <c r="AX149" t="str">
        <f t="shared" si="12"/>
        <v>Y</v>
      </c>
      <c r="AY149" t="str">
        <f t="shared" si="13"/>
        <v>Y</v>
      </c>
      <c r="AZ149" t="str">
        <f t="shared" si="14"/>
        <v>N</v>
      </c>
      <c r="BA149">
        <v>0</v>
      </c>
      <c r="BB149">
        <v>0</v>
      </c>
      <c r="BC149">
        <v>2</v>
      </c>
      <c r="BD149">
        <v>1</v>
      </c>
      <c r="BE149">
        <v>3</v>
      </c>
      <c r="BF149">
        <v>1</v>
      </c>
      <c r="BG149" t="s">
        <v>97</v>
      </c>
      <c r="BH149">
        <v>8</v>
      </c>
      <c r="BI149" t="s">
        <v>107</v>
      </c>
      <c r="BJ149">
        <v>1</v>
      </c>
      <c r="BK149" t="s">
        <v>97</v>
      </c>
      <c r="BL149" t="s">
        <v>156</v>
      </c>
      <c r="BM149">
        <v>2001</v>
      </c>
      <c r="BN149" t="s">
        <v>157</v>
      </c>
      <c r="BO149">
        <v>2</v>
      </c>
      <c r="BP149">
        <v>434</v>
      </c>
      <c r="BQ149" t="s">
        <v>98</v>
      </c>
      <c r="BR149" t="s">
        <v>98</v>
      </c>
      <c r="BS149" t="s">
        <v>105</v>
      </c>
      <c r="BT149">
        <v>144</v>
      </c>
      <c r="BU149">
        <v>48</v>
      </c>
      <c r="BV149">
        <v>0</v>
      </c>
      <c r="BW149">
        <v>0</v>
      </c>
      <c r="BX149">
        <v>0</v>
      </c>
      <c r="BY149">
        <v>0</v>
      </c>
      <c r="BZ149" t="s">
        <v>83</v>
      </c>
      <c r="CA149" t="s">
        <v>83</v>
      </c>
      <c r="CB149" t="s">
        <v>83</v>
      </c>
      <c r="CC149">
        <v>0</v>
      </c>
      <c r="CD149">
        <v>5</v>
      </c>
      <c r="CE149">
        <v>2010</v>
      </c>
      <c r="CF149" t="s">
        <v>110</v>
      </c>
      <c r="CG149" t="s">
        <v>111</v>
      </c>
      <c r="CH149">
        <v>222500</v>
      </c>
    </row>
    <row r="150" spans="1:86" x14ac:dyDescent="0.4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 t="str">
        <f t="shared" si="10"/>
        <v>N</v>
      </c>
      <c r="AW150" t="str">
        <f t="shared" si="11"/>
        <v>N</v>
      </c>
      <c r="AX150" t="str">
        <f t="shared" si="12"/>
        <v>N</v>
      </c>
      <c r="AY150" t="str">
        <f t="shared" si="13"/>
        <v>N</v>
      </c>
      <c r="AZ150" t="str">
        <f t="shared" si="14"/>
        <v>N</v>
      </c>
      <c r="BA150">
        <v>1</v>
      </c>
      <c r="BB150">
        <v>0</v>
      </c>
      <c r="BC150">
        <v>1</v>
      </c>
      <c r="BD150">
        <v>0</v>
      </c>
      <c r="BE150">
        <v>3</v>
      </c>
      <c r="BF150">
        <v>1</v>
      </c>
      <c r="BG150" t="s">
        <v>97</v>
      </c>
      <c r="BH150">
        <v>6</v>
      </c>
      <c r="BI150" t="s">
        <v>107</v>
      </c>
      <c r="BJ150">
        <v>0</v>
      </c>
      <c r="BK150" t="s">
        <v>83</v>
      </c>
      <c r="BL150" t="s">
        <v>83</v>
      </c>
      <c r="BM150" t="s">
        <v>83</v>
      </c>
      <c r="BN150" t="s">
        <v>83</v>
      </c>
      <c r="BO150">
        <v>0</v>
      </c>
      <c r="BP150">
        <v>0</v>
      </c>
      <c r="BQ150" t="s">
        <v>83</v>
      </c>
      <c r="BR150" t="s">
        <v>83</v>
      </c>
      <c r="BS150" t="s">
        <v>105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83</v>
      </c>
      <c r="CA150" t="s">
        <v>83</v>
      </c>
      <c r="CB150" t="s">
        <v>83</v>
      </c>
      <c r="CC150">
        <v>0</v>
      </c>
      <c r="CD150">
        <v>4</v>
      </c>
      <c r="CE150">
        <v>2008</v>
      </c>
      <c r="CF150" t="s">
        <v>110</v>
      </c>
      <c r="CG150" t="s">
        <v>111</v>
      </c>
      <c r="CH150">
        <v>141000</v>
      </c>
    </row>
    <row r="151" spans="1:86" x14ac:dyDescent="0.4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 t="str">
        <f t="shared" si="10"/>
        <v>N</v>
      </c>
      <c r="AW151" t="str">
        <f t="shared" si="11"/>
        <v>Y</v>
      </c>
      <c r="AX151" t="str">
        <f t="shared" si="12"/>
        <v>N</v>
      </c>
      <c r="AY151" t="str">
        <f t="shared" si="13"/>
        <v>N</v>
      </c>
      <c r="AZ151" t="str">
        <f t="shared" si="14"/>
        <v>N</v>
      </c>
      <c r="BA151">
        <v>0</v>
      </c>
      <c r="BB151">
        <v>0</v>
      </c>
      <c r="BC151">
        <v>1</v>
      </c>
      <c r="BD151">
        <v>0</v>
      </c>
      <c r="BE151">
        <v>3</v>
      </c>
      <c r="BF151">
        <v>1</v>
      </c>
      <c r="BG151" t="s">
        <v>98</v>
      </c>
      <c r="BH151">
        <v>7</v>
      </c>
      <c r="BI151" t="s">
        <v>107</v>
      </c>
      <c r="BJ151">
        <v>0</v>
      </c>
      <c r="BK151" t="s">
        <v>83</v>
      </c>
      <c r="BL151" t="s">
        <v>127</v>
      </c>
      <c r="BM151">
        <v>1936</v>
      </c>
      <c r="BN151" t="s">
        <v>102</v>
      </c>
      <c r="BO151">
        <v>1</v>
      </c>
      <c r="BP151">
        <v>240</v>
      </c>
      <c r="BQ151" t="s">
        <v>147</v>
      </c>
      <c r="BR151" t="s">
        <v>98</v>
      </c>
      <c r="BS151" t="s">
        <v>105</v>
      </c>
      <c r="BT151">
        <v>200</v>
      </c>
      <c r="BU151">
        <v>114</v>
      </c>
      <c r="BV151">
        <v>0</v>
      </c>
      <c r="BW151">
        <v>0</v>
      </c>
      <c r="BX151">
        <v>0</v>
      </c>
      <c r="BY151">
        <v>0</v>
      </c>
      <c r="BZ151" t="s">
        <v>83</v>
      </c>
      <c r="CA151" t="s">
        <v>83</v>
      </c>
      <c r="CB151" t="s">
        <v>83</v>
      </c>
      <c r="CC151">
        <v>0</v>
      </c>
      <c r="CD151">
        <v>4</v>
      </c>
      <c r="CE151">
        <v>2006</v>
      </c>
      <c r="CF151" t="s">
        <v>110</v>
      </c>
      <c r="CG151" t="s">
        <v>111</v>
      </c>
      <c r="CH151">
        <v>115000</v>
      </c>
    </row>
    <row r="152" spans="1:86" x14ac:dyDescent="0.4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 t="str">
        <f t="shared" si="10"/>
        <v>N</v>
      </c>
      <c r="AW152" t="str">
        <f t="shared" si="11"/>
        <v>N</v>
      </c>
      <c r="AX152" t="str">
        <f t="shared" si="12"/>
        <v>N</v>
      </c>
      <c r="AY152" t="str">
        <f t="shared" si="13"/>
        <v>N</v>
      </c>
      <c r="AZ152" t="str">
        <f t="shared" si="14"/>
        <v>N</v>
      </c>
      <c r="BA152">
        <v>0</v>
      </c>
      <c r="BB152">
        <v>0</v>
      </c>
      <c r="BC152">
        <v>1</v>
      </c>
      <c r="BD152">
        <v>1</v>
      </c>
      <c r="BE152">
        <v>3</v>
      </c>
      <c r="BF152">
        <v>1</v>
      </c>
      <c r="BG152" t="s">
        <v>98</v>
      </c>
      <c r="BH152">
        <v>5</v>
      </c>
      <c r="BI152" t="s">
        <v>107</v>
      </c>
      <c r="BJ152">
        <v>0</v>
      </c>
      <c r="BK152" t="s">
        <v>83</v>
      </c>
      <c r="BL152" t="s">
        <v>108</v>
      </c>
      <c r="BM152">
        <v>1975</v>
      </c>
      <c r="BN152" t="s">
        <v>102</v>
      </c>
      <c r="BO152">
        <v>2</v>
      </c>
      <c r="BP152">
        <v>440</v>
      </c>
      <c r="BQ152" t="s">
        <v>98</v>
      </c>
      <c r="BR152" t="s">
        <v>98</v>
      </c>
      <c r="BS152" t="s">
        <v>105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83</v>
      </c>
      <c r="CA152" t="s">
        <v>134</v>
      </c>
      <c r="CB152" t="s">
        <v>83</v>
      </c>
      <c r="CC152">
        <v>0</v>
      </c>
      <c r="CD152">
        <v>1</v>
      </c>
      <c r="CE152">
        <v>2007</v>
      </c>
      <c r="CF152" t="s">
        <v>110</v>
      </c>
      <c r="CG152" t="s">
        <v>111</v>
      </c>
      <c r="CH152">
        <v>122000</v>
      </c>
    </row>
    <row r="153" spans="1:86" x14ac:dyDescent="0.4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 t="str">
        <f t="shared" si="10"/>
        <v>Y</v>
      </c>
      <c r="AW153" t="str">
        <f t="shared" si="11"/>
        <v>Y</v>
      </c>
      <c r="AX153" t="str">
        <f t="shared" si="12"/>
        <v>Y</v>
      </c>
      <c r="AY153" t="str">
        <f t="shared" si="13"/>
        <v>N</v>
      </c>
      <c r="AZ153" t="str">
        <f t="shared" si="14"/>
        <v>N</v>
      </c>
      <c r="BA153">
        <v>1</v>
      </c>
      <c r="BB153">
        <v>0</v>
      </c>
      <c r="BC153">
        <v>2</v>
      </c>
      <c r="BD153">
        <v>0</v>
      </c>
      <c r="BE153">
        <v>2</v>
      </c>
      <c r="BF153">
        <v>1</v>
      </c>
      <c r="BG153" t="s">
        <v>97</v>
      </c>
      <c r="BH153">
        <v>6</v>
      </c>
      <c r="BI153" t="s">
        <v>107</v>
      </c>
      <c r="BJ153">
        <v>1</v>
      </c>
      <c r="BK153" t="s">
        <v>97</v>
      </c>
      <c r="BL153" t="s">
        <v>108</v>
      </c>
      <c r="BM153">
        <v>2007</v>
      </c>
      <c r="BN153" t="s">
        <v>109</v>
      </c>
      <c r="BO153">
        <v>3</v>
      </c>
      <c r="BP153">
        <v>866</v>
      </c>
      <c r="BQ153" t="s">
        <v>98</v>
      </c>
      <c r="BR153" t="s">
        <v>98</v>
      </c>
      <c r="BS153" t="s">
        <v>105</v>
      </c>
      <c r="BT153">
        <v>0</v>
      </c>
      <c r="BU153">
        <v>102</v>
      </c>
      <c r="BV153">
        <v>0</v>
      </c>
      <c r="BW153">
        <v>0</v>
      </c>
      <c r="BX153">
        <v>0</v>
      </c>
      <c r="BY153">
        <v>0</v>
      </c>
      <c r="BZ153" t="s">
        <v>83</v>
      </c>
      <c r="CA153" t="s">
        <v>83</v>
      </c>
      <c r="CB153" t="s">
        <v>83</v>
      </c>
      <c r="CC153">
        <v>0</v>
      </c>
      <c r="CD153">
        <v>1</v>
      </c>
      <c r="CE153">
        <v>2008</v>
      </c>
      <c r="CF153" t="s">
        <v>158</v>
      </c>
      <c r="CG153" t="s">
        <v>159</v>
      </c>
      <c r="CH153">
        <v>372402</v>
      </c>
    </row>
    <row r="154" spans="1:86" x14ac:dyDescent="0.4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 t="str">
        <f t="shared" si="10"/>
        <v>Y</v>
      </c>
      <c r="AW154" t="str">
        <f t="shared" si="11"/>
        <v>Y</v>
      </c>
      <c r="AX154" t="str">
        <f t="shared" si="12"/>
        <v>Y</v>
      </c>
      <c r="AY154" t="str">
        <f t="shared" si="13"/>
        <v>Y</v>
      </c>
      <c r="AZ154" t="str">
        <f t="shared" si="14"/>
        <v>N</v>
      </c>
      <c r="BA154">
        <v>0</v>
      </c>
      <c r="BB154">
        <v>0</v>
      </c>
      <c r="BC154">
        <v>2</v>
      </c>
      <c r="BD154">
        <v>1</v>
      </c>
      <c r="BE154">
        <v>4</v>
      </c>
      <c r="BF154">
        <v>1</v>
      </c>
      <c r="BG154" t="s">
        <v>98</v>
      </c>
      <c r="BH154">
        <v>8</v>
      </c>
      <c r="BI154" t="s">
        <v>107</v>
      </c>
      <c r="BJ154">
        <v>1</v>
      </c>
      <c r="BK154" t="s">
        <v>97</v>
      </c>
      <c r="BL154" t="s">
        <v>108</v>
      </c>
      <c r="BM154">
        <v>1971</v>
      </c>
      <c r="BN154" t="s">
        <v>109</v>
      </c>
      <c r="BO154">
        <v>2</v>
      </c>
      <c r="BP154">
        <v>495</v>
      </c>
      <c r="BQ154" t="s">
        <v>98</v>
      </c>
      <c r="BR154" t="s">
        <v>98</v>
      </c>
      <c r="BS154" t="s">
        <v>105</v>
      </c>
      <c r="BT154">
        <v>0</v>
      </c>
      <c r="BU154">
        <v>66</v>
      </c>
      <c r="BV154">
        <v>0</v>
      </c>
      <c r="BW154">
        <v>0</v>
      </c>
      <c r="BX154">
        <v>0</v>
      </c>
      <c r="BY154">
        <v>0</v>
      </c>
      <c r="BZ154" t="s">
        <v>83</v>
      </c>
      <c r="CA154" t="s">
        <v>163</v>
      </c>
      <c r="CB154" t="s">
        <v>83</v>
      </c>
      <c r="CC154">
        <v>0</v>
      </c>
      <c r="CD154">
        <v>6</v>
      </c>
      <c r="CE154">
        <v>2006</v>
      </c>
      <c r="CF154" t="s">
        <v>110</v>
      </c>
      <c r="CG154" t="s">
        <v>111</v>
      </c>
      <c r="CH154">
        <v>190000</v>
      </c>
    </row>
    <row r="155" spans="1:86" x14ac:dyDescent="0.4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 t="str">
        <f t="shared" si="10"/>
        <v>N</v>
      </c>
      <c r="AW155" t="str">
        <f t="shared" si="11"/>
        <v>Y</v>
      </c>
      <c r="AX155" t="str">
        <f t="shared" si="12"/>
        <v>N</v>
      </c>
      <c r="AY155" t="str">
        <f t="shared" si="13"/>
        <v>N</v>
      </c>
      <c r="AZ155" t="str">
        <f t="shared" si="14"/>
        <v>N</v>
      </c>
      <c r="BA155">
        <v>1</v>
      </c>
      <c r="BB155">
        <v>0</v>
      </c>
      <c r="BC155">
        <v>1</v>
      </c>
      <c r="BD155">
        <v>0</v>
      </c>
      <c r="BE155">
        <v>1</v>
      </c>
      <c r="BF155">
        <v>1</v>
      </c>
      <c r="BG155" t="s">
        <v>98</v>
      </c>
      <c r="BH155">
        <v>4</v>
      </c>
      <c r="BI155" t="s">
        <v>107</v>
      </c>
      <c r="BJ155">
        <v>1</v>
      </c>
      <c r="BK155" t="s">
        <v>97</v>
      </c>
      <c r="BL155" t="s">
        <v>108</v>
      </c>
      <c r="BM155">
        <v>1960</v>
      </c>
      <c r="BN155" t="s">
        <v>109</v>
      </c>
      <c r="BO155">
        <v>2</v>
      </c>
      <c r="BP155">
        <v>564</v>
      </c>
      <c r="BQ155" t="s">
        <v>98</v>
      </c>
      <c r="BR155" t="s">
        <v>98</v>
      </c>
      <c r="BS155" t="s">
        <v>105</v>
      </c>
      <c r="BT155">
        <v>409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83</v>
      </c>
      <c r="CA155" t="s">
        <v>83</v>
      </c>
      <c r="CB155" t="s">
        <v>83</v>
      </c>
      <c r="CC155">
        <v>0</v>
      </c>
      <c r="CD155">
        <v>3</v>
      </c>
      <c r="CE155">
        <v>2008</v>
      </c>
      <c r="CF155" t="s">
        <v>110</v>
      </c>
      <c r="CG155" t="s">
        <v>111</v>
      </c>
      <c r="CH155">
        <v>235000</v>
      </c>
    </row>
    <row r="156" spans="1:86" x14ac:dyDescent="0.4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 t="str">
        <f t="shared" si="10"/>
        <v>N</v>
      </c>
      <c r="AW156" t="str">
        <f t="shared" si="11"/>
        <v>Y</v>
      </c>
      <c r="AX156" t="str">
        <f t="shared" si="12"/>
        <v>N</v>
      </c>
      <c r="AY156" t="str">
        <f t="shared" si="13"/>
        <v>N</v>
      </c>
      <c r="AZ156" t="str">
        <f t="shared" si="14"/>
        <v>N</v>
      </c>
      <c r="BA156">
        <v>0</v>
      </c>
      <c r="BB156">
        <v>0</v>
      </c>
      <c r="BC156">
        <v>1</v>
      </c>
      <c r="BD156">
        <v>0</v>
      </c>
      <c r="BE156">
        <v>4</v>
      </c>
      <c r="BF156">
        <v>1</v>
      </c>
      <c r="BG156" t="s">
        <v>98</v>
      </c>
      <c r="BH156">
        <v>7</v>
      </c>
      <c r="BI156" t="s">
        <v>107</v>
      </c>
      <c r="BJ156">
        <v>0</v>
      </c>
      <c r="BK156" t="s">
        <v>83</v>
      </c>
      <c r="BL156" t="s">
        <v>127</v>
      </c>
      <c r="BM156">
        <v>1923</v>
      </c>
      <c r="BN156" t="s">
        <v>102</v>
      </c>
      <c r="BO156">
        <v>1</v>
      </c>
      <c r="BP156">
        <v>312</v>
      </c>
      <c r="BQ156" t="s">
        <v>147</v>
      </c>
      <c r="BR156" t="s">
        <v>147</v>
      </c>
      <c r="BS156" t="s">
        <v>105</v>
      </c>
      <c r="BT156">
        <v>0</v>
      </c>
      <c r="BU156">
        <v>0</v>
      </c>
      <c r="BV156">
        <v>228</v>
      </c>
      <c r="BW156">
        <v>0</v>
      </c>
      <c r="BX156">
        <v>0</v>
      </c>
      <c r="BY156">
        <v>0</v>
      </c>
      <c r="BZ156" t="s">
        <v>83</v>
      </c>
      <c r="CA156" t="s">
        <v>83</v>
      </c>
      <c r="CB156" t="s">
        <v>83</v>
      </c>
      <c r="CC156">
        <v>0</v>
      </c>
      <c r="CD156">
        <v>3</v>
      </c>
      <c r="CE156">
        <v>2006</v>
      </c>
      <c r="CF156" t="s">
        <v>110</v>
      </c>
      <c r="CG156" t="s">
        <v>219</v>
      </c>
      <c r="CH156">
        <v>125000</v>
      </c>
    </row>
    <row r="157" spans="1:86" x14ac:dyDescent="0.4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 t="str">
        <f t="shared" si="10"/>
        <v>N</v>
      </c>
      <c r="AW157" t="str">
        <f t="shared" si="11"/>
        <v>N</v>
      </c>
      <c r="AX157" t="str">
        <f t="shared" si="12"/>
        <v>N</v>
      </c>
      <c r="AY157" t="str">
        <f t="shared" si="13"/>
        <v>N</v>
      </c>
      <c r="AZ157" t="str">
        <f t="shared" si="14"/>
        <v>N</v>
      </c>
      <c r="BA157">
        <v>0</v>
      </c>
      <c r="BB157">
        <v>0</v>
      </c>
      <c r="BC157">
        <v>1</v>
      </c>
      <c r="BD157">
        <v>0</v>
      </c>
      <c r="BE157">
        <v>2</v>
      </c>
      <c r="BF157">
        <v>1</v>
      </c>
      <c r="BG157" t="s">
        <v>98</v>
      </c>
      <c r="BH157">
        <v>5</v>
      </c>
      <c r="BI157" t="s">
        <v>107</v>
      </c>
      <c r="BJ157">
        <v>0</v>
      </c>
      <c r="BK157" t="s">
        <v>83</v>
      </c>
      <c r="BL157" t="s">
        <v>83</v>
      </c>
      <c r="BM157" t="s">
        <v>83</v>
      </c>
      <c r="BN157" t="s">
        <v>83</v>
      </c>
      <c r="BO157">
        <v>0</v>
      </c>
      <c r="BP157">
        <v>0</v>
      </c>
      <c r="BQ157" t="s">
        <v>83</v>
      </c>
      <c r="BR157" t="s">
        <v>83</v>
      </c>
      <c r="BS157" t="s">
        <v>177</v>
      </c>
      <c r="BT157">
        <v>0</v>
      </c>
      <c r="BU157">
        <v>8</v>
      </c>
      <c r="BV157">
        <v>128</v>
      </c>
      <c r="BW157">
        <v>0</v>
      </c>
      <c r="BX157">
        <v>0</v>
      </c>
      <c r="BY157">
        <v>0</v>
      </c>
      <c r="BZ157" t="s">
        <v>83</v>
      </c>
      <c r="CA157" t="s">
        <v>83</v>
      </c>
      <c r="CB157" t="s">
        <v>83</v>
      </c>
      <c r="CC157">
        <v>0</v>
      </c>
      <c r="CD157">
        <v>4</v>
      </c>
      <c r="CE157">
        <v>2008</v>
      </c>
      <c r="CF157" t="s">
        <v>110</v>
      </c>
      <c r="CG157" t="s">
        <v>111</v>
      </c>
      <c r="CH157">
        <v>79000</v>
      </c>
    </row>
    <row r="158" spans="1:86" x14ac:dyDescent="0.4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 t="str">
        <f t="shared" si="10"/>
        <v>N</v>
      </c>
      <c r="AW158" t="str">
        <f t="shared" si="11"/>
        <v>N</v>
      </c>
      <c r="AX158" t="str">
        <f t="shared" si="12"/>
        <v>N</v>
      </c>
      <c r="AY158" t="str">
        <f t="shared" si="13"/>
        <v>N</v>
      </c>
      <c r="AZ158" t="str">
        <f t="shared" si="14"/>
        <v>N</v>
      </c>
      <c r="BA158">
        <v>0</v>
      </c>
      <c r="BB158">
        <v>0</v>
      </c>
      <c r="BC158">
        <v>1</v>
      </c>
      <c r="BD158">
        <v>0</v>
      </c>
      <c r="BE158">
        <v>2</v>
      </c>
      <c r="BF158">
        <v>1</v>
      </c>
      <c r="BG158" t="s">
        <v>98</v>
      </c>
      <c r="BH158">
        <v>5</v>
      </c>
      <c r="BI158" t="s">
        <v>107</v>
      </c>
      <c r="BJ158">
        <v>0</v>
      </c>
      <c r="BK158" t="s">
        <v>83</v>
      </c>
      <c r="BL158" t="s">
        <v>127</v>
      </c>
      <c r="BM158">
        <v>1950</v>
      </c>
      <c r="BN158" t="s">
        <v>102</v>
      </c>
      <c r="BO158">
        <v>2</v>
      </c>
      <c r="BP158">
        <v>625</v>
      </c>
      <c r="BQ158" t="s">
        <v>98</v>
      </c>
      <c r="BR158" t="s">
        <v>98</v>
      </c>
      <c r="BS158" t="s">
        <v>105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83</v>
      </c>
      <c r="CA158" t="s">
        <v>83</v>
      </c>
      <c r="CB158" t="s">
        <v>83</v>
      </c>
      <c r="CC158">
        <v>0</v>
      </c>
      <c r="CD158">
        <v>6</v>
      </c>
      <c r="CE158">
        <v>2006</v>
      </c>
      <c r="CF158" t="s">
        <v>110</v>
      </c>
      <c r="CG158" t="s">
        <v>111</v>
      </c>
      <c r="CH158">
        <v>109500</v>
      </c>
    </row>
    <row r="159" spans="1:86" x14ac:dyDescent="0.4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 t="str">
        <f t="shared" si="10"/>
        <v>Y</v>
      </c>
      <c r="AW159" t="str">
        <f t="shared" si="11"/>
        <v>Y</v>
      </c>
      <c r="AX159" t="str">
        <f t="shared" si="12"/>
        <v>Y</v>
      </c>
      <c r="AY159" t="str">
        <f t="shared" si="13"/>
        <v>Y</v>
      </c>
      <c r="AZ159" t="str">
        <f t="shared" si="14"/>
        <v>N</v>
      </c>
      <c r="BA159">
        <v>0</v>
      </c>
      <c r="BB159">
        <v>0</v>
      </c>
      <c r="BC159">
        <v>2</v>
      </c>
      <c r="BD159">
        <v>1</v>
      </c>
      <c r="BE159">
        <v>4</v>
      </c>
      <c r="BF159">
        <v>1</v>
      </c>
      <c r="BG159" t="s">
        <v>104</v>
      </c>
      <c r="BH159">
        <v>8</v>
      </c>
      <c r="BI159" t="s">
        <v>107</v>
      </c>
      <c r="BJ159">
        <v>1</v>
      </c>
      <c r="BK159" t="s">
        <v>97</v>
      </c>
      <c r="BL159" t="s">
        <v>156</v>
      </c>
      <c r="BM159">
        <v>2009</v>
      </c>
      <c r="BN159" t="s">
        <v>157</v>
      </c>
      <c r="BO159">
        <v>3</v>
      </c>
      <c r="BP159">
        <v>680</v>
      </c>
      <c r="BQ159" t="s">
        <v>98</v>
      </c>
      <c r="BR159" t="s">
        <v>98</v>
      </c>
      <c r="BS159" t="s">
        <v>105</v>
      </c>
      <c r="BT159">
        <v>0</v>
      </c>
      <c r="BU159">
        <v>75</v>
      </c>
      <c r="BV159">
        <v>0</v>
      </c>
      <c r="BW159">
        <v>0</v>
      </c>
      <c r="BX159">
        <v>0</v>
      </c>
      <c r="BY159">
        <v>0</v>
      </c>
      <c r="BZ159" t="s">
        <v>83</v>
      </c>
      <c r="CA159" t="s">
        <v>83</v>
      </c>
      <c r="CB159" t="s">
        <v>83</v>
      </c>
      <c r="CC159">
        <v>0</v>
      </c>
      <c r="CD159">
        <v>5</v>
      </c>
      <c r="CE159">
        <v>2010</v>
      </c>
      <c r="CF159" t="s">
        <v>158</v>
      </c>
      <c r="CG159" t="s">
        <v>159</v>
      </c>
      <c r="CH159">
        <v>269500</v>
      </c>
    </row>
    <row r="160" spans="1:86" x14ac:dyDescent="0.4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 t="str">
        <f t="shared" si="10"/>
        <v>Y</v>
      </c>
      <c r="AW160" t="str">
        <f t="shared" si="11"/>
        <v>Y</v>
      </c>
      <c r="AX160" t="str">
        <f t="shared" si="12"/>
        <v>Y</v>
      </c>
      <c r="AY160" t="str">
        <f t="shared" si="13"/>
        <v>Y</v>
      </c>
      <c r="AZ160" t="str">
        <f t="shared" si="14"/>
        <v>N</v>
      </c>
      <c r="BA160">
        <v>0</v>
      </c>
      <c r="BB160">
        <v>0</v>
      </c>
      <c r="BC160">
        <v>2</v>
      </c>
      <c r="BD160">
        <v>1</v>
      </c>
      <c r="BE160">
        <v>3</v>
      </c>
      <c r="BF160">
        <v>1</v>
      </c>
      <c r="BG160" t="s">
        <v>97</v>
      </c>
      <c r="BH160">
        <v>8</v>
      </c>
      <c r="BI160" t="s">
        <v>107</v>
      </c>
      <c r="BJ160">
        <v>1</v>
      </c>
      <c r="BK160" t="s">
        <v>97</v>
      </c>
      <c r="BL160" t="s">
        <v>108</v>
      </c>
      <c r="BM160">
        <v>2004</v>
      </c>
      <c r="BN160" t="s">
        <v>109</v>
      </c>
      <c r="BO160">
        <v>2</v>
      </c>
      <c r="BP160">
        <v>678</v>
      </c>
      <c r="BQ160" t="s">
        <v>98</v>
      </c>
      <c r="BR160" t="s">
        <v>98</v>
      </c>
      <c r="BS160" t="s">
        <v>105</v>
      </c>
      <c r="BT160">
        <v>0</v>
      </c>
      <c r="BU160">
        <v>136</v>
      </c>
      <c r="BV160">
        <v>0</v>
      </c>
      <c r="BW160">
        <v>0</v>
      </c>
      <c r="BX160">
        <v>0</v>
      </c>
      <c r="BY160">
        <v>0</v>
      </c>
      <c r="BZ160" t="s">
        <v>83</v>
      </c>
      <c r="CA160" t="s">
        <v>163</v>
      </c>
      <c r="CB160" t="s">
        <v>83</v>
      </c>
      <c r="CC160">
        <v>0</v>
      </c>
      <c r="CD160">
        <v>5</v>
      </c>
      <c r="CE160">
        <v>2010</v>
      </c>
      <c r="CF160" t="s">
        <v>110</v>
      </c>
      <c r="CG160" t="s">
        <v>111</v>
      </c>
      <c r="CH160">
        <v>254900</v>
      </c>
    </row>
    <row r="161" spans="1:86" x14ac:dyDescent="0.4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 t="str">
        <f t="shared" si="10"/>
        <v>Y</v>
      </c>
      <c r="AW161" t="str">
        <f t="shared" si="11"/>
        <v>Y</v>
      </c>
      <c r="AX161" t="str">
        <f t="shared" si="12"/>
        <v>Y</v>
      </c>
      <c r="AY161" t="str">
        <f t="shared" si="13"/>
        <v>Y</v>
      </c>
      <c r="AZ161" t="str">
        <f t="shared" si="14"/>
        <v>Y</v>
      </c>
      <c r="BA161">
        <v>1</v>
      </c>
      <c r="BB161">
        <v>0</v>
      </c>
      <c r="BC161">
        <v>2</v>
      </c>
      <c r="BD161">
        <v>1</v>
      </c>
      <c r="BE161">
        <v>4</v>
      </c>
      <c r="BF161">
        <v>1</v>
      </c>
      <c r="BG161" t="s">
        <v>97</v>
      </c>
      <c r="BH161">
        <v>9</v>
      </c>
      <c r="BI161" t="s">
        <v>107</v>
      </c>
      <c r="BJ161">
        <v>1</v>
      </c>
      <c r="BK161" t="s">
        <v>97</v>
      </c>
      <c r="BL161" t="s">
        <v>108</v>
      </c>
      <c r="BM161">
        <v>2006</v>
      </c>
      <c r="BN161" t="s">
        <v>109</v>
      </c>
      <c r="BO161">
        <v>2</v>
      </c>
      <c r="BP161">
        <v>576</v>
      </c>
      <c r="BQ161" t="s">
        <v>98</v>
      </c>
      <c r="BR161" t="s">
        <v>98</v>
      </c>
      <c r="BS161" t="s">
        <v>105</v>
      </c>
      <c r="BT161">
        <v>239</v>
      </c>
      <c r="BU161">
        <v>132</v>
      </c>
      <c r="BV161">
        <v>0</v>
      </c>
      <c r="BW161">
        <v>168</v>
      </c>
      <c r="BX161">
        <v>0</v>
      </c>
      <c r="BY161">
        <v>0</v>
      </c>
      <c r="BZ161" t="s">
        <v>83</v>
      </c>
      <c r="CA161" t="s">
        <v>83</v>
      </c>
      <c r="CB161" t="s">
        <v>83</v>
      </c>
      <c r="CC161">
        <v>0</v>
      </c>
      <c r="CD161">
        <v>3</v>
      </c>
      <c r="CE161">
        <v>2006</v>
      </c>
      <c r="CF161" t="s">
        <v>158</v>
      </c>
      <c r="CG161" t="s">
        <v>159</v>
      </c>
      <c r="CH161">
        <v>320000</v>
      </c>
    </row>
    <row r="162" spans="1:86" x14ac:dyDescent="0.4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 t="str">
        <f t="shared" si="10"/>
        <v>N</v>
      </c>
      <c r="AW162" t="str">
        <f t="shared" si="11"/>
        <v>Y</v>
      </c>
      <c r="AX162" t="str">
        <f t="shared" si="12"/>
        <v>N</v>
      </c>
      <c r="AY162" t="str">
        <f t="shared" si="13"/>
        <v>N</v>
      </c>
      <c r="AZ162" t="str">
        <f t="shared" si="14"/>
        <v>N</v>
      </c>
      <c r="BA162">
        <v>0</v>
      </c>
      <c r="BB162">
        <v>0</v>
      </c>
      <c r="BC162">
        <v>2</v>
      </c>
      <c r="BD162">
        <v>0</v>
      </c>
      <c r="BE162">
        <v>3</v>
      </c>
      <c r="BF162">
        <v>1</v>
      </c>
      <c r="BG162" t="s">
        <v>98</v>
      </c>
      <c r="BH162">
        <v>6</v>
      </c>
      <c r="BI162" t="s">
        <v>107</v>
      </c>
      <c r="BJ162">
        <v>0</v>
      </c>
      <c r="BK162" t="s">
        <v>83</v>
      </c>
      <c r="BL162" t="s">
        <v>108</v>
      </c>
      <c r="BM162">
        <v>1984</v>
      </c>
      <c r="BN162" t="s">
        <v>102</v>
      </c>
      <c r="BO162">
        <v>2</v>
      </c>
      <c r="BP162">
        <v>516</v>
      </c>
      <c r="BQ162" t="s">
        <v>98</v>
      </c>
      <c r="BR162" t="s">
        <v>98</v>
      </c>
      <c r="BS162" t="s">
        <v>105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83</v>
      </c>
      <c r="CA162" t="s">
        <v>83</v>
      </c>
      <c r="CB162" t="s">
        <v>83</v>
      </c>
      <c r="CC162">
        <v>0</v>
      </c>
      <c r="CD162">
        <v>6</v>
      </c>
      <c r="CE162">
        <v>2008</v>
      </c>
      <c r="CF162" t="s">
        <v>110</v>
      </c>
      <c r="CG162" t="s">
        <v>111</v>
      </c>
      <c r="CH162">
        <v>162500</v>
      </c>
    </row>
    <row r="163" spans="1:86" x14ac:dyDescent="0.4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 t="str">
        <f t="shared" si="10"/>
        <v>Y</v>
      </c>
      <c r="AW163" t="str">
        <f t="shared" si="11"/>
        <v>Y</v>
      </c>
      <c r="AX163" t="str">
        <f t="shared" si="12"/>
        <v>Y</v>
      </c>
      <c r="AY163" t="str">
        <f t="shared" si="13"/>
        <v>Y</v>
      </c>
      <c r="AZ163" t="str">
        <f t="shared" si="14"/>
        <v>Y</v>
      </c>
      <c r="BA163">
        <v>1</v>
      </c>
      <c r="BB163">
        <v>0</v>
      </c>
      <c r="BC163">
        <v>2</v>
      </c>
      <c r="BD163">
        <v>1</v>
      </c>
      <c r="BE163">
        <v>3</v>
      </c>
      <c r="BF163">
        <v>1</v>
      </c>
      <c r="BG163" t="s">
        <v>104</v>
      </c>
      <c r="BH163">
        <v>10</v>
      </c>
      <c r="BI163" t="s">
        <v>107</v>
      </c>
      <c r="BJ163">
        <v>2</v>
      </c>
      <c r="BK163" t="s">
        <v>97</v>
      </c>
      <c r="BL163" t="s">
        <v>156</v>
      </c>
      <c r="BM163">
        <v>2003</v>
      </c>
      <c r="BN163" t="s">
        <v>157</v>
      </c>
      <c r="BO163">
        <v>3</v>
      </c>
      <c r="BP163">
        <v>726</v>
      </c>
      <c r="BQ163" t="s">
        <v>98</v>
      </c>
      <c r="BR163" t="s">
        <v>98</v>
      </c>
      <c r="BS163" t="s">
        <v>105</v>
      </c>
      <c r="BT163">
        <v>400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83</v>
      </c>
      <c r="CA163" t="s">
        <v>83</v>
      </c>
      <c r="CB163" t="s">
        <v>83</v>
      </c>
      <c r="CC163">
        <v>0</v>
      </c>
      <c r="CD163">
        <v>3</v>
      </c>
      <c r="CE163">
        <v>2008</v>
      </c>
      <c r="CF163" t="s">
        <v>110</v>
      </c>
      <c r="CG163" t="s">
        <v>111</v>
      </c>
      <c r="CH163">
        <v>412500</v>
      </c>
    </row>
    <row r="164" spans="1:86" x14ac:dyDescent="0.4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 t="str">
        <f t="shared" si="10"/>
        <v>Y</v>
      </c>
      <c r="AW164" t="str">
        <f t="shared" si="11"/>
        <v>Y</v>
      </c>
      <c r="AX164" t="str">
        <f t="shared" si="12"/>
        <v>N</v>
      </c>
      <c r="AY164" t="str">
        <f t="shared" si="13"/>
        <v>N</v>
      </c>
      <c r="AZ164" t="str">
        <f t="shared" si="14"/>
        <v>N</v>
      </c>
      <c r="BA164">
        <v>0</v>
      </c>
      <c r="BB164">
        <v>0</v>
      </c>
      <c r="BC164">
        <v>2</v>
      </c>
      <c r="BD164">
        <v>0</v>
      </c>
      <c r="BE164">
        <v>3</v>
      </c>
      <c r="BF164">
        <v>1</v>
      </c>
      <c r="BG164" t="s">
        <v>97</v>
      </c>
      <c r="BH164">
        <v>7</v>
      </c>
      <c r="BI164" t="s">
        <v>107</v>
      </c>
      <c r="BJ164">
        <v>1</v>
      </c>
      <c r="BK164" t="s">
        <v>97</v>
      </c>
      <c r="BL164" t="s">
        <v>108</v>
      </c>
      <c r="BM164">
        <v>2005</v>
      </c>
      <c r="BN164" t="s">
        <v>109</v>
      </c>
      <c r="BO164">
        <v>2</v>
      </c>
      <c r="BP164">
        <v>532</v>
      </c>
      <c r="BQ164" t="s">
        <v>98</v>
      </c>
      <c r="BR164" t="s">
        <v>98</v>
      </c>
      <c r="BS164" t="s">
        <v>105</v>
      </c>
      <c r="BT164">
        <v>0</v>
      </c>
      <c r="BU164">
        <v>70</v>
      </c>
      <c r="BV164">
        <v>0</v>
      </c>
      <c r="BW164">
        <v>0</v>
      </c>
      <c r="BX164">
        <v>0</v>
      </c>
      <c r="BY164">
        <v>0</v>
      </c>
      <c r="BZ164" t="s">
        <v>83</v>
      </c>
      <c r="CA164" t="s">
        <v>83</v>
      </c>
      <c r="CB164" t="s">
        <v>83</v>
      </c>
      <c r="CC164">
        <v>0</v>
      </c>
      <c r="CD164">
        <v>5</v>
      </c>
      <c r="CE164">
        <v>2010</v>
      </c>
      <c r="CF164" t="s">
        <v>158</v>
      </c>
      <c r="CG164" t="s">
        <v>159</v>
      </c>
      <c r="CH164">
        <v>220000</v>
      </c>
    </row>
    <row r="165" spans="1:86" x14ac:dyDescent="0.4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 t="str">
        <f t="shared" si="10"/>
        <v>N</v>
      </c>
      <c r="AW165" t="str">
        <f t="shared" si="11"/>
        <v>N</v>
      </c>
      <c r="AX165" t="str">
        <f t="shared" si="12"/>
        <v>N</v>
      </c>
      <c r="AY165" t="str">
        <f t="shared" si="13"/>
        <v>N</v>
      </c>
      <c r="AZ165" t="str">
        <f t="shared" si="14"/>
        <v>N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1</v>
      </c>
      <c r="BG165" t="s">
        <v>98</v>
      </c>
      <c r="BH165">
        <v>4</v>
      </c>
      <c r="BI165" t="s">
        <v>107</v>
      </c>
      <c r="BJ165">
        <v>0</v>
      </c>
      <c r="BK165" t="s">
        <v>83</v>
      </c>
      <c r="BL165" t="s">
        <v>83</v>
      </c>
      <c r="BM165" t="s">
        <v>83</v>
      </c>
      <c r="BN165" t="s">
        <v>83</v>
      </c>
      <c r="BO165">
        <v>0</v>
      </c>
      <c r="BP165">
        <v>0</v>
      </c>
      <c r="BQ165" t="s">
        <v>83</v>
      </c>
      <c r="BR165" t="s">
        <v>83</v>
      </c>
      <c r="BS165" t="s">
        <v>105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83</v>
      </c>
      <c r="CA165" t="s">
        <v>134</v>
      </c>
      <c r="CB165" t="s">
        <v>83</v>
      </c>
      <c r="CC165">
        <v>0</v>
      </c>
      <c r="CD165">
        <v>4</v>
      </c>
      <c r="CE165">
        <v>2007</v>
      </c>
      <c r="CF165" t="s">
        <v>110</v>
      </c>
      <c r="CG165" t="s">
        <v>111</v>
      </c>
      <c r="CH165">
        <v>103200</v>
      </c>
    </row>
    <row r="166" spans="1:86" x14ac:dyDescent="0.4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 t="str">
        <f t="shared" si="10"/>
        <v>Y</v>
      </c>
      <c r="AW166" t="str">
        <f t="shared" si="11"/>
        <v>Y</v>
      </c>
      <c r="AX166" t="str">
        <f t="shared" si="12"/>
        <v>Y</v>
      </c>
      <c r="AY166" t="str">
        <f t="shared" si="13"/>
        <v>N</v>
      </c>
      <c r="AZ166" t="str">
        <f t="shared" si="14"/>
        <v>N</v>
      </c>
      <c r="BA166">
        <v>0</v>
      </c>
      <c r="BB166">
        <v>0</v>
      </c>
      <c r="BC166">
        <v>2</v>
      </c>
      <c r="BD166">
        <v>0</v>
      </c>
      <c r="BE166">
        <v>3</v>
      </c>
      <c r="BF166">
        <v>1</v>
      </c>
      <c r="BG166" t="s">
        <v>97</v>
      </c>
      <c r="BH166">
        <v>5</v>
      </c>
      <c r="BI166" t="s">
        <v>107</v>
      </c>
      <c r="BJ166">
        <v>0</v>
      </c>
      <c r="BK166" t="s">
        <v>83</v>
      </c>
      <c r="BL166" t="s">
        <v>127</v>
      </c>
      <c r="BM166">
        <v>1926</v>
      </c>
      <c r="BN166" t="s">
        <v>102</v>
      </c>
      <c r="BO166">
        <v>1</v>
      </c>
      <c r="BP166">
        <v>216</v>
      </c>
      <c r="BQ166" t="s">
        <v>98</v>
      </c>
      <c r="BR166" t="s">
        <v>98</v>
      </c>
      <c r="BS166" t="s">
        <v>105</v>
      </c>
      <c r="BT166">
        <v>0</v>
      </c>
      <c r="BU166">
        <v>0</v>
      </c>
      <c r="BV166">
        <v>183</v>
      </c>
      <c r="BW166">
        <v>0</v>
      </c>
      <c r="BX166">
        <v>0</v>
      </c>
      <c r="BY166">
        <v>0</v>
      </c>
      <c r="BZ166" t="s">
        <v>83</v>
      </c>
      <c r="CA166" t="s">
        <v>83</v>
      </c>
      <c r="CB166" t="s">
        <v>83</v>
      </c>
      <c r="CC166">
        <v>0</v>
      </c>
      <c r="CD166">
        <v>10</v>
      </c>
      <c r="CE166">
        <v>2007</v>
      </c>
      <c r="CF166" t="s">
        <v>110</v>
      </c>
      <c r="CG166" t="s">
        <v>111</v>
      </c>
      <c r="CH166">
        <v>152000</v>
      </c>
    </row>
    <row r="167" spans="1:86" x14ac:dyDescent="0.4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 t="str">
        <f t="shared" si="10"/>
        <v>N</v>
      </c>
      <c r="AW167" t="str">
        <f t="shared" si="11"/>
        <v>Y</v>
      </c>
      <c r="AX167" t="str">
        <f t="shared" si="12"/>
        <v>N</v>
      </c>
      <c r="AY167" t="str">
        <f t="shared" si="13"/>
        <v>N</v>
      </c>
      <c r="AZ167" t="str">
        <f t="shared" si="14"/>
        <v>N</v>
      </c>
      <c r="BA167">
        <v>1</v>
      </c>
      <c r="BB167">
        <v>0</v>
      </c>
      <c r="BC167">
        <v>2</v>
      </c>
      <c r="BD167">
        <v>0</v>
      </c>
      <c r="BE167">
        <v>4</v>
      </c>
      <c r="BF167">
        <v>2</v>
      </c>
      <c r="BG167" t="s">
        <v>98</v>
      </c>
      <c r="BH167">
        <v>6</v>
      </c>
      <c r="BI167" t="s">
        <v>107</v>
      </c>
      <c r="BJ167">
        <v>0</v>
      </c>
      <c r="BK167" t="s">
        <v>83</v>
      </c>
      <c r="BL167" t="s">
        <v>83</v>
      </c>
      <c r="BM167" t="s">
        <v>83</v>
      </c>
      <c r="BN167" t="s">
        <v>83</v>
      </c>
      <c r="BO167">
        <v>0</v>
      </c>
      <c r="BP167">
        <v>0</v>
      </c>
      <c r="BQ167" t="s">
        <v>83</v>
      </c>
      <c r="BR167" t="s">
        <v>83</v>
      </c>
      <c r="BS167" t="s">
        <v>105</v>
      </c>
      <c r="BT167">
        <v>140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83</v>
      </c>
      <c r="CA167" t="s">
        <v>83</v>
      </c>
      <c r="CB167" t="s">
        <v>83</v>
      </c>
      <c r="CC167">
        <v>0</v>
      </c>
      <c r="CD167">
        <v>9</v>
      </c>
      <c r="CE167">
        <v>2008</v>
      </c>
      <c r="CF167" t="s">
        <v>110</v>
      </c>
      <c r="CG167" t="s">
        <v>111</v>
      </c>
      <c r="CH167">
        <v>127500</v>
      </c>
    </row>
    <row r="168" spans="1:86" x14ac:dyDescent="0.4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 t="str">
        <f t="shared" si="10"/>
        <v>Y</v>
      </c>
      <c r="AW168" t="str">
        <f t="shared" si="11"/>
        <v>Y</v>
      </c>
      <c r="AX168" t="str">
        <f t="shared" si="12"/>
        <v>Y</v>
      </c>
      <c r="AY168" t="str">
        <f t="shared" si="13"/>
        <v>N</v>
      </c>
      <c r="AZ168" t="str">
        <f t="shared" si="14"/>
        <v>N</v>
      </c>
      <c r="BA168">
        <v>1</v>
      </c>
      <c r="BB168">
        <v>0</v>
      </c>
      <c r="BC168">
        <v>1</v>
      </c>
      <c r="BD168">
        <v>0</v>
      </c>
      <c r="BE168">
        <v>2</v>
      </c>
      <c r="BF168">
        <v>1</v>
      </c>
      <c r="BG168" t="s">
        <v>98</v>
      </c>
      <c r="BH168">
        <v>7</v>
      </c>
      <c r="BI168" t="s">
        <v>107</v>
      </c>
      <c r="BJ168">
        <v>3</v>
      </c>
      <c r="BK168" t="s">
        <v>97</v>
      </c>
      <c r="BL168" t="s">
        <v>108</v>
      </c>
      <c r="BM168">
        <v>1955</v>
      </c>
      <c r="BN168" t="s">
        <v>157</v>
      </c>
      <c r="BO168">
        <v>1</v>
      </c>
      <c r="BP168">
        <v>303</v>
      </c>
      <c r="BQ168" t="s">
        <v>98</v>
      </c>
      <c r="BR168" t="s">
        <v>98</v>
      </c>
      <c r="BS168" t="s">
        <v>105</v>
      </c>
      <c r="BT168">
        <v>476</v>
      </c>
      <c r="BU168">
        <v>0</v>
      </c>
      <c r="BV168">
        <v>0</v>
      </c>
      <c r="BW168">
        <v>0</v>
      </c>
      <c r="BX168">
        <v>142</v>
      </c>
      <c r="BY168">
        <v>0</v>
      </c>
      <c r="BZ168" t="s">
        <v>83</v>
      </c>
      <c r="CA168" t="s">
        <v>163</v>
      </c>
      <c r="CB168" t="s">
        <v>83</v>
      </c>
      <c r="CC168">
        <v>0</v>
      </c>
      <c r="CD168">
        <v>11</v>
      </c>
      <c r="CE168">
        <v>2009</v>
      </c>
      <c r="CF168" t="s">
        <v>173</v>
      </c>
      <c r="CG168" t="s">
        <v>111</v>
      </c>
      <c r="CH168">
        <v>190000</v>
      </c>
    </row>
    <row r="169" spans="1:86" x14ac:dyDescent="0.4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 t="str">
        <f t="shared" si="10"/>
        <v>Y</v>
      </c>
      <c r="AW169" t="str">
        <f t="shared" si="11"/>
        <v>Y</v>
      </c>
      <c r="AX169" t="str">
        <f t="shared" si="12"/>
        <v>Y</v>
      </c>
      <c r="AY169" t="str">
        <f t="shared" si="13"/>
        <v>Y</v>
      </c>
      <c r="AZ169" t="str">
        <f t="shared" si="14"/>
        <v>Y</v>
      </c>
      <c r="BA169">
        <v>1</v>
      </c>
      <c r="BB169">
        <v>0</v>
      </c>
      <c r="BC169">
        <v>1</v>
      </c>
      <c r="BD169">
        <v>1</v>
      </c>
      <c r="BE169">
        <v>3</v>
      </c>
      <c r="BF169">
        <v>1</v>
      </c>
      <c r="BG169" t="s">
        <v>104</v>
      </c>
      <c r="BH169">
        <v>8</v>
      </c>
      <c r="BI169" t="s">
        <v>107</v>
      </c>
      <c r="BJ169">
        <v>1</v>
      </c>
      <c r="BK169" t="s">
        <v>97</v>
      </c>
      <c r="BL169" t="s">
        <v>108</v>
      </c>
      <c r="BM169">
        <v>2007</v>
      </c>
      <c r="BN169" t="s">
        <v>157</v>
      </c>
      <c r="BO169">
        <v>3</v>
      </c>
      <c r="BP169">
        <v>789</v>
      </c>
      <c r="BQ169" t="s">
        <v>98</v>
      </c>
      <c r="BR169" t="s">
        <v>98</v>
      </c>
      <c r="BS169" t="s">
        <v>105</v>
      </c>
      <c r="BT169">
        <v>178</v>
      </c>
      <c r="BU169">
        <v>120</v>
      </c>
      <c r="BV169">
        <v>0</v>
      </c>
      <c r="BW169">
        <v>0</v>
      </c>
      <c r="BX169">
        <v>0</v>
      </c>
      <c r="BY169">
        <v>0</v>
      </c>
      <c r="BZ169" t="s">
        <v>83</v>
      </c>
      <c r="CA169" t="s">
        <v>83</v>
      </c>
      <c r="CB169" t="s">
        <v>83</v>
      </c>
      <c r="CC169">
        <v>0</v>
      </c>
      <c r="CD169">
        <v>11</v>
      </c>
      <c r="CE169">
        <v>2007</v>
      </c>
      <c r="CF169" t="s">
        <v>158</v>
      </c>
      <c r="CG169" t="s">
        <v>159</v>
      </c>
      <c r="CH169">
        <v>325624</v>
      </c>
    </row>
    <row r="170" spans="1:86" x14ac:dyDescent="0.4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 t="str">
        <f t="shared" si="10"/>
        <v>Y</v>
      </c>
      <c r="AW170" t="str">
        <f t="shared" si="11"/>
        <v>Y</v>
      </c>
      <c r="AX170" t="str">
        <f t="shared" si="12"/>
        <v>Y</v>
      </c>
      <c r="AY170" t="str">
        <f t="shared" si="13"/>
        <v>N</v>
      </c>
      <c r="AZ170" t="str">
        <f t="shared" si="14"/>
        <v>N</v>
      </c>
      <c r="BA170">
        <v>0</v>
      </c>
      <c r="BB170">
        <v>0</v>
      </c>
      <c r="BC170">
        <v>2</v>
      </c>
      <c r="BD170">
        <v>1</v>
      </c>
      <c r="BE170">
        <v>3</v>
      </c>
      <c r="BF170">
        <v>1</v>
      </c>
      <c r="BG170" t="s">
        <v>97</v>
      </c>
      <c r="BH170">
        <v>7</v>
      </c>
      <c r="BI170" t="s">
        <v>107</v>
      </c>
      <c r="BJ170">
        <v>1</v>
      </c>
      <c r="BK170" t="s">
        <v>97</v>
      </c>
      <c r="BL170" t="s">
        <v>108</v>
      </c>
      <c r="BM170">
        <v>2004</v>
      </c>
      <c r="BN170" t="s">
        <v>157</v>
      </c>
      <c r="BO170">
        <v>2</v>
      </c>
      <c r="BP170">
        <v>440</v>
      </c>
      <c r="BQ170" t="s">
        <v>98</v>
      </c>
      <c r="BR170" t="s">
        <v>98</v>
      </c>
      <c r="BS170" t="s">
        <v>105</v>
      </c>
      <c r="BT170">
        <v>100</v>
      </c>
      <c r="BU170">
        <v>48</v>
      </c>
      <c r="BV170">
        <v>0</v>
      </c>
      <c r="BW170">
        <v>0</v>
      </c>
      <c r="BX170">
        <v>0</v>
      </c>
      <c r="BY170">
        <v>0</v>
      </c>
      <c r="BZ170" t="s">
        <v>83</v>
      </c>
      <c r="CA170" t="s">
        <v>83</v>
      </c>
      <c r="CB170" t="s">
        <v>83</v>
      </c>
      <c r="CC170">
        <v>0</v>
      </c>
      <c r="CD170">
        <v>5</v>
      </c>
      <c r="CE170">
        <v>2007</v>
      </c>
      <c r="CF170" t="s">
        <v>110</v>
      </c>
      <c r="CG170" t="s">
        <v>111</v>
      </c>
      <c r="CH170">
        <v>183500</v>
      </c>
    </row>
    <row r="171" spans="1:86" x14ac:dyDescent="0.4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 t="str">
        <f t="shared" si="10"/>
        <v>Y</v>
      </c>
      <c r="AW171" t="str">
        <f t="shared" si="11"/>
        <v>Y</v>
      </c>
      <c r="AX171" t="str">
        <f t="shared" si="12"/>
        <v>Y</v>
      </c>
      <c r="AY171" t="str">
        <f t="shared" si="13"/>
        <v>N</v>
      </c>
      <c r="AZ171" t="str">
        <f t="shared" si="14"/>
        <v>N</v>
      </c>
      <c r="BA171">
        <v>0</v>
      </c>
      <c r="BB171">
        <v>0</v>
      </c>
      <c r="BC171">
        <v>2</v>
      </c>
      <c r="BD171">
        <v>1</v>
      </c>
      <c r="BE171">
        <v>2</v>
      </c>
      <c r="BF171">
        <v>1</v>
      </c>
      <c r="BG171" t="s">
        <v>98</v>
      </c>
      <c r="BH171">
        <v>6</v>
      </c>
      <c r="BI171" t="s">
        <v>107</v>
      </c>
      <c r="BJ171">
        <v>1</v>
      </c>
      <c r="BK171" t="s">
        <v>98</v>
      </c>
      <c r="BL171" t="s">
        <v>108</v>
      </c>
      <c r="BM171">
        <v>1981</v>
      </c>
      <c r="BN171" t="s">
        <v>109</v>
      </c>
      <c r="BO171">
        <v>2</v>
      </c>
      <c r="BP171">
        <v>511</v>
      </c>
      <c r="BQ171" t="s">
        <v>98</v>
      </c>
      <c r="BR171" t="s">
        <v>98</v>
      </c>
      <c r="BS171" t="s">
        <v>105</v>
      </c>
      <c r="BT171">
        <v>574</v>
      </c>
      <c r="BU171">
        <v>64</v>
      </c>
      <c r="BV171">
        <v>0</v>
      </c>
      <c r="BW171">
        <v>0</v>
      </c>
      <c r="BX171">
        <v>0</v>
      </c>
      <c r="BY171">
        <v>0</v>
      </c>
      <c r="BZ171" t="s">
        <v>83</v>
      </c>
      <c r="CA171" t="s">
        <v>83</v>
      </c>
      <c r="CB171" t="s">
        <v>83</v>
      </c>
      <c r="CC171">
        <v>0</v>
      </c>
      <c r="CD171">
        <v>1</v>
      </c>
      <c r="CE171">
        <v>2006</v>
      </c>
      <c r="CF171" t="s">
        <v>110</v>
      </c>
      <c r="CG171" t="s">
        <v>111</v>
      </c>
      <c r="CH171">
        <v>228000</v>
      </c>
    </row>
    <row r="172" spans="1:86" x14ac:dyDescent="0.4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 t="str">
        <f t="shared" si="10"/>
        <v>N</v>
      </c>
      <c r="AW172" t="str">
        <f t="shared" si="11"/>
        <v>Y</v>
      </c>
      <c r="AX172" t="str">
        <f t="shared" si="12"/>
        <v>N</v>
      </c>
      <c r="AY172" t="str">
        <f t="shared" si="13"/>
        <v>N</v>
      </c>
      <c r="AZ172" t="str">
        <f t="shared" si="14"/>
        <v>N</v>
      </c>
      <c r="BA172">
        <v>0</v>
      </c>
      <c r="BB172">
        <v>0</v>
      </c>
      <c r="BC172">
        <v>1</v>
      </c>
      <c r="BD172">
        <v>1</v>
      </c>
      <c r="BE172">
        <v>2</v>
      </c>
      <c r="BF172">
        <v>1</v>
      </c>
      <c r="BG172" t="s">
        <v>98</v>
      </c>
      <c r="BH172">
        <v>7</v>
      </c>
      <c r="BI172" t="s">
        <v>107</v>
      </c>
      <c r="BJ172">
        <v>0</v>
      </c>
      <c r="BK172" t="s">
        <v>83</v>
      </c>
      <c r="BL172" t="s">
        <v>127</v>
      </c>
      <c r="BM172">
        <v>1991</v>
      </c>
      <c r="BN172" t="s">
        <v>102</v>
      </c>
      <c r="BO172">
        <v>2</v>
      </c>
      <c r="BP172">
        <v>660</v>
      </c>
      <c r="BQ172" t="s">
        <v>98</v>
      </c>
      <c r="BR172" t="s">
        <v>98</v>
      </c>
      <c r="BS172" t="s">
        <v>105</v>
      </c>
      <c r="BT172">
        <v>237</v>
      </c>
      <c r="BU172">
        <v>0</v>
      </c>
      <c r="BV172">
        <v>0</v>
      </c>
      <c r="BW172">
        <v>0</v>
      </c>
      <c r="BX172">
        <v>0</v>
      </c>
      <c r="BY172">
        <v>0</v>
      </c>
      <c r="BZ172" t="s">
        <v>83</v>
      </c>
      <c r="CA172" t="s">
        <v>83</v>
      </c>
      <c r="CB172" t="s">
        <v>83</v>
      </c>
      <c r="CC172">
        <v>0</v>
      </c>
      <c r="CD172">
        <v>5</v>
      </c>
      <c r="CE172">
        <v>2007</v>
      </c>
      <c r="CF172" t="s">
        <v>110</v>
      </c>
      <c r="CG172" t="s">
        <v>111</v>
      </c>
      <c r="CH172">
        <v>128500</v>
      </c>
    </row>
    <row r="173" spans="1:86" x14ac:dyDescent="0.4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 t="str">
        <f t="shared" si="10"/>
        <v>Y</v>
      </c>
      <c r="AW173" t="str">
        <f t="shared" si="11"/>
        <v>Y</v>
      </c>
      <c r="AX173" t="str">
        <f t="shared" si="12"/>
        <v>Y</v>
      </c>
      <c r="AY173" t="str">
        <f t="shared" si="13"/>
        <v>N</v>
      </c>
      <c r="AZ173" t="str">
        <f t="shared" si="14"/>
        <v>N</v>
      </c>
      <c r="BA173">
        <v>1</v>
      </c>
      <c r="BB173">
        <v>0</v>
      </c>
      <c r="BC173">
        <v>1</v>
      </c>
      <c r="BD173">
        <v>0</v>
      </c>
      <c r="BE173">
        <v>3</v>
      </c>
      <c r="BF173">
        <v>1</v>
      </c>
      <c r="BG173" t="s">
        <v>98</v>
      </c>
      <c r="BH173">
        <v>7</v>
      </c>
      <c r="BI173" t="s">
        <v>107</v>
      </c>
      <c r="BJ173">
        <v>2</v>
      </c>
      <c r="BK173" t="s">
        <v>97</v>
      </c>
      <c r="BL173" t="s">
        <v>108</v>
      </c>
      <c r="BM173">
        <v>1960</v>
      </c>
      <c r="BN173" t="s">
        <v>157</v>
      </c>
      <c r="BO173">
        <v>2</v>
      </c>
      <c r="BP173">
        <v>528</v>
      </c>
      <c r="BQ173" t="s">
        <v>98</v>
      </c>
      <c r="BR173" t="s">
        <v>98</v>
      </c>
      <c r="BS173" t="s">
        <v>190</v>
      </c>
      <c r="BT173">
        <v>210</v>
      </c>
      <c r="BU173">
        <v>62</v>
      </c>
      <c r="BV173">
        <v>0</v>
      </c>
      <c r="BW173">
        <v>0</v>
      </c>
      <c r="BX173">
        <v>0</v>
      </c>
      <c r="BY173">
        <v>0</v>
      </c>
      <c r="BZ173" t="s">
        <v>83</v>
      </c>
      <c r="CA173" t="s">
        <v>83</v>
      </c>
      <c r="CB173" t="s">
        <v>83</v>
      </c>
      <c r="CC173">
        <v>0</v>
      </c>
      <c r="CD173">
        <v>5</v>
      </c>
      <c r="CE173">
        <v>2010</v>
      </c>
      <c r="CF173" t="s">
        <v>110</v>
      </c>
      <c r="CG173" t="s">
        <v>111</v>
      </c>
      <c r="CH173">
        <v>215000</v>
      </c>
    </row>
    <row r="174" spans="1:86" x14ac:dyDescent="0.4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 t="str">
        <f t="shared" si="10"/>
        <v>Y</v>
      </c>
      <c r="AW174" t="str">
        <f t="shared" si="11"/>
        <v>Y</v>
      </c>
      <c r="AX174" t="str">
        <f t="shared" si="12"/>
        <v>Y</v>
      </c>
      <c r="AY174" t="str">
        <f t="shared" si="13"/>
        <v>N</v>
      </c>
      <c r="AZ174" t="str">
        <f t="shared" si="14"/>
        <v>N</v>
      </c>
      <c r="BA174">
        <v>1</v>
      </c>
      <c r="BB174">
        <v>0</v>
      </c>
      <c r="BC174">
        <v>2</v>
      </c>
      <c r="BD174">
        <v>0</v>
      </c>
      <c r="BE174">
        <v>2</v>
      </c>
      <c r="BF174">
        <v>1</v>
      </c>
      <c r="BG174" t="s">
        <v>97</v>
      </c>
      <c r="BH174">
        <v>5</v>
      </c>
      <c r="BI174" t="s">
        <v>107</v>
      </c>
      <c r="BJ174">
        <v>1</v>
      </c>
      <c r="BK174" t="s">
        <v>98</v>
      </c>
      <c r="BL174" t="s">
        <v>108</v>
      </c>
      <c r="BM174">
        <v>1987</v>
      </c>
      <c r="BN174" t="s">
        <v>109</v>
      </c>
      <c r="BO174">
        <v>2</v>
      </c>
      <c r="BP174">
        <v>504</v>
      </c>
      <c r="BQ174" t="s">
        <v>97</v>
      </c>
      <c r="BR174" t="s">
        <v>98</v>
      </c>
      <c r="BS174" t="s">
        <v>105</v>
      </c>
      <c r="BT174">
        <v>441</v>
      </c>
      <c r="BU174">
        <v>35</v>
      </c>
      <c r="BV174">
        <v>0</v>
      </c>
      <c r="BW174">
        <v>0</v>
      </c>
      <c r="BX174">
        <v>0</v>
      </c>
      <c r="BY174">
        <v>0</v>
      </c>
      <c r="BZ174" t="s">
        <v>83</v>
      </c>
      <c r="CA174" t="s">
        <v>83</v>
      </c>
      <c r="CB174" t="s">
        <v>83</v>
      </c>
      <c r="CC174">
        <v>0</v>
      </c>
      <c r="CD174">
        <v>6</v>
      </c>
      <c r="CE174">
        <v>2006</v>
      </c>
      <c r="CF174" t="s">
        <v>110</v>
      </c>
      <c r="CG174" t="s">
        <v>111</v>
      </c>
      <c r="CH174">
        <v>239000</v>
      </c>
    </row>
    <row r="175" spans="1:86" x14ac:dyDescent="0.4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 t="str">
        <f t="shared" si="10"/>
        <v>N</v>
      </c>
      <c r="AW175" t="str">
        <f t="shared" si="11"/>
        <v>Y</v>
      </c>
      <c r="AX175" t="str">
        <f t="shared" si="12"/>
        <v>N</v>
      </c>
      <c r="AY175" t="str">
        <f t="shared" si="13"/>
        <v>N</v>
      </c>
      <c r="AZ175" t="str">
        <f t="shared" si="14"/>
        <v>N</v>
      </c>
      <c r="BA175">
        <v>1</v>
      </c>
      <c r="BB175">
        <v>0</v>
      </c>
      <c r="BC175">
        <v>1</v>
      </c>
      <c r="BD175">
        <v>1</v>
      </c>
      <c r="BE175">
        <v>3</v>
      </c>
      <c r="BF175">
        <v>1</v>
      </c>
      <c r="BG175" t="s">
        <v>98</v>
      </c>
      <c r="BH175">
        <v>6</v>
      </c>
      <c r="BI175" t="s">
        <v>107</v>
      </c>
      <c r="BJ175">
        <v>1</v>
      </c>
      <c r="BK175" t="s">
        <v>98</v>
      </c>
      <c r="BL175" t="s">
        <v>108</v>
      </c>
      <c r="BM175">
        <v>1961</v>
      </c>
      <c r="BN175" t="s">
        <v>102</v>
      </c>
      <c r="BO175">
        <v>2</v>
      </c>
      <c r="BP175">
        <v>504</v>
      </c>
      <c r="BQ175" t="s">
        <v>98</v>
      </c>
      <c r="BR175" t="s">
        <v>98</v>
      </c>
      <c r="BS175" t="s">
        <v>105</v>
      </c>
      <c r="BT175">
        <v>0</v>
      </c>
      <c r="BU175">
        <v>20</v>
      </c>
      <c r="BV175">
        <v>0</v>
      </c>
      <c r="BW175">
        <v>0</v>
      </c>
      <c r="BX175">
        <v>0</v>
      </c>
      <c r="BY175">
        <v>0</v>
      </c>
      <c r="BZ175" t="s">
        <v>83</v>
      </c>
      <c r="CA175" t="s">
        <v>83</v>
      </c>
      <c r="CB175" t="s">
        <v>83</v>
      </c>
      <c r="CC175">
        <v>0</v>
      </c>
      <c r="CD175">
        <v>6</v>
      </c>
      <c r="CE175">
        <v>2008</v>
      </c>
      <c r="CF175" t="s">
        <v>173</v>
      </c>
      <c r="CG175" t="s">
        <v>111</v>
      </c>
      <c r="CH175">
        <v>163000</v>
      </c>
    </row>
    <row r="176" spans="1:86" x14ac:dyDescent="0.4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 t="str">
        <f t="shared" si="10"/>
        <v>Y</v>
      </c>
      <c r="AW176" t="str">
        <f t="shared" si="11"/>
        <v>Y</v>
      </c>
      <c r="AX176" t="str">
        <f t="shared" si="12"/>
        <v>Y</v>
      </c>
      <c r="AY176" t="str">
        <f t="shared" si="13"/>
        <v>N</v>
      </c>
      <c r="AZ176" t="str">
        <f t="shared" si="14"/>
        <v>N</v>
      </c>
      <c r="BA176">
        <v>1</v>
      </c>
      <c r="BB176">
        <v>0</v>
      </c>
      <c r="BC176">
        <v>2</v>
      </c>
      <c r="BD176">
        <v>0</v>
      </c>
      <c r="BE176">
        <v>3</v>
      </c>
      <c r="BF176">
        <v>1</v>
      </c>
      <c r="BG176" t="s">
        <v>98</v>
      </c>
      <c r="BH176">
        <v>7</v>
      </c>
      <c r="BI176" t="s">
        <v>224</v>
      </c>
      <c r="BJ176">
        <v>1</v>
      </c>
      <c r="BK176" t="s">
        <v>98</v>
      </c>
      <c r="BL176" t="s">
        <v>108</v>
      </c>
      <c r="BM176">
        <v>1986</v>
      </c>
      <c r="BN176" t="s">
        <v>157</v>
      </c>
      <c r="BO176">
        <v>2</v>
      </c>
      <c r="BP176">
        <v>616</v>
      </c>
      <c r="BQ176" t="s">
        <v>98</v>
      </c>
      <c r="BR176" t="s">
        <v>98</v>
      </c>
      <c r="BS176" t="s">
        <v>105</v>
      </c>
      <c r="BT176">
        <v>192</v>
      </c>
      <c r="BU176">
        <v>0</v>
      </c>
      <c r="BV176">
        <v>0</v>
      </c>
      <c r="BW176">
        <v>0</v>
      </c>
      <c r="BX176">
        <v>0</v>
      </c>
      <c r="BY176">
        <v>0</v>
      </c>
      <c r="BZ176" t="s">
        <v>83</v>
      </c>
      <c r="CA176" t="s">
        <v>83</v>
      </c>
      <c r="CB176" t="s">
        <v>83</v>
      </c>
      <c r="CC176">
        <v>0</v>
      </c>
      <c r="CD176">
        <v>11</v>
      </c>
      <c r="CE176">
        <v>2008</v>
      </c>
      <c r="CF176" t="s">
        <v>110</v>
      </c>
      <c r="CG176" t="s">
        <v>111</v>
      </c>
      <c r="CH176">
        <v>184000</v>
      </c>
    </row>
    <row r="177" spans="1:86" x14ac:dyDescent="0.4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 t="str">
        <f t="shared" si="10"/>
        <v>Y</v>
      </c>
      <c r="AW177" t="str">
        <f t="shared" si="11"/>
        <v>Y</v>
      </c>
      <c r="AX177" t="str">
        <f t="shared" si="12"/>
        <v>Y</v>
      </c>
      <c r="AY177" t="str">
        <f t="shared" si="13"/>
        <v>Y</v>
      </c>
      <c r="AZ177" t="str">
        <f t="shared" si="14"/>
        <v>Y</v>
      </c>
      <c r="BA177">
        <v>1</v>
      </c>
      <c r="BB177">
        <v>0</v>
      </c>
      <c r="BC177">
        <v>2</v>
      </c>
      <c r="BD177">
        <v>0</v>
      </c>
      <c r="BE177">
        <v>4</v>
      </c>
      <c r="BF177">
        <v>1</v>
      </c>
      <c r="BG177" t="s">
        <v>97</v>
      </c>
      <c r="BH177">
        <v>7</v>
      </c>
      <c r="BI177" t="s">
        <v>107</v>
      </c>
      <c r="BJ177">
        <v>1</v>
      </c>
      <c r="BK177" t="s">
        <v>97</v>
      </c>
      <c r="BL177" t="s">
        <v>108</v>
      </c>
      <c r="BM177">
        <v>1950</v>
      </c>
      <c r="BN177" t="s">
        <v>102</v>
      </c>
      <c r="BO177">
        <v>2</v>
      </c>
      <c r="BP177">
        <v>576</v>
      </c>
      <c r="BQ177" t="s">
        <v>98</v>
      </c>
      <c r="BR177" t="s">
        <v>98</v>
      </c>
      <c r="BS177" t="s">
        <v>105</v>
      </c>
      <c r="BT177">
        <v>0</v>
      </c>
      <c r="BU177">
        <v>29</v>
      </c>
      <c r="BV177">
        <v>39</v>
      </c>
      <c r="BW177">
        <v>0</v>
      </c>
      <c r="BX177">
        <v>0</v>
      </c>
      <c r="BY177">
        <v>0</v>
      </c>
      <c r="BZ177" t="s">
        <v>83</v>
      </c>
      <c r="CA177" t="s">
        <v>134</v>
      </c>
      <c r="CB177" t="s">
        <v>83</v>
      </c>
      <c r="CC177">
        <v>0</v>
      </c>
      <c r="CD177">
        <v>6</v>
      </c>
      <c r="CE177">
        <v>2007</v>
      </c>
      <c r="CF177" t="s">
        <v>110</v>
      </c>
      <c r="CG177" t="s">
        <v>111</v>
      </c>
      <c r="CH177">
        <v>243000</v>
      </c>
    </row>
    <row r="178" spans="1:86" x14ac:dyDescent="0.4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 t="str">
        <f t="shared" si="10"/>
        <v>Y</v>
      </c>
      <c r="AW178" t="str">
        <f t="shared" si="11"/>
        <v>Y</v>
      </c>
      <c r="AX178" t="str">
        <f t="shared" si="12"/>
        <v>Y</v>
      </c>
      <c r="AY178" t="str">
        <f t="shared" si="13"/>
        <v>Y</v>
      </c>
      <c r="AZ178" t="str">
        <f t="shared" si="14"/>
        <v>N</v>
      </c>
      <c r="BA178">
        <v>0</v>
      </c>
      <c r="BB178">
        <v>1</v>
      </c>
      <c r="BC178">
        <v>2</v>
      </c>
      <c r="BD178">
        <v>1</v>
      </c>
      <c r="BE178">
        <v>4</v>
      </c>
      <c r="BF178">
        <v>1</v>
      </c>
      <c r="BG178" t="s">
        <v>98</v>
      </c>
      <c r="BH178">
        <v>8</v>
      </c>
      <c r="BI178" t="s">
        <v>107</v>
      </c>
      <c r="BJ178">
        <v>1</v>
      </c>
      <c r="BK178" t="s">
        <v>98</v>
      </c>
      <c r="BL178" t="s">
        <v>108</v>
      </c>
      <c r="BM178">
        <v>1988</v>
      </c>
      <c r="BN178" t="s">
        <v>102</v>
      </c>
      <c r="BO178">
        <v>2</v>
      </c>
      <c r="BP178">
        <v>521</v>
      </c>
      <c r="BQ178" t="s">
        <v>98</v>
      </c>
      <c r="BR178" t="s">
        <v>98</v>
      </c>
      <c r="BS178" t="s">
        <v>105</v>
      </c>
      <c r="BT178">
        <v>0</v>
      </c>
      <c r="BU178">
        <v>228</v>
      </c>
      <c r="BV178">
        <v>0</v>
      </c>
      <c r="BW178">
        <v>0</v>
      </c>
      <c r="BX178">
        <v>192</v>
      </c>
      <c r="BY178">
        <v>0</v>
      </c>
      <c r="BZ178" t="s">
        <v>83</v>
      </c>
      <c r="CA178" t="s">
        <v>83</v>
      </c>
      <c r="CB178" t="s">
        <v>83</v>
      </c>
      <c r="CC178">
        <v>0</v>
      </c>
      <c r="CD178">
        <v>9</v>
      </c>
      <c r="CE178">
        <v>2007</v>
      </c>
      <c r="CF178" t="s">
        <v>110</v>
      </c>
      <c r="CG178" t="s">
        <v>111</v>
      </c>
      <c r="CH178">
        <v>211000</v>
      </c>
    </row>
    <row r="179" spans="1:86" x14ac:dyDescent="0.4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 t="str">
        <f t="shared" si="10"/>
        <v>Y</v>
      </c>
      <c r="AW179" t="str">
        <f t="shared" si="11"/>
        <v>Y</v>
      </c>
      <c r="AX179" t="str">
        <f t="shared" si="12"/>
        <v>Y</v>
      </c>
      <c r="AY179" t="str">
        <f t="shared" si="13"/>
        <v>Y</v>
      </c>
      <c r="AZ179" t="str">
        <f t="shared" si="14"/>
        <v>N</v>
      </c>
      <c r="BA179">
        <v>1</v>
      </c>
      <c r="BB179">
        <v>0</v>
      </c>
      <c r="BC179">
        <v>2</v>
      </c>
      <c r="BD179">
        <v>0</v>
      </c>
      <c r="BE179">
        <v>4</v>
      </c>
      <c r="BF179">
        <v>1</v>
      </c>
      <c r="BG179" t="s">
        <v>97</v>
      </c>
      <c r="BH179">
        <v>8</v>
      </c>
      <c r="BI179" t="s">
        <v>107</v>
      </c>
      <c r="BJ179">
        <v>1</v>
      </c>
      <c r="BK179" t="s">
        <v>97</v>
      </c>
      <c r="BL179" t="s">
        <v>108</v>
      </c>
      <c r="BM179">
        <v>1958</v>
      </c>
      <c r="BN179" t="s">
        <v>102</v>
      </c>
      <c r="BO179">
        <v>2</v>
      </c>
      <c r="BP179">
        <v>451</v>
      </c>
      <c r="BQ179" t="s">
        <v>98</v>
      </c>
      <c r="BR179" t="s">
        <v>98</v>
      </c>
      <c r="BS179" t="s">
        <v>105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 t="s">
        <v>83</v>
      </c>
      <c r="CA179" t="s">
        <v>83</v>
      </c>
      <c r="CB179" t="s">
        <v>83</v>
      </c>
      <c r="CC179">
        <v>0</v>
      </c>
      <c r="CD179">
        <v>7</v>
      </c>
      <c r="CE179">
        <v>2006</v>
      </c>
      <c r="CF179" t="s">
        <v>110</v>
      </c>
      <c r="CG179" t="s">
        <v>111</v>
      </c>
      <c r="CH179">
        <v>172500</v>
      </c>
    </row>
    <row r="180" spans="1:86" x14ac:dyDescent="0.4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 t="str">
        <f t="shared" si="10"/>
        <v>Y</v>
      </c>
      <c r="AW180" t="str">
        <f t="shared" si="11"/>
        <v>Y</v>
      </c>
      <c r="AX180" t="str">
        <f t="shared" si="12"/>
        <v>Y</v>
      </c>
      <c r="AY180" t="str">
        <f t="shared" si="13"/>
        <v>Y</v>
      </c>
      <c r="AZ180" t="str">
        <f t="shared" si="14"/>
        <v>Y</v>
      </c>
      <c r="BA180">
        <v>1</v>
      </c>
      <c r="BB180">
        <v>0</v>
      </c>
      <c r="BC180">
        <v>2</v>
      </c>
      <c r="BD180">
        <v>0</v>
      </c>
      <c r="BE180">
        <v>1</v>
      </c>
      <c r="BF180">
        <v>1</v>
      </c>
      <c r="BG180" t="s">
        <v>104</v>
      </c>
      <c r="BH180">
        <v>9</v>
      </c>
      <c r="BI180" t="s">
        <v>107</v>
      </c>
      <c r="BJ180">
        <v>1</v>
      </c>
      <c r="BK180" t="s">
        <v>97</v>
      </c>
      <c r="BL180" t="s">
        <v>108</v>
      </c>
      <c r="BM180">
        <v>2009</v>
      </c>
      <c r="BN180" t="s">
        <v>157</v>
      </c>
      <c r="BO180">
        <v>3</v>
      </c>
      <c r="BP180">
        <v>1166</v>
      </c>
      <c r="BQ180" t="s">
        <v>98</v>
      </c>
      <c r="BR180" t="s">
        <v>98</v>
      </c>
      <c r="BS180" t="s">
        <v>105</v>
      </c>
      <c r="BT180">
        <v>0</v>
      </c>
      <c r="BU180">
        <v>60</v>
      </c>
      <c r="BV180">
        <v>0</v>
      </c>
      <c r="BW180">
        <v>0</v>
      </c>
      <c r="BX180">
        <v>0</v>
      </c>
      <c r="BY180">
        <v>0</v>
      </c>
      <c r="BZ180" t="s">
        <v>83</v>
      </c>
      <c r="CA180" t="s">
        <v>83</v>
      </c>
      <c r="CB180" t="s">
        <v>83</v>
      </c>
      <c r="CC180">
        <v>0</v>
      </c>
      <c r="CD180">
        <v>7</v>
      </c>
      <c r="CE180">
        <v>2009</v>
      </c>
      <c r="CF180" t="s">
        <v>158</v>
      </c>
      <c r="CG180" t="s">
        <v>159</v>
      </c>
      <c r="CH180">
        <v>501837</v>
      </c>
    </row>
    <row r="181" spans="1:86" x14ac:dyDescent="0.4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 t="str">
        <f t="shared" si="10"/>
        <v>N</v>
      </c>
      <c r="AW181" t="str">
        <f t="shared" si="11"/>
        <v>N</v>
      </c>
      <c r="AX181" t="str">
        <f t="shared" si="12"/>
        <v>N</v>
      </c>
      <c r="AY181" t="str">
        <f t="shared" si="13"/>
        <v>N</v>
      </c>
      <c r="AZ181" t="str">
        <f t="shared" si="14"/>
        <v>N</v>
      </c>
      <c r="BA181">
        <v>0</v>
      </c>
      <c r="BB181">
        <v>0</v>
      </c>
      <c r="BC181">
        <v>1</v>
      </c>
      <c r="BD181">
        <v>0</v>
      </c>
      <c r="BE181">
        <v>2</v>
      </c>
      <c r="BF181">
        <v>1</v>
      </c>
      <c r="BG181" t="s">
        <v>98</v>
      </c>
      <c r="BH181">
        <v>5</v>
      </c>
      <c r="BI181" t="s">
        <v>107</v>
      </c>
      <c r="BJ181">
        <v>0</v>
      </c>
      <c r="BK181" t="s">
        <v>83</v>
      </c>
      <c r="BL181" t="s">
        <v>127</v>
      </c>
      <c r="BM181">
        <v>1935</v>
      </c>
      <c r="BN181" t="s">
        <v>102</v>
      </c>
      <c r="BO181">
        <v>2</v>
      </c>
      <c r="BP181">
        <v>480</v>
      </c>
      <c r="BQ181" t="s">
        <v>147</v>
      </c>
      <c r="BR181" t="s">
        <v>98</v>
      </c>
      <c r="BS181" t="s">
        <v>177</v>
      </c>
      <c r="BT181">
        <v>0</v>
      </c>
      <c r="BU181">
        <v>0</v>
      </c>
      <c r="BV181">
        <v>184</v>
      </c>
      <c r="BW181">
        <v>0</v>
      </c>
      <c r="BX181">
        <v>0</v>
      </c>
      <c r="BY181">
        <v>0</v>
      </c>
      <c r="BZ181" t="s">
        <v>83</v>
      </c>
      <c r="CA181" t="s">
        <v>83</v>
      </c>
      <c r="CB181" t="s">
        <v>83</v>
      </c>
      <c r="CC181">
        <v>0</v>
      </c>
      <c r="CD181">
        <v>7</v>
      </c>
      <c r="CE181">
        <v>2007</v>
      </c>
      <c r="CF181" t="s">
        <v>110</v>
      </c>
      <c r="CG181" t="s">
        <v>111</v>
      </c>
      <c r="CH181">
        <v>100000</v>
      </c>
    </row>
    <row r="182" spans="1:86" x14ac:dyDescent="0.4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 t="str">
        <f t="shared" si="10"/>
        <v>Y</v>
      </c>
      <c r="AW182" t="str">
        <f t="shared" si="11"/>
        <v>Y</v>
      </c>
      <c r="AX182" t="str">
        <f t="shared" si="12"/>
        <v>N</v>
      </c>
      <c r="AY182" t="str">
        <f t="shared" si="13"/>
        <v>N</v>
      </c>
      <c r="AZ182" t="str">
        <f t="shared" si="14"/>
        <v>N</v>
      </c>
      <c r="BA182">
        <v>0</v>
      </c>
      <c r="BB182">
        <v>0</v>
      </c>
      <c r="BC182">
        <v>2</v>
      </c>
      <c r="BD182">
        <v>1</v>
      </c>
      <c r="BE182">
        <v>3</v>
      </c>
      <c r="BF182">
        <v>1</v>
      </c>
      <c r="BG182" t="s">
        <v>97</v>
      </c>
      <c r="BH182">
        <v>5</v>
      </c>
      <c r="BI182" t="s">
        <v>107</v>
      </c>
      <c r="BJ182">
        <v>1</v>
      </c>
      <c r="BK182" t="s">
        <v>98</v>
      </c>
      <c r="BL182" t="s">
        <v>127</v>
      </c>
      <c r="BM182">
        <v>2000</v>
      </c>
      <c r="BN182" t="s">
        <v>102</v>
      </c>
      <c r="BO182">
        <v>2</v>
      </c>
      <c r="BP182">
        <v>440</v>
      </c>
      <c r="BQ182" t="s">
        <v>98</v>
      </c>
      <c r="BR182" t="s">
        <v>98</v>
      </c>
      <c r="BS182" t="s">
        <v>105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 t="s">
        <v>83</v>
      </c>
      <c r="CA182" t="s">
        <v>83</v>
      </c>
      <c r="CB182" t="s">
        <v>83</v>
      </c>
      <c r="CC182">
        <v>0</v>
      </c>
      <c r="CD182">
        <v>6</v>
      </c>
      <c r="CE182">
        <v>2007</v>
      </c>
      <c r="CF182" t="s">
        <v>110</v>
      </c>
      <c r="CG182" t="s">
        <v>111</v>
      </c>
      <c r="CH182">
        <v>177000</v>
      </c>
    </row>
    <row r="183" spans="1:86" x14ac:dyDescent="0.4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 t="str">
        <f t="shared" si="10"/>
        <v>Y</v>
      </c>
      <c r="AW183" t="str">
        <f t="shared" si="11"/>
        <v>Y</v>
      </c>
      <c r="AX183" t="str">
        <f t="shared" si="12"/>
        <v>Y</v>
      </c>
      <c r="AY183" t="str">
        <f t="shared" si="13"/>
        <v>N</v>
      </c>
      <c r="AZ183" t="str">
        <f t="shared" si="14"/>
        <v>N</v>
      </c>
      <c r="BA183">
        <v>0</v>
      </c>
      <c r="BB183">
        <v>0</v>
      </c>
      <c r="BC183">
        <v>1</v>
      </c>
      <c r="BD183">
        <v>1</v>
      </c>
      <c r="BE183">
        <v>4</v>
      </c>
      <c r="BF183">
        <v>1</v>
      </c>
      <c r="BG183" t="s">
        <v>98</v>
      </c>
      <c r="BH183">
        <v>9</v>
      </c>
      <c r="BI183" t="s">
        <v>107</v>
      </c>
      <c r="BJ183">
        <v>1</v>
      </c>
      <c r="BK183" t="s">
        <v>97</v>
      </c>
      <c r="BL183" t="s">
        <v>127</v>
      </c>
      <c r="BM183">
        <v>1920</v>
      </c>
      <c r="BN183" t="s">
        <v>102</v>
      </c>
      <c r="BO183">
        <v>1</v>
      </c>
      <c r="BP183">
        <v>216</v>
      </c>
      <c r="BQ183" t="s">
        <v>147</v>
      </c>
      <c r="BR183" t="s">
        <v>98</v>
      </c>
      <c r="BS183" t="s">
        <v>105</v>
      </c>
      <c r="BT183">
        <v>0</v>
      </c>
      <c r="BU183">
        <v>0</v>
      </c>
      <c r="BV183">
        <v>40</v>
      </c>
      <c r="BW183">
        <v>0</v>
      </c>
      <c r="BX183">
        <v>0</v>
      </c>
      <c r="BY183">
        <v>0</v>
      </c>
      <c r="BZ183" t="s">
        <v>83</v>
      </c>
      <c r="CA183" t="s">
        <v>83</v>
      </c>
      <c r="CB183" t="s">
        <v>83</v>
      </c>
      <c r="CC183">
        <v>0</v>
      </c>
      <c r="CD183">
        <v>7</v>
      </c>
      <c r="CE183">
        <v>2006</v>
      </c>
      <c r="CF183" t="s">
        <v>110</v>
      </c>
      <c r="CG183" t="s">
        <v>111</v>
      </c>
      <c r="CH183">
        <v>200100</v>
      </c>
    </row>
    <row r="184" spans="1:86" x14ac:dyDescent="0.4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 t="str">
        <f t="shared" si="10"/>
        <v>N</v>
      </c>
      <c r="AW184" t="str">
        <f t="shared" si="11"/>
        <v>Y</v>
      </c>
      <c r="AX184" t="str">
        <f t="shared" si="12"/>
        <v>N</v>
      </c>
      <c r="AY184" t="str">
        <f t="shared" si="13"/>
        <v>N</v>
      </c>
      <c r="AZ184" t="str">
        <f t="shared" si="14"/>
        <v>N</v>
      </c>
      <c r="BA184">
        <v>0</v>
      </c>
      <c r="BB184">
        <v>0</v>
      </c>
      <c r="BC184">
        <v>1</v>
      </c>
      <c r="BD184">
        <v>0</v>
      </c>
      <c r="BE184">
        <v>3</v>
      </c>
      <c r="BF184">
        <v>1</v>
      </c>
      <c r="BG184" t="s">
        <v>98</v>
      </c>
      <c r="BH184">
        <v>7</v>
      </c>
      <c r="BI184" t="s">
        <v>107</v>
      </c>
      <c r="BJ184">
        <v>1</v>
      </c>
      <c r="BK184" t="s">
        <v>97</v>
      </c>
      <c r="BL184" t="s">
        <v>108</v>
      </c>
      <c r="BM184">
        <v>1957</v>
      </c>
      <c r="BN184" t="s">
        <v>109</v>
      </c>
      <c r="BO184">
        <v>1</v>
      </c>
      <c r="BP184">
        <v>252</v>
      </c>
      <c r="BQ184" t="s">
        <v>98</v>
      </c>
      <c r="BR184" t="s">
        <v>98</v>
      </c>
      <c r="BS184" t="s">
        <v>105</v>
      </c>
      <c r="BT184">
        <v>116</v>
      </c>
      <c r="BU184">
        <v>0</v>
      </c>
      <c r="BV184">
        <v>0</v>
      </c>
      <c r="BW184">
        <v>180</v>
      </c>
      <c r="BX184">
        <v>0</v>
      </c>
      <c r="BY184">
        <v>0</v>
      </c>
      <c r="BZ184" t="s">
        <v>83</v>
      </c>
      <c r="CA184" t="s">
        <v>134</v>
      </c>
      <c r="CB184" t="s">
        <v>83</v>
      </c>
      <c r="CC184">
        <v>0</v>
      </c>
      <c r="CD184">
        <v>6</v>
      </c>
      <c r="CE184">
        <v>2007</v>
      </c>
      <c r="CF184" t="s">
        <v>110</v>
      </c>
      <c r="CG184" t="s">
        <v>111</v>
      </c>
      <c r="CH184">
        <v>120000</v>
      </c>
    </row>
    <row r="185" spans="1:86" x14ac:dyDescent="0.4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 t="str">
        <f t="shared" si="10"/>
        <v>Y</v>
      </c>
      <c r="AW185" t="str">
        <f t="shared" si="11"/>
        <v>Y</v>
      </c>
      <c r="AX185" t="str">
        <f t="shared" si="12"/>
        <v>Y</v>
      </c>
      <c r="AY185" t="str">
        <f t="shared" si="13"/>
        <v>Y</v>
      </c>
      <c r="AZ185" t="str">
        <f t="shared" si="14"/>
        <v>N</v>
      </c>
      <c r="BA185">
        <v>0</v>
      </c>
      <c r="BB185">
        <v>0</v>
      </c>
      <c r="BC185">
        <v>2</v>
      </c>
      <c r="BD185">
        <v>1</v>
      </c>
      <c r="BE185">
        <v>3</v>
      </c>
      <c r="BF185">
        <v>1</v>
      </c>
      <c r="BG185" t="s">
        <v>97</v>
      </c>
      <c r="BH185">
        <v>6</v>
      </c>
      <c r="BI185" t="s">
        <v>194</v>
      </c>
      <c r="BJ185">
        <v>0</v>
      </c>
      <c r="BK185" t="s">
        <v>83</v>
      </c>
      <c r="BL185" t="s">
        <v>127</v>
      </c>
      <c r="BM185">
        <v>2003</v>
      </c>
      <c r="BN185" t="s">
        <v>102</v>
      </c>
      <c r="BO185">
        <v>2</v>
      </c>
      <c r="BP185">
        <v>484</v>
      </c>
      <c r="BQ185" t="s">
        <v>98</v>
      </c>
      <c r="BR185" t="s">
        <v>98</v>
      </c>
      <c r="BS185" t="s">
        <v>177</v>
      </c>
      <c r="BT185">
        <v>280</v>
      </c>
      <c r="BU185">
        <v>238</v>
      </c>
      <c r="BV185">
        <v>0</v>
      </c>
      <c r="BW185">
        <v>0</v>
      </c>
      <c r="BX185">
        <v>0</v>
      </c>
      <c r="BY185">
        <v>0</v>
      </c>
      <c r="BZ185" t="s">
        <v>83</v>
      </c>
      <c r="CA185" t="s">
        <v>83</v>
      </c>
      <c r="CB185" t="s">
        <v>83</v>
      </c>
      <c r="CC185">
        <v>0</v>
      </c>
      <c r="CD185">
        <v>6</v>
      </c>
      <c r="CE185">
        <v>2008</v>
      </c>
      <c r="CF185" t="s">
        <v>110</v>
      </c>
      <c r="CG185" t="s">
        <v>111</v>
      </c>
      <c r="CH185">
        <v>200000</v>
      </c>
    </row>
    <row r="186" spans="1:86" x14ac:dyDescent="0.4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 t="str">
        <f t="shared" si="10"/>
        <v>N</v>
      </c>
      <c r="AW186" t="str">
        <f t="shared" si="11"/>
        <v>Y</v>
      </c>
      <c r="AX186" t="str">
        <f t="shared" si="12"/>
        <v>N</v>
      </c>
      <c r="AY186" t="str">
        <f t="shared" si="13"/>
        <v>N</v>
      </c>
      <c r="AZ186" t="str">
        <f t="shared" si="14"/>
        <v>N</v>
      </c>
      <c r="BA186">
        <v>0</v>
      </c>
      <c r="BB186">
        <v>0</v>
      </c>
      <c r="BC186">
        <v>1</v>
      </c>
      <c r="BD186">
        <v>0</v>
      </c>
      <c r="BE186">
        <v>3</v>
      </c>
      <c r="BF186">
        <v>1</v>
      </c>
      <c r="BG186" t="s">
        <v>98</v>
      </c>
      <c r="BH186">
        <v>5</v>
      </c>
      <c r="BI186" t="s">
        <v>107</v>
      </c>
      <c r="BJ186">
        <v>0</v>
      </c>
      <c r="BK186" t="s">
        <v>83</v>
      </c>
      <c r="BL186" t="s">
        <v>108</v>
      </c>
      <c r="BM186">
        <v>1986</v>
      </c>
      <c r="BN186" t="s">
        <v>102</v>
      </c>
      <c r="BO186">
        <v>2</v>
      </c>
      <c r="BP186">
        <v>576</v>
      </c>
      <c r="BQ186" t="s">
        <v>98</v>
      </c>
      <c r="BR186" t="s">
        <v>98</v>
      </c>
      <c r="BS186" t="s">
        <v>105</v>
      </c>
      <c r="BT186">
        <v>104</v>
      </c>
      <c r="BU186">
        <v>0</v>
      </c>
      <c r="BV186">
        <v>0</v>
      </c>
      <c r="BW186">
        <v>0</v>
      </c>
      <c r="BX186">
        <v>0</v>
      </c>
      <c r="BY186">
        <v>0</v>
      </c>
      <c r="BZ186" t="s">
        <v>83</v>
      </c>
      <c r="CA186" t="s">
        <v>134</v>
      </c>
      <c r="CB186" t="s">
        <v>83</v>
      </c>
      <c r="CC186">
        <v>0</v>
      </c>
      <c r="CD186">
        <v>6</v>
      </c>
      <c r="CE186">
        <v>2006</v>
      </c>
      <c r="CF186" t="s">
        <v>110</v>
      </c>
      <c r="CG186" t="s">
        <v>111</v>
      </c>
      <c r="CH186">
        <v>127000</v>
      </c>
    </row>
    <row r="187" spans="1:86" x14ac:dyDescent="0.4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 t="str">
        <f t="shared" si="10"/>
        <v>Y</v>
      </c>
      <c r="AW187" t="str">
        <f t="shared" si="11"/>
        <v>Y</v>
      </c>
      <c r="AX187" t="str">
        <f t="shared" si="12"/>
        <v>Y</v>
      </c>
      <c r="AY187" t="str">
        <f t="shared" si="13"/>
        <v>Y</v>
      </c>
      <c r="AZ187" t="str">
        <f t="shared" si="14"/>
        <v>Y</v>
      </c>
      <c r="BA187">
        <v>0</v>
      </c>
      <c r="BB187">
        <v>0</v>
      </c>
      <c r="BC187">
        <v>2</v>
      </c>
      <c r="BD187">
        <v>1</v>
      </c>
      <c r="BE187">
        <v>4</v>
      </c>
      <c r="BF187">
        <v>1</v>
      </c>
      <c r="BG187" t="s">
        <v>104</v>
      </c>
      <c r="BH187">
        <v>12</v>
      </c>
      <c r="BI187" t="s">
        <v>107</v>
      </c>
      <c r="BJ187">
        <v>2</v>
      </c>
      <c r="BK187" t="s">
        <v>98</v>
      </c>
      <c r="BL187" t="s">
        <v>127</v>
      </c>
      <c r="BM187">
        <v>1993</v>
      </c>
      <c r="BN187" t="s">
        <v>102</v>
      </c>
      <c r="BO187">
        <v>3</v>
      </c>
      <c r="BP187">
        <v>840</v>
      </c>
      <c r="BQ187" t="s">
        <v>104</v>
      </c>
      <c r="BR187" t="s">
        <v>98</v>
      </c>
      <c r="BS187" t="s">
        <v>105</v>
      </c>
      <c r="BT187">
        <v>0</v>
      </c>
      <c r="BU187">
        <v>260</v>
      </c>
      <c r="BV187">
        <v>0</v>
      </c>
      <c r="BW187">
        <v>0</v>
      </c>
      <c r="BX187">
        <v>410</v>
      </c>
      <c r="BY187">
        <v>0</v>
      </c>
      <c r="BZ187" t="s">
        <v>83</v>
      </c>
      <c r="CA187" t="s">
        <v>165</v>
      </c>
      <c r="CB187" t="s">
        <v>83</v>
      </c>
      <c r="CC187">
        <v>0</v>
      </c>
      <c r="CD187">
        <v>6</v>
      </c>
      <c r="CE187">
        <v>2006</v>
      </c>
      <c r="CF187" t="s">
        <v>110</v>
      </c>
      <c r="CG187" t="s">
        <v>111</v>
      </c>
      <c r="CH187">
        <v>475000</v>
      </c>
    </row>
    <row r="188" spans="1:86" x14ac:dyDescent="0.4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 t="str">
        <f t="shared" si="10"/>
        <v>N</v>
      </c>
      <c r="AW188" t="str">
        <f t="shared" si="11"/>
        <v>Y</v>
      </c>
      <c r="AX188" t="str">
        <f t="shared" si="12"/>
        <v>N</v>
      </c>
      <c r="AY188" t="str">
        <f t="shared" si="13"/>
        <v>N</v>
      </c>
      <c r="AZ188" t="str">
        <f t="shared" si="14"/>
        <v>N</v>
      </c>
      <c r="BA188">
        <v>1</v>
      </c>
      <c r="BB188">
        <v>0</v>
      </c>
      <c r="BC188">
        <v>2</v>
      </c>
      <c r="BD188">
        <v>0</v>
      </c>
      <c r="BE188">
        <v>3</v>
      </c>
      <c r="BF188">
        <v>1</v>
      </c>
      <c r="BG188" t="s">
        <v>97</v>
      </c>
      <c r="BH188">
        <v>6</v>
      </c>
      <c r="BI188" t="s">
        <v>107</v>
      </c>
      <c r="BJ188">
        <v>0</v>
      </c>
      <c r="BK188" t="s">
        <v>83</v>
      </c>
      <c r="BL188" t="s">
        <v>108</v>
      </c>
      <c r="BM188">
        <v>1990</v>
      </c>
      <c r="BN188" t="s">
        <v>102</v>
      </c>
      <c r="BO188">
        <v>2</v>
      </c>
      <c r="BP188">
        <v>497</v>
      </c>
      <c r="BQ188" t="s">
        <v>98</v>
      </c>
      <c r="BR188" t="s">
        <v>98</v>
      </c>
      <c r="BS188" t="s">
        <v>105</v>
      </c>
      <c r="BT188">
        <v>168</v>
      </c>
      <c r="BU188">
        <v>27</v>
      </c>
      <c r="BV188">
        <v>0</v>
      </c>
      <c r="BW188">
        <v>0</v>
      </c>
      <c r="BX188">
        <v>0</v>
      </c>
      <c r="BY188">
        <v>0</v>
      </c>
      <c r="BZ188" t="s">
        <v>83</v>
      </c>
      <c r="CA188" t="s">
        <v>165</v>
      </c>
      <c r="CB188" t="s">
        <v>83</v>
      </c>
      <c r="CC188">
        <v>0</v>
      </c>
      <c r="CD188">
        <v>6</v>
      </c>
      <c r="CE188">
        <v>2009</v>
      </c>
      <c r="CF188" t="s">
        <v>110</v>
      </c>
      <c r="CG188" t="s">
        <v>111</v>
      </c>
      <c r="CH188">
        <v>173000</v>
      </c>
    </row>
    <row r="189" spans="1:86" x14ac:dyDescent="0.4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 t="str">
        <f t="shared" si="10"/>
        <v>Y</v>
      </c>
      <c r="AW189" t="str">
        <f t="shared" si="11"/>
        <v>Y</v>
      </c>
      <c r="AX189" t="str">
        <f t="shared" si="12"/>
        <v>Y</v>
      </c>
      <c r="AY189" t="str">
        <f t="shared" si="13"/>
        <v>N</v>
      </c>
      <c r="AZ189" t="str">
        <f t="shared" si="14"/>
        <v>N</v>
      </c>
      <c r="BA189">
        <v>0</v>
      </c>
      <c r="BB189">
        <v>0</v>
      </c>
      <c r="BC189">
        <v>2</v>
      </c>
      <c r="BD189">
        <v>1</v>
      </c>
      <c r="BE189">
        <v>3</v>
      </c>
      <c r="BF189">
        <v>1</v>
      </c>
      <c r="BG189" t="s">
        <v>98</v>
      </c>
      <c r="BH189">
        <v>8</v>
      </c>
      <c r="BI189" t="s">
        <v>224</v>
      </c>
      <c r="BJ189">
        <v>0</v>
      </c>
      <c r="BK189" t="s">
        <v>83</v>
      </c>
      <c r="BL189" t="s">
        <v>127</v>
      </c>
      <c r="BM189">
        <v>1916</v>
      </c>
      <c r="BN189" t="s">
        <v>102</v>
      </c>
      <c r="BO189">
        <v>1</v>
      </c>
      <c r="BP189">
        <v>180</v>
      </c>
      <c r="BQ189" t="s">
        <v>147</v>
      </c>
      <c r="BR189" t="s">
        <v>147</v>
      </c>
      <c r="BS189" t="s">
        <v>177</v>
      </c>
      <c r="BT189">
        <v>0</v>
      </c>
      <c r="BU189">
        <v>0</v>
      </c>
      <c r="BV189">
        <v>0</v>
      </c>
      <c r="BW189">
        <v>140</v>
      </c>
      <c r="BX189">
        <v>0</v>
      </c>
      <c r="BY189">
        <v>0</v>
      </c>
      <c r="BZ189" t="s">
        <v>83</v>
      </c>
      <c r="CA189" t="s">
        <v>134</v>
      </c>
      <c r="CB189" t="s">
        <v>83</v>
      </c>
      <c r="CC189">
        <v>0</v>
      </c>
      <c r="CD189">
        <v>8</v>
      </c>
      <c r="CE189">
        <v>2009</v>
      </c>
      <c r="CF189" t="s">
        <v>110</v>
      </c>
      <c r="CG189" t="s">
        <v>111</v>
      </c>
      <c r="CH189">
        <v>135000</v>
      </c>
    </row>
    <row r="190" spans="1:86" x14ac:dyDescent="0.4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 t="str">
        <f t="shared" si="10"/>
        <v>N</v>
      </c>
      <c r="AW190" t="str">
        <f t="shared" si="11"/>
        <v>Y</v>
      </c>
      <c r="AX190" t="str">
        <f t="shared" si="12"/>
        <v>N</v>
      </c>
      <c r="AY190" t="str">
        <f t="shared" si="13"/>
        <v>N</v>
      </c>
      <c r="AZ190" t="str">
        <f t="shared" si="14"/>
        <v>N</v>
      </c>
      <c r="BA190">
        <v>2</v>
      </c>
      <c r="BB190">
        <v>0</v>
      </c>
      <c r="BC190">
        <v>0</v>
      </c>
      <c r="BD190">
        <v>2</v>
      </c>
      <c r="BE190">
        <v>2</v>
      </c>
      <c r="BF190">
        <v>2</v>
      </c>
      <c r="BG190" t="s">
        <v>98</v>
      </c>
      <c r="BH190">
        <v>6</v>
      </c>
      <c r="BI190" t="s">
        <v>107</v>
      </c>
      <c r="BJ190">
        <v>2</v>
      </c>
      <c r="BK190" t="s">
        <v>98</v>
      </c>
      <c r="BL190" t="s">
        <v>127</v>
      </c>
      <c r="BM190">
        <v>1979</v>
      </c>
      <c r="BN190" t="s">
        <v>102</v>
      </c>
      <c r="BO190">
        <v>2</v>
      </c>
      <c r="BP190">
        <v>528</v>
      </c>
      <c r="BQ190" t="s">
        <v>98</v>
      </c>
      <c r="BR190" t="s">
        <v>98</v>
      </c>
      <c r="BS190" t="s">
        <v>105</v>
      </c>
      <c r="BT190">
        <v>120</v>
      </c>
      <c r="BU190">
        <v>0</v>
      </c>
      <c r="BV190">
        <v>0</v>
      </c>
      <c r="BW190">
        <v>0</v>
      </c>
      <c r="BX190">
        <v>0</v>
      </c>
      <c r="BY190">
        <v>0</v>
      </c>
      <c r="BZ190" t="s">
        <v>83</v>
      </c>
      <c r="CA190" t="s">
        <v>83</v>
      </c>
      <c r="CB190" t="s">
        <v>83</v>
      </c>
      <c r="CC190">
        <v>0</v>
      </c>
      <c r="CD190">
        <v>6</v>
      </c>
      <c r="CE190">
        <v>2009</v>
      </c>
      <c r="CF190" t="s">
        <v>110</v>
      </c>
      <c r="CG190" t="s">
        <v>210</v>
      </c>
      <c r="CH190">
        <v>153337</v>
      </c>
    </row>
    <row r="191" spans="1:86" x14ac:dyDescent="0.4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 t="str">
        <f t="shared" si="10"/>
        <v>Y</v>
      </c>
      <c r="AW191" t="str">
        <f t="shared" si="11"/>
        <v>Y</v>
      </c>
      <c r="AX191" t="str">
        <f t="shared" si="12"/>
        <v>N</v>
      </c>
      <c r="AY191" t="str">
        <f t="shared" si="13"/>
        <v>N</v>
      </c>
      <c r="AZ191" t="str">
        <f t="shared" si="14"/>
        <v>N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1</v>
      </c>
      <c r="BG191" t="s">
        <v>104</v>
      </c>
      <c r="BH191">
        <v>5</v>
      </c>
      <c r="BI191" t="s">
        <v>107</v>
      </c>
      <c r="BJ191">
        <v>1</v>
      </c>
      <c r="BK191" t="s">
        <v>97</v>
      </c>
      <c r="BL191" t="s">
        <v>108</v>
      </c>
      <c r="BM191">
        <v>2001</v>
      </c>
      <c r="BN191" t="s">
        <v>157</v>
      </c>
      <c r="BO191">
        <v>2</v>
      </c>
      <c r="BP191">
        <v>682</v>
      </c>
      <c r="BQ191" t="s">
        <v>98</v>
      </c>
      <c r="BR191" t="s">
        <v>98</v>
      </c>
      <c r="BS191" t="s">
        <v>105</v>
      </c>
      <c r="BT191">
        <v>0</v>
      </c>
      <c r="BU191">
        <v>120</v>
      </c>
      <c r="BV191">
        <v>0</v>
      </c>
      <c r="BW191">
        <v>0</v>
      </c>
      <c r="BX191">
        <v>224</v>
      </c>
      <c r="BY191">
        <v>0</v>
      </c>
      <c r="BZ191" t="s">
        <v>83</v>
      </c>
      <c r="CA191" t="s">
        <v>83</v>
      </c>
      <c r="CB191" t="s">
        <v>83</v>
      </c>
      <c r="CC191">
        <v>0</v>
      </c>
      <c r="CD191">
        <v>8</v>
      </c>
      <c r="CE191">
        <v>2008</v>
      </c>
      <c r="CF191" t="s">
        <v>110</v>
      </c>
      <c r="CG191" t="s">
        <v>111</v>
      </c>
      <c r="CH191">
        <v>286000</v>
      </c>
    </row>
    <row r="192" spans="1:86" x14ac:dyDescent="0.4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 t="str">
        <f t="shared" si="10"/>
        <v>Y</v>
      </c>
      <c r="AW192" t="str">
        <f t="shared" si="11"/>
        <v>Y</v>
      </c>
      <c r="AX192" t="str">
        <f t="shared" si="12"/>
        <v>Y</v>
      </c>
      <c r="AY192" t="str">
        <f t="shared" si="13"/>
        <v>Y</v>
      </c>
      <c r="AZ192" t="str">
        <f t="shared" si="14"/>
        <v>Y</v>
      </c>
      <c r="BA192">
        <v>0</v>
      </c>
      <c r="BB192">
        <v>0</v>
      </c>
      <c r="BC192">
        <v>2</v>
      </c>
      <c r="BD192">
        <v>1</v>
      </c>
      <c r="BE192">
        <v>3</v>
      </c>
      <c r="BF192">
        <v>1</v>
      </c>
      <c r="BG192" t="s">
        <v>97</v>
      </c>
      <c r="BH192">
        <v>10</v>
      </c>
      <c r="BI192" t="s">
        <v>221</v>
      </c>
      <c r="BJ192">
        <v>2</v>
      </c>
      <c r="BK192" t="s">
        <v>98</v>
      </c>
      <c r="BL192" t="s">
        <v>127</v>
      </c>
      <c r="BM192">
        <v>1932</v>
      </c>
      <c r="BN192" t="s">
        <v>102</v>
      </c>
      <c r="BO192">
        <v>2</v>
      </c>
      <c r="BP192">
        <v>440</v>
      </c>
      <c r="BQ192" t="s">
        <v>98</v>
      </c>
      <c r="BR192" t="s">
        <v>98</v>
      </c>
      <c r="BS192" t="s">
        <v>105</v>
      </c>
      <c r="BT192">
        <v>0</v>
      </c>
      <c r="BU192">
        <v>74</v>
      </c>
      <c r="BV192">
        <v>0</v>
      </c>
      <c r="BW192">
        <v>0</v>
      </c>
      <c r="BX192">
        <v>0</v>
      </c>
      <c r="BY192">
        <v>0</v>
      </c>
      <c r="BZ192" t="s">
        <v>83</v>
      </c>
      <c r="CA192" t="s">
        <v>83</v>
      </c>
      <c r="CB192" t="s">
        <v>83</v>
      </c>
      <c r="CC192">
        <v>0</v>
      </c>
      <c r="CD192">
        <v>12</v>
      </c>
      <c r="CE192">
        <v>2007</v>
      </c>
      <c r="CF192" t="s">
        <v>110</v>
      </c>
      <c r="CG192" t="s">
        <v>111</v>
      </c>
      <c r="CH192">
        <v>315000</v>
      </c>
    </row>
    <row r="193" spans="1:86" x14ac:dyDescent="0.4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 t="str">
        <f t="shared" si="10"/>
        <v>N</v>
      </c>
      <c r="AW193" t="str">
        <f t="shared" si="11"/>
        <v>Y</v>
      </c>
      <c r="AX193" t="str">
        <f t="shared" si="12"/>
        <v>N</v>
      </c>
      <c r="AY193" t="str">
        <f t="shared" si="13"/>
        <v>N</v>
      </c>
      <c r="AZ193" t="str">
        <f t="shared" si="14"/>
        <v>N</v>
      </c>
      <c r="BA193">
        <v>1</v>
      </c>
      <c r="BB193">
        <v>0</v>
      </c>
      <c r="BC193">
        <v>1</v>
      </c>
      <c r="BD193">
        <v>1</v>
      </c>
      <c r="BE193">
        <v>4</v>
      </c>
      <c r="BF193">
        <v>1</v>
      </c>
      <c r="BG193" t="s">
        <v>97</v>
      </c>
      <c r="BH193">
        <v>7</v>
      </c>
      <c r="BI193" t="s">
        <v>107</v>
      </c>
      <c r="BJ193">
        <v>0</v>
      </c>
      <c r="BK193" t="s">
        <v>83</v>
      </c>
      <c r="BL193" t="s">
        <v>108</v>
      </c>
      <c r="BM193">
        <v>1972</v>
      </c>
      <c r="BN193" t="s">
        <v>157</v>
      </c>
      <c r="BO193">
        <v>2</v>
      </c>
      <c r="BP193">
        <v>484</v>
      </c>
      <c r="BQ193" t="s">
        <v>98</v>
      </c>
      <c r="BR193" t="s">
        <v>98</v>
      </c>
      <c r="BS193" t="s">
        <v>105</v>
      </c>
      <c r="BT193">
        <v>0</v>
      </c>
      <c r="BU193">
        <v>32</v>
      </c>
      <c r="BV193">
        <v>0</v>
      </c>
      <c r="BW193">
        <v>0</v>
      </c>
      <c r="BX193">
        <v>0</v>
      </c>
      <c r="BY193">
        <v>0</v>
      </c>
      <c r="BZ193" t="s">
        <v>83</v>
      </c>
      <c r="CA193" t="s">
        <v>83</v>
      </c>
      <c r="CB193" t="s">
        <v>83</v>
      </c>
      <c r="CC193">
        <v>0</v>
      </c>
      <c r="CD193">
        <v>6</v>
      </c>
      <c r="CE193">
        <v>2007</v>
      </c>
      <c r="CF193" t="s">
        <v>110</v>
      </c>
      <c r="CG193" t="s">
        <v>111</v>
      </c>
      <c r="CH193">
        <v>184000</v>
      </c>
    </row>
    <row r="194" spans="1:86" x14ac:dyDescent="0.4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 t="str">
        <f t="shared" si="10"/>
        <v>N</v>
      </c>
      <c r="AW194" t="str">
        <f t="shared" si="11"/>
        <v>Y</v>
      </c>
      <c r="AX194" t="str">
        <f t="shared" si="12"/>
        <v>N</v>
      </c>
      <c r="AY194" t="str">
        <f t="shared" si="13"/>
        <v>N</v>
      </c>
      <c r="AZ194" t="str">
        <f t="shared" si="14"/>
        <v>N</v>
      </c>
      <c r="BA194">
        <v>1</v>
      </c>
      <c r="BB194">
        <v>0</v>
      </c>
      <c r="BC194">
        <v>2</v>
      </c>
      <c r="BD194">
        <v>0</v>
      </c>
      <c r="BE194">
        <v>3</v>
      </c>
      <c r="BF194">
        <v>1</v>
      </c>
      <c r="BG194" t="s">
        <v>97</v>
      </c>
      <c r="BH194">
        <v>6</v>
      </c>
      <c r="BI194" t="s">
        <v>107</v>
      </c>
      <c r="BJ194">
        <v>0</v>
      </c>
      <c r="BK194" t="s">
        <v>83</v>
      </c>
      <c r="BL194" t="s">
        <v>108</v>
      </c>
      <c r="BM194">
        <v>1999</v>
      </c>
      <c r="BN194" t="s">
        <v>157</v>
      </c>
      <c r="BO194">
        <v>2</v>
      </c>
      <c r="BP194">
        <v>666</v>
      </c>
      <c r="BQ194" t="s">
        <v>98</v>
      </c>
      <c r="BR194" t="s">
        <v>98</v>
      </c>
      <c r="BS194" t="s">
        <v>105</v>
      </c>
      <c r="BT194">
        <v>0</v>
      </c>
      <c r="BU194">
        <v>35</v>
      </c>
      <c r="BV194">
        <v>0</v>
      </c>
      <c r="BW194">
        <v>0</v>
      </c>
      <c r="BX194">
        <v>0</v>
      </c>
      <c r="BY194">
        <v>0</v>
      </c>
      <c r="BZ194" t="s">
        <v>83</v>
      </c>
      <c r="CA194" t="s">
        <v>83</v>
      </c>
      <c r="CB194" t="s">
        <v>83</v>
      </c>
      <c r="CC194">
        <v>0</v>
      </c>
      <c r="CD194">
        <v>9</v>
      </c>
      <c r="CE194">
        <v>2009</v>
      </c>
      <c r="CF194" t="s">
        <v>110</v>
      </c>
      <c r="CG194" t="s">
        <v>111</v>
      </c>
      <c r="CH194">
        <v>192000</v>
      </c>
    </row>
    <row r="195" spans="1:86" x14ac:dyDescent="0.4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 t="str">
        <f t="shared" ref="AV195:AV258" si="15">IF(AU195&gt;1500, "Y","N")</f>
        <v>Y</v>
      </c>
      <c r="AW195" t="str">
        <f t="shared" ref="AW195:AW258" si="16">IF(AU195&gt;=1200,"Y","N")</f>
        <v>Y</v>
      </c>
      <c r="AX195" t="str">
        <f t="shared" ref="AX195:AX258" si="17">IF(AU195&gt;=1600,"Y","N")</f>
        <v>Y</v>
      </c>
      <c r="AY195" t="str">
        <f t="shared" ref="AY195:AY258" si="18">IF(AU195&gt;=1900,"Y","N")</f>
        <v>N</v>
      </c>
      <c r="AZ195" t="str">
        <f t="shared" ref="AZ195:AZ258" si="19">IF(AU195&gt;=2100,"Y","N")</f>
        <v>N</v>
      </c>
      <c r="BA195">
        <v>0</v>
      </c>
      <c r="BB195">
        <v>0</v>
      </c>
      <c r="BC195">
        <v>2</v>
      </c>
      <c r="BD195">
        <v>0</v>
      </c>
      <c r="BE195">
        <v>3</v>
      </c>
      <c r="BF195">
        <v>1</v>
      </c>
      <c r="BG195" t="s">
        <v>97</v>
      </c>
      <c r="BH195">
        <v>7</v>
      </c>
      <c r="BI195" t="s">
        <v>221</v>
      </c>
      <c r="BJ195">
        <v>0</v>
      </c>
      <c r="BK195" t="s">
        <v>83</v>
      </c>
      <c r="BL195" t="s">
        <v>127</v>
      </c>
      <c r="BM195">
        <v>2004</v>
      </c>
      <c r="BN195" t="s">
        <v>102</v>
      </c>
      <c r="BO195">
        <v>2</v>
      </c>
      <c r="BP195">
        <v>380</v>
      </c>
      <c r="BQ195" t="s">
        <v>98</v>
      </c>
      <c r="BR195" t="s">
        <v>98</v>
      </c>
      <c r="BS195" t="s">
        <v>105</v>
      </c>
      <c r="BT195">
        <v>0</v>
      </c>
      <c r="BU195">
        <v>40</v>
      </c>
      <c r="BV195">
        <v>0</v>
      </c>
      <c r="BW195">
        <v>0</v>
      </c>
      <c r="BX195">
        <v>0</v>
      </c>
      <c r="BY195">
        <v>0</v>
      </c>
      <c r="BZ195" t="s">
        <v>83</v>
      </c>
      <c r="CA195" t="s">
        <v>83</v>
      </c>
      <c r="CB195" t="s">
        <v>83</v>
      </c>
      <c r="CC195">
        <v>0</v>
      </c>
      <c r="CD195">
        <v>5</v>
      </c>
      <c r="CE195">
        <v>2006</v>
      </c>
      <c r="CF195" t="s">
        <v>110</v>
      </c>
      <c r="CG195" t="s">
        <v>111</v>
      </c>
      <c r="CH195">
        <v>130000</v>
      </c>
    </row>
    <row r="196" spans="1:86" x14ac:dyDescent="0.4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 t="str">
        <f t="shared" si="15"/>
        <v>N</v>
      </c>
      <c r="AW196" t="str">
        <f t="shared" si="16"/>
        <v>N</v>
      </c>
      <c r="AX196" t="str">
        <f t="shared" si="17"/>
        <v>N</v>
      </c>
      <c r="AY196" t="str">
        <f t="shared" si="18"/>
        <v>N</v>
      </c>
      <c r="AZ196" t="str">
        <f t="shared" si="19"/>
        <v>N</v>
      </c>
      <c r="BA196">
        <v>0</v>
      </c>
      <c r="BB196">
        <v>0</v>
      </c>
      <c r="BC196">
        <v>1</v>
      </c>
      <c r="BD196">
        <v>0</v>
      </c>
      <c r="BE196">
        <v>3</v>
      </c>
      <c r="BF196">
        <v>1</v>
      </c>
      <c r="BG196" t="s">
        <v>98</v>
      </c>
      <c r="BH196">
        <v>5</v>
      </c>
      <c r="BI196" t="s">
        <v>107</v>
      </c>
      <c r="BJ196">
        <v>0</v>
      </c>
      <c r="BK196" t="s">
        <v>83</v>
      </c>
      <c r="BL196" t="s">
        <v>127</v>
      </c>
      <c r="BM196">
        <v>1989</v>
      </c>
      <c r="BN196" t="s">
        <v>102</v>
      </c>
      <c r="BO196">
        <v>1</v>
      </c>
      <c r="BP196">
        <v>352</v>
      </c>
      <c r="BQ196" t="s">
        <v>98</v>
      </c>
      <c r="BR196" t="s">
        <v>98</v>
      </c>
      <c r="BS196" t="s">
        <v>105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83</v>
      </c>
      <c r="CA196" t="s">
        <v>83</v>
      </c>
      <c r="CB196" t="s">
        <v>83</v>
      </c>
      <c r="CC196">
        <v>0</v>
      </c>
      <c r="CD196">
        <v>5</v>
      </c>
      <c r="CE196">
        <v>2008</v>
      </c>
      <c r="CF196" t="s">
        <v>110</v>
      </c>
      <c r="CG196" t="s">
        <v>111</v>
      </c>
      <c r="CH196">
        <v>127000</v>
      </c>
    </row>
    <row r="197" spans="1:86" x14ac:dyDescent="0.4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 t="str">
        <f t="shared" si="15"/>
        <v>N</v>
      </c>
      <c r="AW197" t="str">
        <f t="shared" si="16"/>
        <v>Y</v>
      </c>
      <c r="AX197" t="str">
        <f t="shared" si="17"/>
        <v>N</v>
      </c>
      <c r="AY197" t="str">
        <f t="shared" si="18"/>
        <v>N</v>
      </c>
      <c r="AZ197" t="str">
        <f t="shared" si="19"/>
        <v>N</v>
      </c>
      <c r="BA197">
        <v>0</v>
      </c>
      <c r="BB197">
        <v>0</v>
      </c>
      <c r="BC197">
        <v>2</v>
      </c>
      <c r="BD197">
        <v>1</v>
      </c>
      <c r="BE197">
        <v>3</v>
      </c>
      <c r="BF197">
        <v>1</v>
      </c>
      <c r="BG197" t="s">
        <v>98</v>
      </c>
      <c r="BH197">
        <v>7</v>
      </c>
      <c r="BI197" t="s">
        <v>107</v>
      </c>
      <c r="BJ197">
        <v>1</v>
      </c>
      <c r="BK197" t="s">
        <v>98</v>
      </c>
      <c r="BL197" t="s">
        <v>108</v>
      </c>
      <c r="BM197">
        <v>1976</v>
      </c>
      <c r="BN197" t="s">
        <v>102</v>
      </c>
      <c r="BO197">
        <v>2</v>
      </c>
      <c r="BP197">
        <v>440</v>
      </c>
      <c r="BQ197" t="s">
        <v>98</v>
      </c>
      <c r="BR197" t="s">
        <v>98</v>
      </c>
      <c r="BS197" t="s">
        <v>105</v>
      </c>
      <c r="BT197">
        <v>87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83</v>
      </c>
      <c r="CA197" t="s">
        <v>83</v>
      </c>
      <c r="CB197" t="s">
        <v>83</v>
      </c>
      <c r="CC197">
        <v>0</v>
      </c>
      <c r="CD197">
        <v>7</v>
      </c>
      <c r="CE197">
        <v>2009</v>
      </c>
      <c r="CF197" t="s">
        <v>110</v>
      </c>
      <c r="CG197" t="s">
        <v>111</v>
      </c>
      <c r="CH197">
        <v>148500</v>
      </c>
    </row>
    <row r="198" spans="1:86" x14ac:dyDescent="0.4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 t="str">
        <f t="shared" si="15"/>
        <v>Y</v>
      </c>
      <c r="AW198" t="str">
        <f t="shared" si="16"/>
        <v>Y</v>
      </c>
      <c r="AX198" t="str">
        <f t="shared" si="17"/>
        <v>Y</v>
      </c>
      <c r="AY198" t="str">
        <f t="shared" si="18"/>
        <v>N</v>
      </c>
      <c r="AZ198" t="str">
        <f t="shared" si="19"/>
        <v>N</v>
      </c>
      <c r="BA198">
        <v>1</v>
      </c>
      <c r="BB198">
        <v>0</v>
      </c>
      <c r="BC198">
        <v>2</v>
      </c>
      <c r="BD198">
        <v>0</v>
      </c>
      <c r="BE198">
        <v>3</v>
      </c>
      <c r="BF198">
        <v>1</v>
      </c>
      <c r="BG198" t="s">
        <v>104</v>
      </c>
      <c r="BH198">
        <v>8</v>
      </c>
      <c r="BI198" t="s">
        <v>107</v>
      </c>
      <c r="BJ198">
        <v>1</v>
      </c>
      <c r="BK198" t="s">
        <v>97</v>
      </c>
      <c r="BL198" t="s">
        <v>108</v>
      </c>
      <c r="BM198">
        <v>2007</v>
      </c>
      <c r="BN198" t="s">
        <v>157</v>
      </c>
      <c r="BO198">
        <v>3</v>
      </c>
      <c r="BP198">
        <v>786</v>
      </c>
      <c r="BQ198" t="s">
        <v>98</v>
      </c>
      <c r="BR198" t="s">
        <v>98</v>
      </c>
      <c r="BS198" t="s">
        <v>105</v>
      </c>
      <c r="BT198">
        <v>171</v>
      </c>
      <c r="BU198">
        <v>138</v>
      </c>
      <c r="BV198">
        <v>0</v>
      </c>
      <c r="BW198">
        <v>0</v>
      </c>
      <c r="BX198">
        <v>266</v>
      </c>
      <c r="BY198">
        <v>0</v>
      </c>
      <c r="BZ198" t="s">
        <v>83</v>
      </c>
      <c r="CA198" t="s">
        <v>83</v>
      </c>
      <c r="CB198" t="s">
        <v>83</v>
      </c>
      <c r="CC198">
        <v>0</v>
      </c>
      <c r="CD198">
        <v>9</v>
      </c>
      <c r="CE198">
        <v>2007</v>
      </c>
      <c r="CF198" t="s">
        <v>158</v>
      </c>
      <c r="CG198" t="s">
        <v>159</v>
      </c>
      <c r="CH198">
        <v>311872</v>
      </c>
    </row>
    <row r="199" spans="1:86" x14ac:dyDescent="0.4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 t="str">
        <f t="shared" si="15"/>
        <v>Y</v>
      </c>
      <c r="AW199" t="str">
        <f t="shared" si="16"/>
        <v>Y</v>
      </c>
      <c r="AX199" t="str">
        <f t="shared" si="17"/>
        <v>Y</v>
      </c>
      <c r="AY199" t="str">
        <f t="shared" si="18"/>
        <v>Y</v>
      </c>
      <c r="AZ199" t="str">
        <f t="shared" si="19"/>
        <v>Y</v>
      </c>
      <c r="BA199">
        <v>1</v>
      </c>
      <c r="BB199">
        <v>1</v>
      </c>
      <c r="BC199">
        <v>2</v>
      </c>
      <c r="BD199">
        <v>0</v>
      </c>
      <c r="BE199">
        <v>4</v>
      </c>
      <c r="BF199">
        <v>1</v>
      </c>
      <c r="BG199" t="s">
        <v>97</v>
      </c>
      <c r="BH199">
        <v>8</v>
      </c>
      <c r="BI199" t="s">
        <v>107</v>
      </c>
      <c r="BJ199">
        <v>1</v>
      </c>
      <c r="BK199" t="s">
        <v>104</v>
      </c>
      <c r="BL199" t="s">
        <v>127</v>
      </c>
      <c r="BM199">
        <v>1918</v>
      </c>
      <c r="BN199" t="s">
        <v>102</v>
      </c>
      <c r="BO199">
        <v>2</v>
      </c>
      <c r="BP199">
        <v>795</v>
      </c>
      <c r="BQ199" t="s">
        <v>98</v>
      </c>
      <c r="BR199" t="s">
        <v>98</v>
      </c>
      <c r="BS199" t="s">
        <v>105</v>
      </c>
      <c r="BT199">
        <v>0</v>
      </c>
      <c r="BU199">
        <v>16</v>
      </c>
      <c r="BV199">
        <v>552</v>
      </c>
      <c r="BW199">
        <v>0</v>
      </c>
      <c r="BX199">
        <v>0</v>
      </c>
      <c r="BY199">
        <v>512</v>
      </c>
      <c r="BZ199" t="s">
        <v>104</v>
      </c>
      <c r="CA199" t="s">
        <v>165</v>
      </c>
      <c r="CB199" t="s">
        <v>83</v>
      </c>
      <c r="CC199">
        <v>0</v>
      </c>
      <c r="CD199">
        <v>3</v>
      </c>
      <c r="CE199">
        <v>2006</v>
      </c>
      <c r="CF199" t="s">
        <v>110</v>
      </c>
      <c r="CG199" t="s">
        <v>128</v>
      </c>
      <c r="CH199">
        <v>235000</v>
      </c>
    </row>
    <row r="200" spans="1:86" x14ac:dyDescent="0.4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 t="str">
        <f t="shared" si="15"/>
        <v>Y</v>
      </c>
      <c r="AW200" t="str">
        <f t="shared" si="16"/>
        <v>Y</v>
      </c>
      <c r="AX200" t="str">
        <f t="shared" si="17"/>
        <v>Y</v>
      </c>
      <c r="AY200" t="str">
        <f t="shared" si="18"/>
        <v>Y</v>
      </c>
      <c r="AZ200" t="str">
        <f t="shared" si="19"/>
        <v>Y</v>
      </c>
      <c r="BA200">
        <v>0</v>
      </c>
      <c r="BB200">
        <v>0</v>
      </c>
      <c r="BC200">
        <v>1</v>
      </c>
      <c r="BD200">
        <v>0</v>
      </c>
      <c r="BE200">
        <v>5</v>
      </c>
      <c r="BF200">
        <v>1</v>
      </c>
      <c r="BG200" t="s">
        <v>98</v>
      </c>
      <c r="BH200">
        <v>8</v>
      </c>
      <c r="BI200" t="s">
        <v>107</v>
      </c>
      <c r="BJ200">
        <v>0</v>
      </c>
      <c r="BK200" t="s">
        <v>83</v>
      </c>
      <c r="BL200" t="s">
        <v>83</v>
      </c>
      <c r="BM200" t="s">
        <v>83</v>
      </c>
      <c r="BN200" t="s">
        <v>83</v>
      </c>
      <c r="BO200">
        <v>0</v>
      </c>
      <c r="BP200">
        <v>0</v>
      </c>
      <c r="BQ200" t="s">
        <v>83</v>
      </c>
      <c r="BR200" t="s">
        <v>83</v>
      </c>
      <c r="BS200" t="s">
        <v>105</v>
      </c>
      <c r="BT200">
        <v>0</v>
      </c>
      <c r="BU200">
        <v>198</v>
      </c>
      <c r="BV200">
        <v>30</v>
      </c>
      <c r="BW200">
        <v>0</v>
      </c>
      <c r="BX200">
        <v>0</v>
      </c>
      <c r="BY200">
        <v>0</v>
      </c>
      <c r="BZ200" t="s">
        <v>83</v>
      </c>
      <c r="CA200" t="s">
        <v>134</v>
      </c>
      <c r="CB200" t="s">
        <v>83</v>
      </c>
      <c r="CC200">
        <v>0</v>
      </c>
      <c r="CD200">
        <v>7</v>
      </c>
      <c r="CE200">
        <v>2009</v>
      </c>
      <c r="CF200" t="s">
        <v>110</v>
      </c>
      <c r="CG200" t="s">
        <v>128</v>
      </c>
      <c r="CH200">
        <v>104000</v>
      </c>
    </row>
    <row r="201" spans="1:86" x14ac:dyDescent="0.4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 t="str">
        <f t="shared" si="15"/>
        <v>Y</v>
      </c>
      <c r="AW201" t="str">
        <f t="shared" si="16"/>
        <v>Y</v>
      </c>
      <c r="AX201" t="str">
        <f t="shared" si="17"/>
        <v>Y</v>
      </c>
      <c r="AY201" t="str">
        <f t="shared" si="18"/>
        <v>N</v>
      </c>
      <c r="AZ201" t="str">
        <f t="shared" si="19"/>
        <v>N</v>
      </c>
      <c r="BA201">
        <v>1</v>
      </c>
      <c r="BB201">
        <v>0</v>
      </c>
      <c r="BC201">
        <v>2</v>
      </c>
      <c r="BD201">
        <v>0</v>
      </c>
      <c r="BE201">
        <v>3</v>
      </c>
      <c r="BF201">
        <v>1</v>
      </c>
      <c r="BG201" t="s">
        <v>104</v>
      </c>
      <c r="BH201">
        <v>7</v>
      </c>
      <c r="BI201" t="s">
        <v>107</v>
      </c>
      <c r="BJ201">
        <v>1</v>
      </c>
      <c r="BK201" t="s">
        <v>97</v>
      </c>
      <c r="BL201" t="s">
        <v>108</v>
      </c>
      <c r="BM201">
        <v>2004</v>
      </c>
      <c r="BN201" t="s">
        <v>157</v>
      </c>
      <c r="BO201">
        <v>3</v>
      </c>
      <c r="BP201">
        <v>856</v>
      </c>
      <c r="BQ201" t="s">
        <v>98</v>
      </c>
      <c r="BR201" t="s">
        <v>98</v>
      </c>
      <c r="BS201" t="s">
        <v>105</v>
      </c>
      <c r="BT201">
        <v>0</v>
      </c>
      <c r="BU201">
        <v>26</v>
      </c>
      <c r="BV201">
        <v>0</v>
      </c>
      <c r="BW201">
        <v>0</v>
      </c>
      <c r="BX201">
        <v>170</v>
      </c>
      <c r="BY201">
        <v>0</v>
      </c>
      <c r="BZ201" t="s">
        <v>83</v>
      </c>
      <c r="CA201" t="s">
        <v>83</v>
      </c>
      <c r="CB201" t="s">
        <v>83</v>
      </c>
      <c r="CC201">
        <v>0</v>
      </c>
      <c r="CD201">
        <v>1</v>
      </c>
      <c r="CE201">
        <v>2009</v>
      </c>
      <c r="CF201" t="s">
        <v>110</v>
      </c>
      <c r="CG201" t="s">
        <v>111</v>
      </c>
      <c r="CH201">
        <v>274900</v>
      </c>
    </row>
    <row r="202" spans="1:86" x14ac:dyDescent="0.4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 t="str">
        <f t="shared" si="15"/>
        <v>N</v>
      </c>
      <c r="AW202" t="str">
        <f t="shared" si="16"/>
        <v>N</v>
      </c>
      <c r="AX202" t="str">
        <f t="shared" si="17"/>
        <v>N</v>
      </c>
      <c r="AY202" t="str">
        <f t="shared" si="18"/>
        <v>N</v>
      </c>
      <c r="AZ202" t="str">
        <f t="shared" si="19"/>
        <v>N</v>
      </c>
      <c r="BA202">
        <v>0</v>
      </c>
      <c r="BB202">
        <v>0</v>
      </c>
      <c r="BC202">
        <v>2</v>
      </c>
      <c r="BD202">
        <v>0</v>
      </c>
      <c r="BE202">
        <v>2</v>
      </c>
      <c r="BF202">
        <v>1</v>
      </c>
      <c r="BG202" t="s">
        <v>98</v>
      </c>
      <c r="BH202">
        <v>5</v>
      </c>
      <c r="BI202" t="s">
        <v>107</v>
      </c>
      <c r="BJ202">
        <v>0</v>
      </c>
      <c r="BK202" t="s">
        <v>83</v>
      </c>
      <c r="BL202" t="s">
        <v>108</v>
      </c>
      <c r="BM202">
        <v>2003</v>
      </c>
      <c r="BN202" t="s">
        <v>109</v>
      </c>
      <c r="BO202">
        <v>2</v>
      </c>
      <c r="BP202">
        <v>440</v>
      </c>
      <c r="BQ202" t="s">
        <v>98</v>
      </c>
      <c r="BR202" t="s">
        <v>98</v>
      </c>
      <c r="BS202" t="s">
        <v>105</v>
      </c>
      <c r="BT202">
        <v>132</v>
      </c>
      <c r="BU202">
        <v>64</v>
      </c>
      <c r="BV202">
        <v>0</v>
      </c>
      <c r="BW202">
        <v>0</v>
      </c>
      <c r="BX202">
        <v>0</v>
      </c>
      <c r="BY202">
        <v>0</v>
      </c>
      <c r="BZ202" t="s">
        <v>83</v>
      </c>
      <c r="CA202" t="s">
        <v>83</v>
      </c>
      <c r="CB202" t="s">
        <v>83</v>
      </c>
      <c r="CC202">
        <v>0</v>
      </c>
      <c r="CD202">
        <v>3</v>
      </c>
      <c r="CE202">
        <v>2010</v>
      </c>
      <c r="CF202" t="s">
        <v>110</v>
      </c>
      <c r="CG202" t="s">
        <v>111</v>
      </c>
      <c r="CH202">
        <v>140000</v>
      </c>
    </row>
    <row r="203" spans="1:86" x14ac:dyDescent="0.4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 t="str">
        <f t="shared" si="15"/>
        <v>N</v>
      </c>
      <c r="AW203" t="str">
        <f t="shared" si="16"/>
        <v>Y</v>
      </c>
      <c r="AX203" t="str">
        <f t="shared" si="17"/>
        <v>N</v>
      </c>
      <c r="AY203" t="str">
        <f t="shared" si="18"/>
        <v>N</v>
      </c>
      <c r="AZ203" t="str">
        <f t="shared" si="19"/>
        <v>N</v>
      </c>
      <c r="BA203">
        <v>0</v>
      </c>
      <c r="BB203">
        <v>1</v>
      </c>
      <c r="BC203">
        <v>2</v>
      </c>
      <c r="BD203">
        <v>0</v>
      </c>
      <c r="BE203">
        <v>3</v>
      </c>
      <c r="BF203">
        <v>1</v>
      </c>
      <c r="BG203" t="s">
        <v>98</v>
      </c>
      <c r="BH203">
        <v>6</v>
      </c>
      <c r="BI203" t="s">
        <v>107</v>
      </c>
      <c r="BJ203">
        <v>2</v>
      </c>
      <c r="BK203" t="s">
        <v>147</v>
      </c>
      <c r="BL203" t="s">
        <v>127</v>
      </c>
      <c r="BM203">
        <v>1980</v>
      </c>
      <c r="BN203" t="s">
        <v>102</v>
      </c>
      <c r="BO203">
        <v>2</v>
      </c>
      <c r="BP203">
        <v>473</v>
      </c>
      <c r="BQ203" t="s">
        <v>98</v>
      </c>
      <c r="BR203" t="s">
        <v>98</v>
      </c>
      <c r="BS203" t="s">
        <v>105</v>
      </c>
      <c r="BT203">
        <v>238</v>
      </c>
      <c r="BU203">
        <v>83</v>
      </c>
      <c r="BV203">
        <v>0</v>
      </c>
      <c r="BW203">
        <v>0</v>
      </c>
      <c r="BX203">
        <v>0</v>
      </c>
      <c r="BY203">
        <v>0</v>
      </c>
      <c r="BZ203" t="s">
        <v>83</v>
      </c>
      <c r="CA203" t="s">
        <v>134</v>
      </c>
      <c r="CB203" t="s">
        <v>83</v>
      </c>
      <c r="CC203">
        <v>0</v>
      </c>
      <c r="CD203">
        <v>2</v>
      </c>
      <c r="CE203">
        <v>2008</v>
      </c>
      <c r="CF203" t="s">
        <v>110</v>
      </c>
      <c r="CG203" t="s">
        <v>111</v>
      </c>
      <c r="CH203">
        <v>171500</v>
      </c>
    </row>
    <row r="204" spans="1:86" x14ac:dyDescent="0.4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 t="str">
        <f t="shared" si="15"/>
        <v>N</v>
      </c>
      <c r="AW204" t="str">
        <f t="shared" si="16"/>
        <v>Y</v>
      </c>
      <c r="AX204" t="str">
        <f t="shared" si="17"/>
        <v>N</v>
      </c>
      <c r="AY204" t="str">
        <f t="shared" si="18"/>
        <v>N</v>
      </c>
      <c r="AZ204" t="str">
        <f t="shared" si="19"/>
        <v>N</v>
      </c>
      <c r="BA204">
        <v>0</v>
      </c>
      <c r="BB204">
        <v>0</v>
      </c>
      <c r="BC204">
        <v>2</v>
      </c>
      <c r="BD204">
        <v>0</v>
      </c>
      <c r="BE204">
        <v>2</v>
      </c>
      <c r="BF204">
        <v>1</v>
      </c>
      <c r="BG204" t="s">
        <v>98</v>
      </c>
      <c r="BH204">
        <v>6</v>
      </c>
      <c r="BI204" t="s">
        <v>146</v>
      </c>
      <c r="BJ204">
        <v>0</v>
      </c>
      <c r="BK204" t="s">
        <v>83</v>
      </c>
      <c r="BL204" t="s">
        <v>108</v>
      </c>
      <c r="BM204">
        <v>1924</v>
      </c>
      <c r="BN204" t="s">
        <v>102</v>
      </c>
      <c r="BO204">
        <v>1</v>
      </c>
      <c r="BP204">
        <v>398</v>
      </c>
      <c r="BQ204" t="s">
        <v>98</v>
      </c>
      <c r="BR204" t="s">
        <v>98</v>
      </c>
      <c r="BS204" t="s">
        <v>105</v>
      </c>
      <c r="BT204">
        <v>0</v>
      </c>
      <c r="BU204">
        <v>0</v>
      </c>
      <c r="BV204">
        <v>126</v>
      </c>
      <c r="BW204">
        <v>0</v>
      </c>
      <c r="BX204">
        <v>0</v>
      </c>
      <c r="BY204">
        <v>0</v>
      </c>
      <c r="BZ204" t="s">
        <v>83</v>
      </c>
      <c r="CA204" t="s">
        <v>83</v>
      </c>
      <c r="CB204" t="s">
        <v>83</v>
      </c>
      <c r="CC204">
        <v>0</v>
      </c>
      <c r="CD204">
        <v>5</v>
      </c>
      <c r="CE204">
        <v>2006</v>
      </c>
      <c r="CF204" t="s">
        <v>173</v>
      </c>
      <c r="CG204" t="s">
        <v>111</v>
      </c>
      <c r="CH204">
        <v>112000</v>
      </c>
    </row>
    <row r="205" spans="1:86" x14ac:dyDescent="0.4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 t="str">
        <f t="shared" si="15"/>
        <v>N</v>
      </c>
      <c r="AW205" t="str">
        <f t="shared" si="16"/>
        <v>N</v>
      </c>
      <c r="AX205" t="str">
        <f t="shared" si="17"/>
        <v>N</v>
      </c>
      <c r="AY205" t="str">
        <f t="shared" si="18"/>
        <v>N</v>
      </c>
      <c r="AZ205" t="str">
        <f t="shared" si="19"/>
        <v>N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1</v>
      </c>
      <c r="BG205" t="s">
        <v>97</v>
      </c>
      <c r="BH205">
        <v>3</v>
      </c>
      <c r="BI205" t="s">
        <v>107</v>
      </c>
      <c r="BJ205">
        <v>1</v>
      </c>
      <c r="BK205" t="s">
        <v>97</v>
      </c>
      <c r="BL205" t="s">
        <v>108</v>
      </c>
      <c r="BM205">
        <v>2004</v>
      </c>
      <c r="BN205" t="s">
        <v>109</v>
      </c>
      <c r="BO205">
        <v>2</v>
      </c>
      <c r="BP205">
        <v>420</v>
      </c>
      <c r="BQ205" t="s">
        <v>98</v>
      </c>
      <c r="BR205" t="s">
        <v>98</v>
      </c>
      <c r="BS205" t="s">
        <v>105</v>
      </c>
      <c r="BT205">
        <v>149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83</v>
      </c>
      <c r="CA205" t="s">
        <v>83</v>
      </c>
      <c r="CB205" t="s">
        <v>83</v>
      </c>
      <c r="CC205">
        <v>0</v>
      </c>
      <c r="CD205">
        <v>1</v>
      </c>
      <c r="CE205">
        <v>2008</v>
      </c>
      <c r="CF205" t="s">
        <v>110</v>
      </c>
      <c r="CG205" t="s">
        <v>111</v>
      </c>
      <c r="CH205">
        <v>149000</v>
      </c>
    </row>
    <row r="206" spans="1:86" x14ac:dyDescent="0.4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 t="str">
        <f t="shared" si="15"/>
        <v>N</v>
      </c>
      <c r="AW206" t="str">
        <f t="shared" si="16"/>
        <v>Y</v>
      </c>
      <c r="AX206" t="str">
        <f t="shared" si="17"/>
        <v>N</v>
      </c>
      <c r="AY206" t="str">
        <f t="shared" si="18"/>
        <v>N</v>
      </c>
      <c r="AZ206" t="str">
        <f t="shared" si="19"/>
        <v>N</v>
      </c>
      <c r="BA206">
        <v>0</v>
      </c>
      <c r="BB206">
        <v>0</v>
      </c>
      <c r="BC206">
        <v>1</v>
      </c>
      <c r="BD206">
        <v>1</v>
      </c>
      <c r="BE206">
        <v>2</v>
      </c>
      <c r="BF206">
        <v>1</v>
      </c>
      <c r="BG206" t="s">
        <v>98</v>
      </c>
      <c r="BH206">
        <v>5</v>
      </c>
      <c r="BI206" t="s">
        <v>107</v>
      </c>
      <c r="BJ206">
        <v>0</v>
      </c>
      <c r="BK206" t="s">
        <v>83</v>
      </c>
      <c r="BL206" t="s">
        <v>127</v>
      </c>
      <c r="BM206">
        <v>1948</v>
      </c>
      <c r="BN206" t="s">
        <v>102</v>
      </c>
      <c r="BO206">
        <v>1</v>
      </c>
      <c r="BP206">
        <v>240</v>
      </c>
      <c r="BQ206" t="s">
        <v>98</v>
      </c>
      <c r="BR206" t="s">
        <v>98</v>
      </c>
      <c r="BS206" t="s">
        <v>105</v>
      </c>
      <c r="BT206">
        <v>0</v>
      </c>
      <c r="BU206">
        <v>35</v>
      </c>
      <c r="BV206">
        <v>0</v>
      </c>
      <c r="BW206">
        <v>0</v>
      </c>
      <c r="BX206">
        <v>0</v>
      </c>
      <c r="BY206">
        <v>0</v>
      </c>
      <c r="BZ206" t="s">
        <v>83</v>
      </c>
      <c r="CA206" t="s">
        <v>218</v>
      </c>
      <c r="CB206" t="s">
        <v>83</v>
      </c>
      <c r="CC206">
        <v>0</v>
      </c>
      <c r="CD206">
        <v>4</v>
      </c>
      <c r="CE206">
        <v>2009</v>
      </c>
      <c r="CF206" t="s">
        <v>110</v>
      </c>
      <c r="CG206" t="s">
        <v>111</v>
      </c>
      <c r="CH206">
        <v>110000</v>
      </c>
    </row>
    <row r="207" spans="1:86" x14ac:dyDescent="0.4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 t="str">
        <f t="shared" si="15"/>
        <v>N</v>
      </c>
      <c r="AW207" t="str">
        <f t="shared" si="16"/>
        <v>Y</v>
      </c>
      <c r="AX207" t="str">
        <f t="shared" si="17"/>
        <v>N</v>
      </c>
      <c r="AY207" t="str">
        <f t="shared" si="18"/>
        <v>N</v>
      </c>
      <c r="AZ207" t="str">
        <f t="shared" si="19"/>
        <v>N</v>
      </c>
      <c r="BA207">
        <v>0</v>
      </c>
      <c r="BB207">
        <v>0</v>
      </c>
      <c r="BC207">
        <v>2</v>
      </c>
      <c r="BD207">
        <v>0</v>
      </c>
      <c r="BE207">
        <v>3</v>
      </c>
      <c r="BF207">
        <v>1</v>
      </c>
      <c r="BG207" t="s">
        <v>98</v>
      </c>
      <c r="BH207">
        <v>5</v>
      </c>
      <c r="BI207" t="s">
        <v>107</v>
      </c>
      <c r="BJ207">
        <v>0</v>
      </c>
      <c r="BK207" t="s">
        <v>83</v>
      </c>
      <c r="BL207" t="s">
        <v>108</v>
      </c>
      <c r="BM207">
        <v>1990</v>
      </c>
      <c r="BN207" t="s">
        <v>109</v>
      </c>
      <c r="BO207">
        <v>2</v>
      </c>
      <c r="BP207">
        <v>500</v>
      </c>
      <c r="BQ207" t="s">
        <v>98</v>
      </c>
      <c r="BR207" t="s">
        <v>98</v>
      </c>
      <c r="BS207" t="s">
        <v>105</v>
      </c>
      <c r="BT207">
        <v>0</v>
      </c>
      <c r="BU207">
        <v>34</v>
      </c>
      <c r="BV207">
        <v>0</v>
      </c>
      <c r="BW207">
        <v>508</v>
      </c>
      <c r="BX207">
        <v>0</v>
      </c>
      <c r="BY207">
        <v>0</v>
      </c>
      <c r="BZ207" t="s">
        <v>83</v>
      </c>
      <c r="CA207" t="s">
        <v>83</v>
      </c>
      <c r="CB207" t="s">
        <v>83</v>
      </c>
      <c r="CC207">
        <v>0</v>
      </c>
      <c r="CD207">
        <v>5</v>
      </c>
      <c r="CE207">
        <v>2009</v>
      </c>
      <c r="CF207" t="s">
        <v>110</v>
      </c>
      <c r="CG207" t="s">
        <v>111</v>
      </c>
      <c r="CH207">
        <v>180500</v>
      </c>
    </row>
    <row r="208" spans="1:86" x14ac:dyDescent="0.4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 t="str">
        <f t="shared" si="15"/>
        <v>Y</v>
      </c>
      <c r="AW208" t="str">
        <f t="shared" si="16"/>
        <v>Y</v>
      </c>
      <c r="AX208" t="str">
        <f t="shared" si="17"/>
        <v>Y</v>
      </c>
      <c r="AY208" t="str">
        <f t="shared" si="18"/>
        <v>N</v>
      </c>
      <c r="AZ208" t="str">
        <f t="shared" si="19"/>
        <v>N</v>
      </c>
      <c r="BA208">
        <v>0</v>
      </c>
      <c r="BB208">
        <v>0</v>
      </c>
      <c r="BC208">
        <v>1</v>
      </c>
      <c r="BD208">
        <v>1</v>
      </c>
      <c r="BE208">
        <v>3</v>
      </c>
      <c r="BF208">
        <v>1</v>
      </c>
      <c r="BG208" t="s">
        <v>98</v>
      </c>
      <c r="BH208">
        <v>8</v>
      </c>
      <c r="BI208" t="s">
        <v>224</v>
      </c>
      <c r="BJ208">
        <v>1</v>
      </c>
      <c r="BK208" t="s">
        <v>98</v>
      </c>
      <c r="BL208" t="s">
        <v>108</v>
      </c>
      <c r="BM208">
        <v>1962</v>
      </c>
      <c r="BN208" t="s">
        <v>109</v>
      </c>
      <c r="BO208">
        <v>1</v>
      </c>
      <c r="BP208">
        <v>349</v>
      </c>
      <c r="BQ208" t="s">
        <v>98</v>
      </c>
      <c r="BR208" t="s">
        <v>98</v>
      </c>
      <c r="BS208" t="s">
        <v>105</v>
      </c>
      <c r="BT208">
        <v>0</v>
      </c>
      <c r="BU208">
        <v>30</v>
      </c>
      <c r="BV208">
        <v>0</v>
      </c>
      <c r="BW208">
        <v>0</v>
      </c>
      <c r="BX208">
        <v>0</v>
      </c>
      <c r="BY208">
        <v>0</v>
      </c>
      <c r="BZ208" t="s">
        <v>83</v>
      </c>
      <c r="CA208" t="s">
        <v>83</v>
      </c>
      <c r="CB208" t="s">
        <v>83</v>
      </c>
      <c r="CC208">
        <v>0</v>
      </c>
      <c r="CD208">
        <v>3</v>
      </c>
      <c r="CE208">
        <v>2007</v>
      </c>
      <c r="CF208" t="s">
        <v>110</v>
      </c>
      <c r="CG208" t="s">
        <v>111</v>
      </c>
      <c r="CH208">
        <v>143900</v>
      </c>
    </row>
    <row r="209" spans="1:86" x14ac:dyDescent="0.4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 t="str">
        <f t="shared" si="15"/>
        <v>N</v>
      </c>
      <c r="AW209" t="str">
        <f t="shared" si="16"/>
        <v>N</v>
      </c>
      <c r="AX209" t="str">
        <f t="shared" si="17"/>
        <v>N</v>
      </c>
      <c r="AY209" t="str">
        <f t="shared" si="18"/>
        <v>N</v>
      </c>
      <c r="AZ209" t="str">
        <f t="shared" si="19"/>
        <v>N</v>
      </c>
      <c r="BA209">
        <v>1</v>
      </c>
      <c r="BB209">
        <v>0</v>
      </c>
      <c r="BC209">
        <v>1</v>
      </c>
      <c r="BD209">
        <v>0</v>
      </c>
      <c r="BE209">
        <v>3</v>
      </c>
      <c r="BF209">
        <v>1</v>
      </c>
      <c r="BG209" t="s">
        <v>98</v>
      </c>
      <c r="BH209">
        <v>6</v>
      </c>
      <c r="BI209" t="s">
        <v>107</v>
      </c>
      <c r="BJ209">
        <v>1</v>
      </c>
      <c r="BK209" t="s">
        <v>212</v>
      </c>
      <c r="BL209" t="s">
        <v>108</v>
      </c>
      <c r="BM209">
        <v>1960</v>
      </c>
      <c r="BN209" t="s">
        <v>109</v>
      </c>
      <c r="BO209">
        <v>1</v>
      </c>
      <c r="BP209">
        <v>312</v>
      </c>
      <c r="BQ209" t="s">
        <v>98</v>
      </c>
      <c r="BR209" t="s">
        <v>98</v>
      </c>
      <c r="BS209" t="s">
        <v>105</v>
      </c>
      <c r="BT209">
        <v>355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83</v>
      </c>
      <c r="CA209" t="s">
        <v>163</v>
      </c>
      <c r="CB209" t="s">
        <v>83</v>
      </c>
      <c r="CC209">
        <v>0</v>
      </c>
      <c r="CD209">
        <v>4</v>
      </c>
      <c r="CE209">
        <v>2008</v>
      </c>
      <c r="CF209" t="s">
        <v>110</v>
      </c>
      <c r="CG209" t="s">
        <v>111</v>
      </c>
      <c r="CH209">
        <v>141000</v>
      </c>
    </row>
    <row r="210" spans="1:86" x14ac:dyDescent="0.4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 t="str">
        <f t="shared" si="15"/>
        <v>Y</v>
      </c>
      <c r="AW210" t="str">
        <f t="shared" si="16"/>
        <v>Y</v>
      </c>
      <c r="AX210" t="str">
        <f t="shared" si="17"/>
        <v>Y</v>
      </c>
      <c r="AY210" t="str">
        <f t="shared" si="18"/>
        <v>Y</v>
      </c>
      <c r="AZ210" t="str">
        <f t="shared" si="19"/>
        <v>N</v>
      </c>
      <c r="BA210">
        <v>1</v>
      </c>
      <c r="BB210">
        <v>0</v>
      </c>
      <c r="BC210">
        <v>2</v>
      </c>
      <c r="BD210">
        <v>1</v>
      </c>
      <c r="BE210">
        <v>3</v>
      </c>
      <c r="BF210">
        <v>1</v>
      </c>
      <c r="BG210" t="s">
        <v>98</v>
      </c>
      <c r="BH210">
        <v>7</v>
      </c>
      <c r="BI210" t="s">
        <v>107</v>
      </c>
      <c r="BJ210">
        <v>1</v>
      </c>
      <c r="BK210" t="s">
        <v>97</v>
      </c>
      <c r="BL210" t="s">
        <v>108</v>
      </c>
      <c r="BM210">
        <v>1988</v>
      </c>
      <c r="BN210" t="s">
        <v>157</v>
      </c>
      <c r="BO210">
        <v>2</v>
      </c>
      <c r="BP210">
        <v>454</v>
      </c>
      <c r="BQ210" t="s">
        <v>98</v>
      </c>
      <c r="BR210" t="s">
        <v>98</v>
      </c>
      <c r="BS210" t="s">
        <v>105</v>
      </c>
      <c r="BT210">
        <v>60</v>
      </c>
      <c r="BU210">
        <v>55</v>
      </c>
      <c r="BV210">
        <v>0</v>
      </c>
      <c r="BW210">
        <v>0</v>
      </c>
      <c r="BX210">
        <v>154</v>
      </c>
      <c r="BY210">
        <v>0</v>
      </c>
      <c r="BZ210" t="s">
        <v>83</v>
      </c>
      <c r="CA210" t="s">
        <v>83</v>
      </c>
      <c r="CB210" t="s">
        <v>83</v>
      </c>
      <c r="CC210">
        <v>0</v>
      </c>
      <c r="CD210">
        <v>4</v>
      </c>
      <c r="CE210">
        <v>2007</v>
      </c>
      <c r="CF210" t="s">
        <v>110</v>
      </c>
      <c r="CG210" t="s">
        <v>111</v>
      </c>
      <c r="CH210">
        <v>277000</v>
      </c>
    </row>
    <row r="211" spans="1:86" x14ac:dyDescent="0.4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 t="str">
        <f t="shared" si="15"/>
        <v>N</v>
      </c>
      <c r="AW211" t="str">
        <f t="shared" si="16"/>
        <v>N</v>
      </c>
      <c r="AX211" t="str">
        <f t="shared" si="17"/>
        <v>N</v>
      </c>
      <c r="AY211" t="str">
        <f t="shared" si="18"/>
        <v>N</v>
      </c>
      <c r="AZ211" t="str">
        <f t="shared" si="19"/>
        <v>N</v>
      </c>
      <c r="BA211">
        <v>1</v>
      </c>
      <c r="BB211">
        <v>0</v>
      </c>
      <c r="BC211">
        <v>1</v>
      </c>
      <c r="BD211">
        <v>0</v>
      </c>
      <c r="BE211">
        <v>3</v>
      </c>
      <c r="BF211">
        <v>1</v>
      </c>
      <c r="BG211" t="s">
        <v>98</v>
      </c>
      <c r="BH211">
        <v>6</v>
      </c>
      <c r="BI211" t="s">
        <v>107</v>
      </c>
      <c r="BJ211">
        <v>0</v>
      </c>
      <c r="BK211" t="s">
        <v>83</v>
      </c>
      <c r="BL211" t="s">
        <v>108</v>
      </c>
      <c r="BM211">
        <v>1964</v>
      </c>
      <c r="BN211" t="s">
        <v>109</v>
      </c>
      <c r="BO211">
        <v>2</v>
      </c>
      <c r="BP211">
        <v>504</v>
      </c>
      <c r="BQ211" t="s">
        <v>98</v>
      </c>
      <c r="BR211" t="s">
        <v>97</v>
      </c>
      <c r="BS211" t="s">
        <v>105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83</v>
      </c>
      <c r="CA211" t="s">
        <v>134</v>
      </c>
      <c r="CB211" t="s">
        <v>83</v>
      </c>
      <c r="CC211">
        <v>0</v>
      </c>
      <c r="CD211">
        <v>7</v>
      </c>
      <c r="CE211">
        <v>2008</v>
      </c>
      <c r="CF211" t="s">
        <v>110</v>
      </c>
      <c r="CG211" t="s">
        <v>111</v>
      </c>
      <c r="CH211">
        <v>145000</v>
      </c>
    </row>
    <row r="212" spans="1:86" x14ac:dyDescent="0.4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 t="str">
        <f t="shared" si="15"/>
        <v>N</v>
      </c>
      <c r="AW212" t="str">
        <f t="shared" si="16"/>
        <v>N</v>
      </c>
      <c r="AX212" t="str">
        <f t="shared" si="17"/>
        <v>N</v>
      </c>
      <c r="AY212" t="str">
        <f t="shared" si="18"/>
        <v>N</v>
      </c>
      <c r="AZ212" t="str">
        <f t="shared" si="19"/>
        <v>N</v>
      </c>
      <c r="BA212">
        <v>1</v>
      </c>
      <c r="BB212">
        <v>0</v>
      </c>
      <c r="BC212">
        <v>1</v>
      </c>
      <c r="BD212">
        <v>0</v>
      </c>
      <c r="BE212">
        <v>2</v>
      </c>
      <c r="BF212">
        <v>1</v>
      </c>
      <c r="BG212" t="s">
        <v>98</v>
      </c>
      <c r="BH212">
        <v>5</v>
      </c>
      <c r="BI212" t="s">
        <v>107</v>
      </c>
      <c r="BJ212">
        <v>0</v>
      </c>
      <c r="BK212" t="s">
        <v>83</v>
      </c>
      <c r="BL212" t="s">
        <v>83</v>
      </c>
      <c r="BM212" t="s">
        <v>83</v>
      </c>
      <c r="BN212" t="s">
        <v>83</v>
      </c>
      <c r="BO212">
        <v>0</v>
      </c>
      <c r="BP212">
        <v>0</v>
      </c>
      <c r="BQ212" t="s">
        <v>83</v>
      </c>
      <c r="BR212" t="s">
        <v>83</v>
      </c>
      <c r="BS212" t="s">
        <v>105</v>
      </c>
      <c r="BT212">
        <v>0</v>
      </c>
      <c r="BU212">
        <v>0</v>
      </c>
      <c r="BV212">
        <v>96</v>
      </c>
      <c r="BW212">
        <v>0</v>
      </c>
      <c r="BX212">
        <v>0</v>
      </c>
      <c r="BY212">
        <v>0</v>
      </c>
      <c r="BZ212" t="s">
        <v>83</v>
      </c>
      <c r="CA212" t="s">
        <v>83</v>
      </c>
      <c r="CB212" t="s">
        <v>83</v>
      </c>
      <c r="CC212">
        <v>0</v>
      </c>
      <c r="CD212">
        <v>4</v>
      </c>
      <c r="CE212">
        <v>2008</v>
      </c>
      <c r="CF212" t="s">
        <v>110</v>
      </c>
      <c r="CG212" t="s">
        <v>111</v>
      </c>
      <c r="CH212">
        <v>98000</v>
      </c>
    </row>
    <row r="213" spans="1:86" x14ac:dyDescent="0.4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 t="str">
        <f t="shared" si="15"/>
        <v>N</v>
      </c>
      <c r="AW213" t="str">
        <f t="shared" si="16"/>
        <v>Y</v>
      </c>
      <c r="AX213" t="str">
        <f t="shared" si="17"/>
        <v>N</v>
      </c>
      <c r="AY213" t="str">
        <f t="shared" si="18"/>
        <v>N</v>
      </c>
      <c r="AZ213" t="str">
        <f t="shared" si="19"/>
        <v>N</v>
      </c>
      <c r="BA213">
        <v>0</v>
      </c>
      <c r="BB213">
        <v>0</v>
      </c>
      <c r="BC213">
        <v>2</v>
      </c>
      <c r="BD213">
        <v>0</v>
      </c>
      <c r="BE213">
        <v>3</v>
      </c>
      <c r="BF213">
        <v>1</v>
      </c>
      <c r="BG213" t="s">
        <v>97</v>
      </c>
      <c r="BH213">
        <v>6</v>
      </c>
      <c r="BI213" t="s">
        <v>107</v>
      </c>
      <c r="BJ213">
        <v>0</v>
      </c>
      <c r="BK213" t="s">
        <v>83</v>
      </c>
      <c r="BL213" t="s">
        <v>108</v>
      </c>
      <c r="BM213">
        <v>2009</v>
      </c>
      <c r="BN213" t="s">
        <v>109</v>
      </c>
      <c r="BO213">
        <v>2</v>
      </c>
      <c r="BP213">
        <v>460</v>
      </c>
      <c r="BQ213" t="s">
        <v>98</v>
      </c>
      <c r="BR213" t="s">
        <v>98</v>
      </c>
      <c r="BS213" t="s">
        <v>105</v>
      </c>
      <c r="BT213">
        <v>100</v>
      </c>
      <c r="BU213">
        <v>22</v>
      </c>
      <c r="BV213">
        <v>0</v>
      </c>
      <c r="BW213">
        <v>0</v>
      </c>
      <c r="BX213">
        <v>0</v>
      </c>
      <c r="BY213">
        <v>0</v>
      </c>
      <c r="BZ213" t="s">
        <v>83</v>
      </c>
      <c r="CA213" t="s">
        <v>83</v>
      </c>
      <c r="CB213" t="s">
        <v>83</v>
      </c>
      <c r="CC213">
        <v>0</v>
      </c>
      <c r="CD213">
        <v>3</v>
      </c>
      <c r="CE213">
        <v>2010</v>
      </c>
      <c r="CF213" t="s">
        <v>110</v>
      </c>
      <c r="CG213" t="s">
        <v>111</v>
      </c>
      <c r="CH213">
        <v>186000</v>
      </c>
    </row>
    <row r="214" spans="1:86" x14ac:dyDescent="0.4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 t="str">
        <f t="shared" si="15"/>
        <v>Y</v>
      </c>
      <c r="AW214" t="str">
        <f t="shared" si="16"/>
        <v>Y</v>
      </c>
      <c r="AX214" t="str">
        <f t="shared" si="17"/>
        <v>Y</v>
      </c>
      <c r="AY214" t="str">
        <f t="shared" si="18"/>
        <v>N</v>
      </c>
      <c r="AZ214" t="str">
        <f t="shared" si="19"/>
        <v>N</v>
      </c>
      <c r="BA214">
        <v>1</v>
      </c>
      <c r="BB214">
        <v>0</v>
      </c>
      <c r="BC214">
        <v>2</v>
      </c>
      <c r="BD214">
        <v>1</v>
      </c>
      <c r="BE214">
        <v>3</v>
      </c>
      <c r="BF214">
        <v>1</v>
      </c>
      <c r="BG214" t="s">
        <v>97</v>
      </c>
      <c r="BH214">
        <v>7</v>
      </c>
      <c r="BI214" t="s">
        <v>107</v>
      </c>
      <c r="BJ214">
        <v>1</v>
      </c>
      <c r="BK214" t="s">
        <v>98</v>
      </c>
      <c r="BL214" t="s">
        <v>108</v>
      </c>
      <c r="BM214">
        <v>2009</v>
      </c>
      <c r="BN214" t="s">
        <v>109</v>
      </c>
      <c r="BO214">
        <v>2</v>
      </c>
      <c r="BP214">
        <v>644</v>
      </c>
      <c r="BQ214" t="s">
        <v>98</v>
      </c>
      <c r="BR214" t="s">
        <v>98</v>
      </c>
      <c r="BS214" t="s">
        <v>105</v>
      </c>
      <c r="BT214">
        <v>168</v>
      </c>
      <c r="BU214">
        <v>108</v>
      </c>
      <c r="BV214">
        <v>0</v>
      </c>
      <c r="BW214">
        <v>0</v>
      </c>
      <c r="BX214">
        <v>0</v>
      </c>
      <c r="BY214">
        <v>0</v>
      </c>
      <c r="BZ214" t="s">
        <v>83</v>
      </c>
      <c r="CA214" t="s">
        <v>83</v>
      </c>
      <c r="CB214" t="s">
        <v>83</v>
      </c>
      <c r="CC214">
        <v>0</v>
      </c>
      <c r="CD214">
        <v>7</v>
      </c>
      <c r="CE214">
        <v>2009</v>
      </c>
      <c r="CF214" t="s">
        <v>158</v>
      </c>
      <c r="CG214" t="s">
        <v>159</v>
      </c>
      <c r="CH214">
        <v>252678</v>
      </c>
    </row>
    <row r="215" spans="1:86" x14ac:dyDescent="0.4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 t="str">
        <f t="shared" si="15"/>
        <v>N</v>
      </c>
      <c r="AW215" t="str">
        <f t="shared" si="16"/>
        <v>N</v>
      </c>
      <c r="AX215" t="str">
        <f t="shared" si="17"/>
        <v>N</v>
      </c>
      <c r="AY215" t="str">
        <f t="shared" si="18"/>
        <v>N</v>
      </c>
      <c r="AZ215" t="str">
        <f t="shared" si="19"/>
        <v>N</v>
      </c>
      <c r="BA215">
        <v>0</v>
      </c>
      <c r="BB215">
        <v>1</v>
      </c>
      <c r="BC215">
        <v>1</v>
      </c>
      <c r="BD215">
        <v>0</v>
      </c>
      <c r="BE215">
        <v>3</v>
      </c>
      <c r="BF215">
        <v>1</v>
      </c>
      <c r="BG215" t="s">
        <v>98</v>
      </c>
      <c r="BH215">
        <v>5</v>
      </c>
      <c r="BI215" t="s">
        <v>107</v>
      </c>
      <c r="BJ215">
        <v>0</v>
      </c>
      <c r="BK215" t="s">
        <v>83</v>
      </c>
      <c r="BL215" t="s">
        <v>108</v>
      </c>
      <c r="BM215">
        <v>1996</v>
      </c>
      <c r="BN215" t="s">
        <v>102</v>
      </c>
      <c r="BO215">
        <v>2</v>
      </c>
      <c r="BP215">
        <v>576</v>
      </c>
      <c r="BQ215" t="s">
        <v>98</v>
      </c>
      <c r="BR215" t="s">
        <v>98</v>
      </c>
      <c r="BS215" t="s">
        <v>105</v>
      </c>
      <c r="BT215">
        <v>224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83</v>
      </c>
      <c r="CA215" t="s">
        <v>83</v>
      </c>
      <c r="CB215" t="s">
        <v>83</v>
      </c>
      <c r="CC215">
        <v>0</v>
      </c>
      <c r="CD215">
        <v>7</v>
      </c>
      <c r="CE215">
        <v>2006</v>
      </c>
      <c r="CF215" t="s">
        <v>110</v>
      </c>
      <c r="CG215" t="s">
        <v>111</v>
      </c>
      <c r="CH215">
        <v>156000</v>
      </c>
    </row>
    <row r="216" spans="1:86" x14ac:dyDescent="0.4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 t="str">
        <f t="shared" si="15"/>
        <v>N</v>
      </c>
      <c r="AW216" t="str">
        <f t="shared" si="16"/>
        <v>Y</v>
      </c>
      <c r="AX216" t="str">
        <f t="shared" si="17"/>
        <v>N</v>
      </c>
      <c r="AY216" t="str">
        <f t="shared" si="18"/>
        <v>N</v>
      </c>
      <c r="AZ216" t="str">
        <f t="shared" si="19"/>
        <v>N</v>
      </c>
      <c r="BA216">
        <v>0</v>
      </c>
      <c r="BB216">
        <v>0</v>
      </c>
      <c r="BC216">
        <v>1</v>
      </c>
      <c r="BD216">
        <v>1</v>
      </c>
      <c r="BE216">
        <v>3</v>
      </c>
      <c r="BF216">
        <v>1</v>
      </c>
      <c r="BG216" t="s">
        <v>98</v>
      </c>
      <c r="BH216">
        <v>6</v>
      </c>
      <c r="BI216" t="s">
        <v>107</v>
      </c>
      <c r="BJ216">
        <v>0</v>
      </c>
      <c r="BK216" t="s">
        <v>83</v>
      </c>
      <c r="BL216" t="s">
        <v>108</v>
      </c>
      <c r="BM216">
        <v>1977</v>
      </c>
      <c r="BN216" t="s">
        <v>157</v>
      </c>
      <c r="BO216">
        <v>1</v>
      </c>
      <c r="BP216">
        <v>299</v>
      </c>
      <c r="BQ216" t="s">
        <v>98</v>
      </c>
      <c r="BR216" t="s">
        <v>98</v>
      </c>
      <c r="BS216" t="s">
        <v>105</v>
      </c>
      <c r="BT216">
        <v>0</v>
      </c>
      <c r="BU216">
        <v>36</v>
      </c>
      <c r="BV216">
        <v>0</v>
      </c>
      <c r="BW216">
        <v>0</v>
      </c>
      <c r="BX216">
        <v>0</v>
      </c>
      <c r="BY216">
        <v>0</v>
      </c>
      <c r="BZ216" t="s">
        <v>83</v>
      </c>
      <c r="CA216" t="s">
        <v>134</v>
      </c>
      <c r="CB216" t="s">
        <v>135</v>
      </c>
      <c r="CC216">
        <v>450</v>
      </c>
      <c r="CD216">
        <v>3</v>
      </c>
      <c r="CE216">
        <v>2010</v>
      </c>
      <c r="CF216" t="s">
        <v>110</v>
      </c>
      <c r="CG216" t="s">
        <v>111</v>
      </c>
      <c r="CH216">
        <v>161750</v>
      </c>
    </row>
    <row r="217" spans="1:86" x14ac:dyDescent="0.4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 t="str">
        <f t="shared" si="15"/>
        <v>N</v>
      </c>
      <c r="AW217" t="str">
        <f t="shared" si="16"/>
        <v>Y</v>
      </c>
      <c r="AX217" t="str">
        <f t="shared" si="17"/>
        <v>N</v>
      </c>
      <c r="AY217" t="str">
        <f t="shared" si="18"/>
        <v>N</v>
      </c>
      <c r="AZ217" t="str">
        <f t="shared" si="19"/>
        <v>N</v>
      </c>
      <c r="BA217">
        <v>0</v>
      </c>
      <c r="BB217">
        <v>1</v>
      </c>
      <c r="BC217">
        <v>1</v>
      </c>
      <c r="BD217">
        <v>0</v>
      </c>
      <c r="BE217">
        <v>2</v>
      </c>
      <c r="BF217">
        <v>1</v>
      </c>
      <c r="BG217" t="s">
        <v>97</v>
      </c>
      <c r="BH217">
        <v>6</v>
      </c>
      <c r="BI217" t="s">
        <v>146</v>
      </c>
      <c r="BJ217">
        <v>1</v>
      </c>
      <c r="BK217" t="s">
        <v>147</v>
      </c>
      <c r="BL217" t="s">
        <v>108</v>
      </c>
      <c r="BM217">
        <v>1957</v>
      </c>
      <c r="BN217" t="s">
        <v>102</v>
      </c>
      <c r="BO217">
        <v>1</v>
      </c>
      <c r="BP217">
        <v>447</v>
      </c>
      <c r="BQ217" t="s">
        <v>98</v>
      </c>
      <c r="BR217" t="s">
        <v>98</v>
      </c>
      <c r="BS217" t="s">
        <v>105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83</v>
      </c>
      <c r="CA217" t="s">
        <v>134</v>
      </c>
      <c r="CB217" t="s">
        <v>83</v>
      </c>
      <c r="CC217">
        <v>0</v>
      </c>
      <c r="CD217">
        <v>5</v>
      </c>
      <c r="CE217">
        <v>2006</v>
      </c>
      <c r="CF217" t="s">
        <v>110</v>
      </c>
      <c r="CG217" t="s">
        <v>111</v>
      </c>
      <c r="CH217">
        <v>134450</v>
      </c>
    </row>
    <row r="218" spans="1:86" x14ac:dyDescent="0.4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 t="str">
        <f t="shared" si="15"/>
        <v>N</v>
      </c>
      <c r="AW218" t="str">
        <f t="shared" si="16"/>
        <v>Y</v>
      </c>
      <c r="AX218" t="str">
        <f t="shared" si="17"/>
        <v>N</v>
      </c>
      <c r="AY218" t="str">
        <f t="shared" si="18"/>
        <v>N</v>
      </c>
      <c r="AZ218" t="str">
        <f t="shared" si="19"/>
        <v>N</v>
      </c>
      <c r="BA218">
        <v>1</v>
      </c>
      <c r="BB218">
        <v>0</v>
      </c>
      <c r="BC218">
        <v>2</v>
      </c>
      <c r="BD218">
        <v>0</v>
      </c>
      <c r="BE218">
        <v>3</v>
      </c>
      <c r="BF218">
        <v>1</v>
      </c>
      <c r="BG218" t="s">
        <v>97</v>
      </c>
      <c r="BH218">
        <v>8</v>
      </c>
      <c r="BI218" t="s">
        <v>107</v>
      </c>
      <c r="BJ218">
        <v>0</v>
      </c>
      <c r="BK218" t="s">
        <v>83</v>
      </c>
      <c r="BL218" t="s">
        <v>108</v>
      </c>
      <c r="BM218">
        <v>2004</v>
      </c>
      <c r="BN218" t="s">
        <v>102</v>
      </c>
      <c r="BO218">
        <v>2</v>
      </c>
      <c r="BP218">
        <v>484</v>
      </c>
      <c r="BQ218" t="s">
        <v>98</v>
      </c>
      <c r="BR218" t="s">
        <v>98</v>
      </c>
      <c r="BS218" t="s">
        <v>105</v>
      </c>
      <c r="BT218">
        <v>139</v>
      </c>
      <c r="BU218">
        <v>98</v>
      </c>
      <c r="BV218">
        <v>0</v>
      </c>
      <c r="BW218">
        <v>0</v>
      </c>
      <c r="BX218">
        <v>0</v>
      </c>
      <c r="BY218">
        <v>0</v>
      </c>
      <c r="BZ218" t="s">
        <v>83</v>
      </c>
      <c r="CA218" t="s">
        <v>83</v>
      </c>
      <c r="CB218" t="s">
        <v>83</v>
      </c>
      <c r="CC218">
        <v>0</v>
      </c>
      <c r="CD218">
        <v>4</v>
      </c>
      <c r="CE218">
        <v>2008</v>
      </c>
      <c r="CF218" t="s">
        <v>110</v>
      </c>
      <c r="CG218" t="s">
        <v>111</v>
      </c>
      <c r="CH218">
        <v>210000</v>
      </c>
    </row>
    <row r="219" spans="1:86" x14ac:dyDescent="0.4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 t="str">
        <f t="shared" si="15"/>
        <v>N</v>
      </c>
      <c r="AW219" t="str">
        <f t="shared" si="16"/>
        <v>Y</v>
      </c>
      <c r="AX219" t="str">
        <f t="shared" si="17"/>
        <v>N</v>
      </c>
      <c r="AY219" t="str">
        <f t="shared" si="18"/>
        <v>N</v>
      </c>
      <c r="AZ219" t="str">
        <f t="shared" si="19"/>
        <v>N</v>
      </c>
      <c r="BA219">
        <v>0</v>
      </c>
      <c r="BB219">
        <v>0</v>
      </c>
      <c r="BC219">
        <v>1</v>
      </c>
      <c r="BD219">
        <v>0</v>
      </c>
      <c r="BE219">
        <v>3</v>
      </c>
      <c r="BF219">
        <v>1</v>
      </c>
      <c r="BG219" t="s">
        <v>98</v>
      </c>
      <c r="BH219">
        <v>8</v>
      </c>
      <c r="BI219" t="s">
        <v>107</v>
      </c>
      <c r="BJ219">
        <v>0</v>
      </c>
      <c r="BK219" t="s">
        <v>83</v>
      </c>
      <c r="BL219" t="s">
        <v>127</v>
      </c>
      <c r="BM219">
        <v>1940</v>
      </c>
      <c r="BN219" t="s">
        <v>102</v>
      </c>
      <c r="BO219">
        <v>1</v>
      </c>
      <c r="BP219">
        <v>210</v>
      </c>
      <c r="BQ219" t="s">
        <v>98</v>
      </c>
      <c r="BR219" t="s">
        <v>98</v>
      </c>
      <c r="BS219" t="s">
        <v>105</v>
      </c>
      <c r="BT219">
        <v>0</v>
      </c>
      <c r="BU219">
        <v>172</v>
      </c>
      <c r="BV219">
        <v>60</v>
      </c>
      <c r="BW219">
        <v>0</v>
      </c>
      <c r="BX219">
        <v>0</v>
      </c>
      <c r="BY219">
        <v>0</v>
      </c>
      <c r="BZ219" t="s">
        <v>83</v>
      </c>
      <c r="CA219" t="s">
        <v>83</v>
      </c>
      <c r="CB219" t="s">
        <v>83</v>
      </c>
      <c r="CC219">
        <v>0</v>
      </c>
      <c r="CD219">
        <v>9</v>
      </c>
      <c r="CE219">
        <v>2006</v>
      </c>
      <c r="CF219" t="s">
        <v>110</v>
      </c>
      <c r="CG219" t="s">
        <v>219</v>
      </c>
      <c r="CH219">
        <v>107000</v>
      </c>
    </row>
    <row r="220" spans="1:86" x14ac:dyDescent="0.4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 t="str">
        <f t="shared" si="15"/>
        <v>Y</v>
      </c>
      <c r="AW220" t="str">
        <f t="shared" si="16"/>
        <v>Y</v>
      </c>
      <c r="AX220" t="str">
        <f t="shared" si="17"/>
        <v>Y</v>
      </c>
      <c r="AY220" t="str">
        <f t="shared" si="18"/>
        <v>Y</v>
      </c>
      <c r="AZ220" t="str">
        <f t="shared" si="19"/>
        <v>N</v>
      </c>
      <c r="BA220">
        <v>0</v>
      </c>
      <c r="BB220">
        <v>1</v>
      </c>
      <c r="BC220">
        <v>1</v>
      </c>
      <c r="BD220">
        <v>1</v>
      </c>
      <c r="BE220">
        <v>3</v>
      </c>
      <c r="BF220">
        <v>1</v>
      </c>
      <c r="BG220" t="s">
        <v>97</v>
      </c>
      <c r="BH220">
        <v>8</v>
      </c>
      <c r="BI220" t="s">
        <v>107</v>
      </c>
      <c r="BJ220">
        <v>2</v>
      </c>
      <c r="BK220" t="s">
        <v>98</v>
      </c>
      <c r="BL220" t="s">
        <v>108</v>
      </c>
      <c r="BM220">
        <v>1939</v>
      </c>
      <c r="BN220" t="s">
        <v>102</v>
      </c>
      <c r="BO220">
        <v>2</v>
      </c>
      <c r="BP220">
        <v>431</v>
      </c>
      <c r="BQ220" t="s">
        <v>98</v>
      </c>
      <c r="BR220" t="s">
        <v>98</v>
      </c>
      <c r="BS220" t="s">
        <v>105</v>
      </c>
      <c r="BT220">
        <v>0</v>
      </c>
      <c r="BU220">
        <v>119</v>
      </c>
      <c r="BV220">
        <v>150</v>
      </c>
      <c r="BW220">
        <v>0</v>
      </c>
      <c r="BX220">
        <v>0</v>
      </c>
      <c r="BY220">
        <v>0</v>
      </c>
      <c r="BZ220" t="s">
        <v>83</v>
      </c>
      <c r="CA220" t="s">
        <v>83</v>
      </c>
      <c r="CB220" t="s">
        <v>83</v>
      </c>
      <c r="CC220">
        <v>0</v>
      </c>
      <c r="CD220">
        <v>5</v>
      </c>
      <c r="CE220">
        <v>2008</v>
      </c>
      <c r="CF220" t="s">
        <v>110</v>
      </c>
      <c r="CG220" t="s">
        <v>111</v>
      </c>
      <c r="CH220">
        <v>311500</v>
      </c>
    </row>
    <row r="221" spans="1:86" x14ac:dyDescent="0.4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 t="str">
        <f t="shared" si="15"/>
        <v>N</v>
      </c>
      <c r="AW221" t="str">
        <f t="shared" si="16"/>
        <v>Y</v>
      </c>
      <c r="AX221" t="str">
        <f t="shared" si="17"/>
        <v>N</v>
      </c>
      <c r="AY221" t="str">
        <f t="shared" si="18"/>
        <v>N</v>
      </c>
      <c r="AZ221" t="str">
        <f t="shared" si="19"/>
        <v>N</v>
      </c>
      <c r="BA221">
        <v>0</v>
      </c>
      <c r="BB221">
        <v>0</v>
      </c>
      <c r="BC221">
        <v>2</v>
      </c>
      <c r="BD221">
        <v>0</v>
      </c>
      <c r="BE221">
        <v>2</v>
      </c>
      <c r="BF221">
        <v>1</v>
      </c>
      <c r="BG221" t="s">
        <v>97</v>
      </c>
      <c r="BH221">
        <v>5</v>
      </c>
      <c r="BI221" t="s">
        <v>107</v>
      </c>
      <c r="BJ221">
        <v>0</v>
      </c>
      <c r="BK221" t="s">
        <v>83</v>
      </c>
      <c r="BL221" t="s">
        <v>108</v>
      </c>
      <c r="BM221">
        <v>2005</v>
      </c>
      <c r="BN221" t="s">
        <v>157</v>
      </c>
      <c r="BO221">
        <v>2</v>
      </c>
      <c r="BP221">
        <v>438</v>
      </c>
      <c r="BQ221" t="s">
        <v>98</v>
      </c>
      <c r="BR221" t="s">
        <v>98</v>
      </c>
      <c r="BS221" t="s">
        <v>105</v>
      </c>
      <c r="BT221">
        <v>108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83</v>
      </c>
      <c r="CA221" t="s">
        <v>83</v>
      </c>
      <c r="CB221" t="s">
        <v>83</v>
      </c>
      <c r="CC221">
        <v>0</v>
      </c>
      <c r="CD221">
        <v>3</v>
      </c>
      <c r="CE221">
        <v>2006</v>
      </c>
      <c r="CF221" t="s">
        <v>158</v>
      </c>
      <c r="CG221" t="s">
        <v>159</v>
      </c>
      <c r="CH221">
        <v>167240</v>
      </c>
    </row>
    <row r="222" spans="1:86" x14ac:dyDescent="0.4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 t="str">
        <f t="shared" si="15"/>
        <v>N</v>
      </c>
      <c r="AW222" t="str">
        <f t="shared" si="16"/>
        <v>Y</v>
      </c>
      <c r="AX222" t="str">
        <f t="shared" si="17"/>
        <v>N</v>
      </c>
      <c r="AY222" t="str">
        <f t="shared" si="18"/>
        <v>N</v>
      </c>
      <c r="AZ222" t="str">
        <f t="shared" si="19"/>
        <v>N</v>
      </c>
      <c r="BA222">
        <v>0</v>
      </c>
      <c r="BB222">
        <v>0</v>
      </c>
      <c r="BC222">
        <v>2</v>
      </c>
      <c r="BD222">
        <v>0</v>
      </c>
      <c r="BE222">
        <v>2</v>
      </c>
      <c r="BF222">
        <v>1</v>
      </c>
      <c r="BG222" t="s">
        <v>97</v>
      </c>
      <c r="BH222">
        <v>5</v>
      </c>
      <c r="BI222" t="s">
        <v>107</v>
      </c>
      <c r="BJ222">
        <v>0</v>
      </c>
      <c r="BK222" t="s">
        <v>83</v>
      </c>
      <c r="BL222" t="s">
        <v>108</v>
      </c>
      <c r="BM222">
        <v>2006</v>
      </c>
      <c r="BN222" t="s">
        <v>109</v>
      </c>
      <c r="BO222">
        <v>2</v>
      </c>
      <c r="BP222">
        <v>675</v>
      </c>
      <c r="BQ222" t="s">
        <v>98</v>
      </c>
      <c r="BR222" t="s">
        <v>98</v>
      </c>
      <c r="BS222" t="s">
        <v>105</v>
      </c>
      <c r="BT222">
        <v>351</v>
      </c>
      <c r="BU222">
        <v>33</v>
      </c>
      <c r="BV222">
        <v>0</v>
      </c>
      <c r="BW222">
        <v>0</v>
      </c>
      <c r="BX222">
        <v>0</v>
      </c>
      <c r="BY222">
        <v>0</v>
      </c>
      <c r="BZ222" t="s">
        <v>83</v>
      </c>
      <c r="CA222" t="s">
        <v>83</v>
      </c>
      <c r="CB222" t="s">
        <v>83</v>
      </c>
      <c r="CC222">
        <v>0</v>
      </c>
      <c r="CD222">
        <v>4</v>
      </c>
      <c r="CE222">
        <v>2006</v>
      </c>
      <c r="CF222" t="s">
        <v>158</v>
      </c>
      <c r="CG222" t="s">
        <v>159</v>
      </c>
      <c r="CH222">
        <v>204900</v>
      </c>
    </row>
    <row r="223" spans="1:86" x14ac:dyDescent="0.4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 t="str">
        <f t="shared" si="15"/>
        <v>Y</v>
      </c>
      <c r="AW223" t="str">
        <f t="shared" si="16"/>
        <v>Y</v>
      </c>
      <c r="AX223" t="str">
        <f t="shared" si="17"/>
        <v>Y</v>
      </c>
      <c r="AY223" t="str">
        <f t="shared" si="18"/>
        <v>Y</v>
      </c>
      <c r="AZ223" t="str">
        <f t="shared" si="19"/>
        <v>Y</v>
      </c>
      <c r="BA223">
        <v>0</v>
      </c>
      <c r="BB223">
        <v>0</v>
      </c>
      <c r="BC223">
        <v>2</v>
      </c>
      <c r="BD223">
        <v>1</v>
      </c>
      <c r="BE223">
        <v>4</v>
      </c>
      <c r="BF223">
        <v>1</v>
      </c>
      <c r="BG223" t="s">
        <v>97</v>
      </c>
      <c r="BH223">
        <v>8</v>
      </c>
      <c r="BI223" t="s">
        <v>107</v>
      </c>
      <c r="BJ223">
        <v>1</v>
      </c>
      <c r="BK223" t="s">
        <v>98</v>
      </c>
      <c r="BL223" t="s">
        <v>156</v>
      </c>
      <c r="BM223">
        <v>2002</v>
      </c>
      <c r="BN223" t="s">
        <v>109</v>
      </c>
      <c r="BO223">
        <v>2</v>
      </c>
      <c r="BP223">
        <v>390</v>
      </c>
      <c r="BQ223" t="s">
        <v>98</v>
      </c>
      <c r="BR223" t="s">
        <v>98</v>
      </c>
      <c r="BS223" t="s">
        <v>105</v>
      </c>
      <c r="BT223">
        <v>120</v>
      </c>
      <c r="BU223">
        <v>46</v>
      </c>
      <c r="BV223">
        <v>0</v>
      </c>
      <c r="BW223">
        <v>0</v>
      </c>
      <c r="BX223">
        <v>0</v>
      </c>
      <c r="BY223">
        <v>0</v>
      </c>
      <c r="BZ223" t="s">
        <v>83</v>
      </c>
      <c r="CA223" t="s">
        <v>83</v>
      </c>
      <c r="CB223" t="s">
        <v>83</v>
      </c>
      <c r="CC223">
        <v>0</v>
      </c>
      <c r="CD223">
        <v>12</v>
      </c>
      <c r="CE223">
        <v>2009</v>
      </c>
      <c r="CF223" t="s">
        <v>220</v>
      </c>
      <c r="CG223" t="s">
        <v>111</v>
      </c>
      <c r="CH223">
        <v>200000</v>
      </c>
    </row>
    <row r="224" spans="1:86" x14ac:dyDescent="0.4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 t="str">
        <f t="shared" si="15"/>
        <v>Y</v>
      </c>
      <c r="AW224" t="str">
        <f t="shared" si="16"/>
        <v>Y</v>
      </c>
      <c r="AX224" t="str">
        <f t="shared" si="17"/>
        <v>N</v>
      </c>
      <c r="AY224" t="str">
        <f t="shared" si="18"/>
        <v>N</v>
      </c>
      <c r="AZ224" t="str">
        <f t="shared" si="19"/>
        <v>N</v>
      </c>
      <c r="BA224">
        <v>1</v>
      </c>
      <c r="BB224">
        <v>0</v>
      </c>
      <c r="BC224">
        <v>2</v>
      </c>
      <c r="BD224">
        <v>1</v>
      </c>
      <c r="BE224">
        <v>3</v>
      </c>
      <c r="BF224">
        <v>1</v>
      </c>
      <c r="BG224" t="s">
        <v>98</v>
      </c>
      <c r="BH224">
        <v>6</v>
      </c>
      <c r="BI224" t="s">
        <v>107</v>
      </c>
      <c r="BJ224">
        <v>1</v>
      </c>
      <c r="BK224" t="s">
        <v>98</v>
      </c>
      <c r="BL224" t="s">
        <v>108</v>
      </c>
      <c r="BM224">
        <v>1975</v>
      </c>
      <c r="BN224" t="s">
        <v>109</v>
      </c>
      <c r="BO224">
        <v>2</v>
      </c>
      <c r="BP224">
        <v>434</v>
      </c>
      <c r="BQ224" t="s">
        <v>98</v>
      </c>
      <c r="BR224" t="s">
        <v>98</v>
      </c>
      <c r="BS224" t="s">
        <v>105</v>
      </c>
      <c r="BT224">
        <v>209</v>
      </c>
      <c r="BU224">
        <v>208</v>
      </c>
      <c r="BV224">
        <v>0</v>
      </c>
      <c r="BW224">
        <v>0</v>
      </c>
      <c r="BX224">
        <v>0</v>
      </c>
      <c r="BY224">
        <v>0</v>
      </c>
      <c r="BZ224" t="s">
        <v>83</v>
      </c>
      <c r="CA224" t="s">
        <v>134</v>
      </c>
      <c r="CB224" t="s">
        <v>83</v>
      </c>
      <c r="CC224">
        <v>0</v>
      </c>
      <c r="CD224">
        <v>2</v>
      </c>
      <c r="CE224">
        <v>2006</v>
      </c>
      <c r="CF224" t="s">
        <v>110</v>
      </c>
      <c r="CG224" t="s">
        <v>111</v>
      </c>
      <c r="CH224">
        <v>179900</v>
      </c>
    </row>
    <row r="225" spans="1:86" x14ac:dyDescent="0.4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 t="str">
        <f t="shared" si="15"/>
        <v>N</v>
      </c>
      <c r="AW225" t="str">
        <f t="shared" si="16"/>
        <v>N</v>
      </c>
      <c r="AX225" t="str">
        <f t="shared" si="17"/>
        <v>N</v>
      </c>
      <c r="AY225" t="str">
        <f t="shared" si="18"/>
        <v>N</v>
      </c>
      <c r="AZ225" t="str">
        <f t="shared" si="19"/>
        <v>N</v>
      </c>
      <c r="BA225">
        <v>0</v>
      </c>
      <c r="BB225">
        <v>0</v>
      </c>
      <c r="BC225">
        <v>1</v>
      </c>
      <c r="BD225">
        <v>0</v>
      </c>
      <c r="BE225">
        <v>2</v>
      </c>
      <c r="BF225">
        <v>1</v>
      </c>
      <c r="BG225" t="s">
        <v>98</v>
      </c>
      <c r="BH225">
        <v>4</v>
      </c>
      <c r="BI225" t="s">
        <v>107</v>
      </c>
      <c r="BJ225">
        <v>0</v>
      </c>
      <c r="BK225" t="s">
        <v>83</v>
      </c>
      <c r="BL225" t="s">
        <v>127</v>
      </c>
      <c r="BM225">
        <v>1989</v>
      </c>
      <c r="BN225" t="s">
        <v>102</v>
      </c>
      <c r="BO225">
        <v>2</v>
      </c>
      <c r="BP225">
        <v>576</v>
      </c>
      <c r="BQ225" t="s">
        <v>98</v>
      </c>
      <c r="BR225" t="s">
        <v>98</v>
      </c>
      <c r="BS225" t="s">
        <v>105</v>
      </c>
      <c r="BT225">
        <v>216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83</v>
      </c>
      <c r="CA225" t="s">
        <v>83</v>
      </c>
      <c r="CB225" t="s">
        <v>83</v>
      </c>
      <c r="CC225">
        <v>0</v>
      </c>
      <c r="CD225">
        <v>3</v>
      </c>
      <c r="CE225">
        <v>2009</v>
      </c>
      <c r="CF225" t="s">
        <v>110</v>
      </c>
      <c r="CG225" t="s">
        <v>128</v>
      </c>
      <c r="CH225">
        <v>97000</v>
      </c>
    </row>
    <row r="226" spans="1:86" x14ac:dyDescent="0.4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 t="str">
        <f t="shared" si="15"/>
        <v>Y</v>
      </c>
      <c r="AW226" t="str">
        <f t="shared" si="16"/>
        <v>Y</v>
      </c>
      <c r="AX226" t="str">
        <f t="shared" si="17"/>
        <v>Y</v>
      </c>
      <c r="AY226" t="str">
        <f t="shared" si="18"/>
        <v>Y</v>
      </c>
      <c r="AZ226" t="str">
        <f t="shared" si="19"/>
        <v>Y</v>
      </c>
      <c r="BA226">
        <v>0</v>
      </c>
      <c r="BB226">
        <v>0</v>
      </c>
      <c r="BC226">
        <v>2</v>
      </c>
      <c r="BD226">
        <v>0</v>
      </c>
      <c r="BE226">
        <v>3</v>
      </c>
      <c r="BF226">
        <v>1</v>
      </c>
      <c r="BG226" t="s">
        <v>104</v>
      </c>
      <c r="BH226">
        <v>8</v>
      </c>
      <c r="BI226" t="s">
        <v>107</v>
      </c>
      <c r="BJ226">
        <v>1</v>
      </c>
      <c r="BK226" t="s">
        <v>104</v>
      </c>
      <c r="BL226" t="s">
        <v>108</v>
      </c>
      <c r="BM226">
        <v>2003</v>
      </c>
      <c r="BN226" t="s">
        <v>157</v>
      </c>
      <c r="BO226">
        <v>3</v>
      </c>
      <c r="BP226">
        <v>968</v>
      </c>
      <c r="BQ226" t="s">
        <v>98</v>
      </c>
      <c r="BR226" t="s">
        <v>98</v>
      </c>
      <c r="BS226" t="s">
        <v>105</v>
      </c>
      <c r="BT226">
        <v>248</v>
      </c>
      <c r="BU226">
        <v>105</v>
      </c>
      <c r="BV226">
        <v>0</v>
      </c>
      <c r="BW226">
        <v>0</v>
      </c>
      <c r="BX226">
        <v>0</v>
      </c>
      <c r="BY226">
        <v>0</v>
      </c>
      <c r="BZ226" t="s">
        <v>83</v>
      </c>
      <c r="CA226" t="s">
        <v>83</v>
      </c>
      <c r="CB226" t="s">
        <v>83</v>
      </c>
      <c r="CC226">
        <v>0</v>
      </c>
      <c r="CD226">
        <v>6</v>
      </c>
      <c r="CE226">
        <v>2009</v>
      </c>
      <c r="CF226" t="s">
        <v>110</v>
      </c>
      <c r="CG226" t="s">
        <v>111</v>
      </c>
      <c r="CH226">
        <v>386250</v>
      </c>
    </row>
    <row r="227" spans="1:86" x14ac:dyDescent="0.4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 t="str">
        <f t="shared" si="15"/>
        <v>N</v>
      </c>
      <c r="AW227" t="str">
        <f t="shared" si="16"/>
        <v>Y</v>
      </c>
      <c r="AX227" t="str">
        <f t="shared" si="17"/>
        <v>N</v>
      </c>
      <c r="AY227" t="str">
        <f t="shared" si="18"/>
        <v>N</v>
      </c>
      <c r="AZ227" t="str">
        <f t="shared" si="19"/>
        <v>N</v>
      </c>
      <c r="BA227">
        <v>0</v>
      </c>
      <c r="BB227">
        <v>0</v>
      </c>
      <c r="BC227">
        <v>2</v>
      </c>
      <c r="BD227">
        <v>1</v>
      </c>
      <c r="BE227">
        <v>3</v>
      </c>
      <c r="BF227">
        <v>1</v>
      </c>
      <c r="BG227" t="s">
        <v>98</v>
      </c>
      <c r="BH227">
        <v>6</v>
      </c>
      <c r="BI227" t="s">
        <v>107</v>
      </c>
      <c r="BJ227">
        <v>0</v>
      </c>
      <c r="BK227" t="s">
        <v>83</v>
      </c>
      <c r="BL227" t="s">
        <v>127</v>
      </c>
      <c r="BM227">
        <v>1991</v>
      </c>
      <c r="BN227" t="s">
        <v>102</v>
      </c>
      <c r="BO227">
        <v>1</v>
      </c>
      <c r="BP227">
        <v>280</v>
      </c>
      <c r="BQ227" t="s">
        <v>98</v>
      </c>
      <c r="BR227" t="s">
        <v>98</v>
      </c>
      <c r="BS227" t="s">
        <v>105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83</v>
      </c>
      <c r="CA227" t="s">
        <v>83</v>
      </c>
      <c r="CB227" t="s">
        <v>83</v>
      </c>
      <c r="CC227">
        <v>0</v>
      </c>
      <c r="CD227">
        <v>5</v>
      </c>
      <c r="CE227">
        <v>2009</v>
      </c>
      <c r="CF227" t="s">
        <v>173</v>
      </c>
      <c r="CG227" t="s">
        <v>128</v>
      </c>
      <c r="CH227">
        <v>112000</v>
      </c>
    </row>
    <row r="228" spans="1:86" x14ac:dyDescent="0.4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 t="str">
        <f t="shared" si="15"/>
        <v>Y</v>
      </c>
      <c r="AW228" t="str">
        <f t="shared" si="16"/>
        <v>Y</v>
      </c>
      <c r="AX228" t="str">
        <f t="shared" si="17"/>
        <v>Y</v>
      </c>
      <c r="AY228" t="str">
        <f t="shared" si="18"/>
        <v>Y</v>
      </c>
      <c r="AZ228" t="str">
        <f t="shared" si="19"/>
        <v>Y</v>
      </c>
      <c r="BA228">
        <v>0</v>
      </c>
      <c r="BB228">
        <v>0</v>
      </c>
      <c r="BC228">
        <v>2</v>
      </c>
      <c r="BD228">
        <v>1</v>
      </c>
      <c r="BE228">
        <v>4</v>
      </c>
      <c r="BF228">
        <v>1</v>
      </c>
      <c r="BG228" t="s">
        <v>97</v>
      </c>
      <c r="BH228">
        <v>9</v>
      </c>
      <c r="BI228" t="s">
        <v>107</v>
      </c>
      <c r="BJ228">
        <v>1</v>
      </c>
      <c r="BK228" t="s">
        <v>98</v>
      </c>
      <c r="BL228" t="s">
        <v>108</v>
      </c>
      <c r="BM228">
        <v>1995</v>
      </c>
      <c r="BN228" t="s">
        <v>109</v>
      </c>
      <c r="BO228">
        <v>3</v>
      </c>
      <c r="BP228">
        <v>721</v>
      </c>
      <c r="BQ228" t="s">
        <v>98</v>
      </c>
      <c r="BR228" t="s">
        <v>98</v>
      </c>
      <c r="BS228" t="s">
        <v>105</v>
      </c>
      <c r="BT228">
        <v>224</v>
      </c>
      <c r="BU228">
        <v>114</v>
      </c>
      <c r="BV228">
        <v>0</v>
      </c>
      <c r="BW228">
        <v>0</v>
      </c>
      <c r="BX228">
        <v>0</v>
      </c>
      <c r="BY228">
        <v>0</v>
      </c>
      <c r="BZ228" t="s">
        <v>83</v>
      </c>
      <c r="CA228" t="s">
        <v>83</v>
      </c>
      <c r="CB228" t="s">
        <v>83</v>
      </c>
      <c r="CC228">
        <v>0</v>
      </c>
      <c r="CD228">
        <v>6</v>
      </c>
      <c r="CE228">
        <v>2007</v>
      </c>
      <c r="CF228" t="s">
        <v>110</v>
      </c>
      <c r="CG228" t="s">
        <v>128</v>
      </c>
      <c r="CH228">
        <v>290000</v>
      </c>
    </row>
    <row r="229" spans="1:86" x14ac:dyDescent="0.4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 t="str">
        <f t="shared" si="15"/>
        <v>N</v>
      </c>
      <c r="AW229" t="str">
        <f t="shared" si="16"/>
        <v>N</v>
      </c>
      <c r="AX229" t="str">
        <f t="shared" si="17"/>
        <v>N</v>
      </c>
      <c r="AY229" t="str">
        <f t="shared" si="18"/>
        <v>N</v>
      </c>
      <c r="AZ229" t="str">
        <f t="shared" si="19"/>
        <v>N</v>
      </c>
      <c r="BA229">
        <v>0</v>
      </c>
      <c r="BB229">
        <v>0</v>
      </c>
      <c r="BC229">
        <v>1</v>
      </c>
      <c r="BD229">
        <v>1</v>
      </c>
      <c r="BE229">
        <v>2</v>
      </c>
      <c r="BF229">
        <v>1</v>
      </c>
      <c r="BG229" t="s">
        <v>98</v>
      </c>
      <c r="BH229">
        <v>5</v>
      </c>
      <c r="BI229" t="s">
        <v>107</v>
      </c>
      <c r="BJ229">
        <v>0</v>
      </c>
      <c r="BK229" t="s">
        <v>83</v>
      </c>
      <c r="BL229" t="s">
        <v>127</v>
      </c>
      <c r="BM229">
        <v>1987</v>
      </c>
      <c r="BN229" t="s">
        <v>102</v>
      </c>
      <c r="BO229">
        <v>1</v>
      </c>
      <c r="BP229">
        <v>280</v>
      </c>
      <c r="BQ229" t="s">
        <v>98</v>
      </c>
      <c r="BR229" t="s">
        <v>98</v>
      </c>
      <c r="BS229" t="s">
        <v>105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83</v>
      </c>
      <c r="CA229" t="s">
        <v>83</v>
      </c>
      <c r="CB229" t="s">
        <v>83</v>
      </c>
      <c r="CC229">
        <v>0</v>
      </c>
      <c r="CD229">
        <v>9</v>
      </c>
      <c r="CE229">
        <v>2008</v>
      </c>
      <c r="CF229" t="s">
        <v>110</v>
      </c>
      <c r="CG229" t="s">
        <v>111</v>
      </c>
      <c r="CH229">
        <v>106000</v>
      </c>
    </row>
    <row r="230" spans="1:86" x14ac:dyDescent="0.4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 t="str">
        <f t="shared" si="15"/>
        <v>N</v>
      </c>
      <c r="AW230" t="str">
        <f t="shared" si="16"/>
        <v>N</v>
      </c>
      <c r="AX230" t="str">
        <f t="shared" si="17"/>
        <v>N</v>
      </c>
      <c r="AY230" t="str">
        <f t="shared" si="18"/>
        <v>N</v>
      </c>
      <c r="AZ230" t="str">
        <f t="shared" si="19"/>
        <v>N</v>
      </c>
      <c r="BA230">
        <v>0</v>
      </c>
      <c r="BB230">
        <v>0</v>
      </c>
      <c r="BC230">
        <v>1</v>
      </c>
      <c r="BD230">
        <v>0</v>
      </c>
      <c r="BE230">
        <v>3</v>
      </c>
      <c r="BF230">
        <v>1</v>
      </c>
      <c r="BG230" t="s">
        <v>98</v>
      </c>
      <c r="BH230">
        <v>5</v>
      </c>
      <c r="BI230" t="s">
        <v>107</v>
      </c>
      <c r="BJ230">
        <v>1</v>
      </c>
      <c r="BK230" t="s">
        <v>147</v>
      </c>
      <c r="BL230" t="s">
        <v>127</v>
      </c>
      <c r="BM230">
        <v>1974</v>
      </c>
      <c r="BN230" t="s">
        <v>102</v>
      </c>
      <c r="BO230">
        <v>1</v>
      </c>
      <c r="BP230">
        <v>336</v>
      </c>
      <c r="BQ230" t="s">
        <v>98</v>
      </c>
      <c r="BR230" t="s">
        <v>98</v>
      </c>
      <c r="BS230" t="s">
        <v>105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83</v>
      </c>
      <c r="CA230" t="s">
        <v>134</v>
      </c>
      <c r="CB230" t="s">
        <v>83</v>
      </c>
      <c r="CC230">
        <v>0</v>
      </c>
      <c r="CD230">
        <v>5</v>
      </c>
      <c r="CE230">
        <v>2010</v>
      </c>
      <c r="CF230" t="s">
        <v>110</v>
      </c>
      <c r="CG230" t="s">
        <v>111</v>
      </c>
      <c r="CH230">
        <v>125000</v>
      </c>
    </row>
    <row r="231" spans="1:86" x14ac:dyDescent="0.4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 t="str">
        <f t="shared" si="15"/>
        <v>Y</v>
      </c>
      <c r="AW231" t="str">
        <f t="shared" si="16"/>
        <v>Y</v>
      </c>
      <c r="AX231" t="str">
        <f t="shared" si="17"/>
        <v>N</v>
      </c>
      <c r="AY231" t="str">
        <f t="shared" si="18"/>
        <v>N</v>
      </c>
      <c r="AZ231" t="str">
        <f t="shared" si="19"/>
        <v>N</v>
      </c>
      <c r="BA231">
        <v>0</v>
      </c>
      <c r="BB231">
        <v>0</v>
      </c>
      <c r="BC231">
        <v>2</v>
      </c>
      <c r="BD231">
        <v>0</v>
      </c>
      <c r="BE231">
        <v>2</v>
      </c>
      <c r="BF231">
        <v>1</v>
      </c>
      <c r="BG231" t="s">
        <v>97</v>
      </c>
      <c r="BH231">
        <v>7</v>
      </c>
      <c r="BI231" t="s">
        <v>107</v>
      </c>
      <c r="BJ231">
        <v>1</v>
      </c>
      <c r="BK231" t="s">
        <v>98</v>
      </c>
      <c r="BL231" t="s">
        <v>108</v>
      </c>
      <c r="BM231">
        <v>2005</v>
      </c>
      <c r="BN231" t="s">
        <v>157</v>
      </c>
      <c r="BO231">
        <v>2</v>
      </c>
      <c r="BP231">
        <v>430</v>
      </c>
      <c r="BQ231" t="s">
        <v>98</v>
      </c>
      <c r="BR231" t="s">
        <v>98</v>
      </c>
      <c r="BS231" t="s">
        <v>105</v>
      </c>
      <c r="BT231">
        <v>143</v>
      </c>
      <c r="BU231">
        <v>20</v>
      </c>
      <c r="BV231">
        <v>0</v>
      </c>
      <c r="BW231">
        <v>0</v>
      </c>
      <c r="BX231">
        <v>0</v>
      </c>
      <c r="BY231">
        <v>0</v>
      </c>
      <c r="BZ231" t="s">
        <v>83</v>
      </c>
      <c r="CA231" t="s">
        <v>83</v>
      </c>
      <c r="CB231" t="s">
        <v>83</v>
      </c>
      <c r="CC231">
        <v>0</v>
      </c>
      <c r="CD231">
        <v>5</v>
      </c>
      <c r="CE231">
        <v>2009</v>
      </c>
      <c r="CF231" t="s">
        <v>110</v>
      </c>
      <c r="CG231" t="s">
        <v>111</v>
      </c>
      <c r="CH231">
        <v>192500</v>
      </c>
    </row>
    <row r="232" spans="1:86" x14ac:dyDescent="0.4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 t="str">
        <f t="shared" si="15"/>
        <v>N</v>
      </c>
      <c r="AW232" t="str">
        <f t="shared" si="16"/>
        <v>N</v>
      </c>
      <c r="AX232" t="str">
        <f t="shared" si="17"/>
        <v>N</v>
      </c>
      <c r="AY232" t="str">
        <f t="shared" si="18"/>
        <v>N</v>
      </c>
      <c r="AZ232" t="str">
        <f t="shared" si="19"/>
        <v>N</v>
      </c>
      <c r="BA232">
        <v>1</v>
      </c>
      <c r="BB232">
        <v>0</v>
      </c>
      <c r="BC232">
        <v>1</v>
      </c>
      <c r="BD232">
        <v>0</v>
      </c>
      <c r="BE232">
        <v>3</v>
      </c>
      <c r="BF232">
        <v>1</v>
      </c>
      <c r="BG232" t="s">
        <v>98</v>
      </c>
      <c r="BH232">
        <v>6</v>
      </c>
      <c r="BI232" t="s">
        <v>107</v>
      </c>
      <c r="BJ232">
        <v>0</v>
      </c>
      <c r="BK232" t="s">
        <v>83</v>
      </c>
      <c r="BL232" t="s">
        <v>108</v>
      </c>
      <c r="BM232">
        <v>1959</v>
      </c>
      <c r="BN232" t="s">
        <v>109</v>
      </c>
      <c r="BO232">
        <v>1</v>
      </c>
      <c r="BP232">
        <v>312</v>
      </c>
      <c r="BQ232" t="s">
        <v>98</v>
      </c>
      <c r="BR232" t="s">
        <v>98</v>
      </c>
      <c r="BS232" t="s">
        <v>105</v>
      </c>
      <c r="BT232">
        <v>0</v>
      </c>
      <c r="BU232">
        <v>0</v>
      </c>
      <c r="BV232">
        <v>120</v>
      </c>
      <c r="BW232">
        <v>0</v>
      </c>
      <c r="BX232">
        <v>0</v>
      </c>
      <c r="BY232">
        <v>0</v>
      </c>
      <c r="BZ232" t="s">
        <v>83</v>
      </c>
      <c r="CA232" t="s">
        <v>83</v>
      </c>
      <c r="CB232" t="s">
        <v>83</v>
      </c>
      <c r="CC232">
        <v>0</v>
      </c>
      <c r="CD232">
        <v>4</v>
      </c>
      <c r="CE232">
        <v>2010</v>
      </c>
      <c r="CF232" t="s">
        <v>110</v>
      </c>
      <c r="CG232" t="s">
        <v>111</v>
      </c>
      <c r="CH232">
        <v>148000</v>
      </c>
    </row>
    <row r="233" spans="1:86" x14ac:dyDescent="0.4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 t="str">
        <f t="shared" si="15"/>
        <v>Y</v>
      </c>
      <c r="AW233" t="str">
        <f t="shared" si="16"/>
        <v>Y</v>
      </c>
      <c r="AX233" t="str">
        <f t="shared" si="17"/>
        <v>Y</v>
      </c>
      <c r="AY233" t="str">
        <f t="shared" si="18"/>
        <v>Y</v>
      </c>
      <c r="AZ233" t="str">
        <f t="shared" si="19"/>
        <v>Y</v>
      </c>
      <c r="BA233">
        <v>1</v>
      </c>
      <c r="BB233">
        <v>0</v>
      </c>
      <c r="BC233">
        <v>2</v>
      </c>
      <c r="BD233">
        <v>1</v>
      </c>
      <c r="BE233">
        <v>4</v>
      </c>
      <c r="BF233">
        <v>1</v>
      </c>
      <c r="BG233" t="s">
        <v>104</v>
      </c>
      <c r="BH233">
        <v>9</v>
      </c>
      <c r="BI233" t="s">
        <v>107</v>
      </c>
      <c r="BJ233">
        <v>1</v>
      </c>
      <c r="BK233" t="s">
        <v>98</v>
      </c>
      <c r="BL233" t="s">
        <v>108</v>
      </c>
      <c r="BM233">
        <v>1995</v>
      </c>
      <c r="BN233" t="s">
        <v>157</v>
      </c>
      <c r="BO233">
        <v>3</v>
      </c>
      <c r="BP233">
        <v>810</v>
      </c>
      <c r="BQ233" t="s">
        <v>98</v>
      </c>
      <c r="BR233" t="s">
        <v>98</v>
      </c>
      <c r="BS233" t="s">
        <v>105</v>
      </c>
      <c r="BT233">
        <v>0</v>
      </c>
      <c r="BU233">
        <v>146</v>
      </c>
      <c r="BV233">
        <v>202</v>
      </c>
      <c r="BW233">
        <v>0</v>
      </c>
      <c r="BX233">
        <v>0</v>
      </c>
      <c r="BY233">
        <v>0</v>
      </c>
      <c r="BZ233" t="s">
        <v>83</v>
      </c>
      <c r="CA233" t="s">
        <v>83</v>
      </c>
      <c r="CB233" t="s">
        <v>83</v>
      </c>
      <c r="CC233">
        <v>0</v>
      </c>
      <c r="CD233">
        <v>7</v>
      </c>
      <c r="CE233">
        <v>2009</v>
      </c>
      <c r="CF233" t="s">
        <v>110</v>
      </c>
      <c r="CG233" t="s">
        <v>111</v>
      </c>
      <c r="CH233">
        <v>403000</v>
      </c>
    </row>
    <row r="234" spans="1:86" x14ac:dyDescent="0.4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 t="str">
        <f t="shared" si="15"/>
        <v>N</v>
      </c>
      <c r="AW234" t="str">
        <f t="shared" si="16"/>
        <v>N</v>
      </c>
      <c r="AX234" t="str">
        <f t="shared" si="17"/>
        <v>N</v>
      </c>
      <c r="AY234" t="str">
        <f t="shared" si="18"/>
        <v>N</v>
      </c>
      <c r="AZ234" t="str">
        <f t="shared" si="19"/>
        <v>N</v>
      </c>
      <c r="BA234">
        <v>0</v>
      </c>
      <c r="BB234">
        <v>0</v>
      </c>
      <c r="BC234">
        <v>1</v>
      </c>
      <c r="BD234">
        <v>1</v>
      </c>
      <c r="BE234">
        <v>2</v>
      </c>
      <c r="BF234">
        <v>1</v>
      </c>
      <c r="BG234" t="s">
        <v>98</v>
      </c>
      <c r="BH234">
        <v>5</v>
      </c>
      <c r="BI234" t="s">
        <v>107</v>
      </c>
      <c r="BJ234">
        <v>1</v>
      </c>
      <c r="BK234" t="s">
        <v>212</v>
      </c>
      <c r="BL234" t="s">
        <v>108</v>
      </c>
      <c r="BM234">
        <v>1972</v>
      </c>
      <c r="BN234" t="s">
        <v>102</v>
      </c>
      <c r="BO234">
        <v>1</v>
      </c>
      <c r="BP234">
        <v>288</v>
      </c>
      <c r="BQ234" t="s">
        <v>98</v>
      </c>
      <c r="BR234" t="s">
        <v>98</v>
      </c>
      <c r="BS234" t="s">
        <v>105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83</v>
      </c>
      <c r="CA234" t="s">
        <v>83</v>
      </c>
      <c r="CB234" t="s">
        <v>83</v>
      </c>
      <c r="CC234">
        <v>0</v>
      </c>
      <c r="CD234">
        <v>6</v>
      </c>
      <c r="CE234">
        <v>2006</v>
      </c>
      <c r="CF234" t="s">
        <v>110</v>
      </c>
      <c r="CG234" t="s">
        <v>111</v>
      </c>
      <c r="CH234">
        <v>94500</v>
      </c>
    </row>
    <row r="235" spans="1:86" x14ac:dyDescent="0.4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 t="str">
        <f t="shared" si="15"/>
        <v>N</v>
      </c>
      <c r="AW235" t="str">
        <f t="shared" si="16"/>
        <v>N</v>
      </c>
      <c r="AX235" t="str">
        <f t="shared" si="17"/>
        <v>N</v>
      </c>
      <c r="AY235" t="str">
        <f t="shared" si="18"/>
        <v>N</v>
      </c>
      <c r="AZ235" t="str">
        <f t="shared" si="19"/>
        <v>N</v>
      </c>
      <c r="BA235">
        <v>1</v>
      </c>
      <c r="BB235">
        <v>0</v>
      </c>
      <c r="BC235">
        <v>1</v>
      </c>
      <c r="BD235">
        <v>0</v>
      </c>
      <c r="BE235">
        <v>3</v>
      </c>
      <c r="BF235">
        <v>1</v>
      </c>
      <c r="BG235" t="s">
        <v>98</v>
      </c>
      <c r="BH235">
        <v>5</v>
      </c>
      <c r="BI235" t="s">
        <v>107</v>
      </c>
      <c r="BJ235">
        <v>0</v>
      </c>
      <c r="BK235" t="s">
        <v>83</v>
      </c>
      <c r="BL235" t="s">
        <v>108</v>
      </c>
      <c r="BM235">
        <v>1976</v>
      </c>
      <c r="BN235" t="s">
        <v>102</v>
      </c>
      <c r="BO235">
        <v>1</v>
      </c>
      <c r="BP235">
        <v>308</v>
      </c>
      <c r="BQ235" t="s">
        <v>98</v>
      </c>
      <c r="BR235" t="s">
        <v>98</v>
      </c>
      <c r="BS235" t="s">
        <v>105</v>
      </c>
      <c r="BT235">
        <v>365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83</v>
      </c>
      <c r="CA235" t="s">
        <v>134</v>
      </c>
      <c r="CB235" t="s">
        <v>83</v>
      </c>
      <c r="CC235">
        <v>0</v>
      </c>
      <c r="CD235">
        <v>2</v>
      </c>
      <c r="CE235">
        <v>2010</v>
      </c>
      <c r="CF235" t="s">
        <v>110</v>
      </c>
      <c r="CG235" t="s">
        <v>111</v>
      </c>
      <c r="CH235">
        <v>128200</v>
      </c>
    </row>
    <row r="236" spans="1:86" x14ac:dyDescent="0.4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 t="str">
        <f t="shared" si="15"/>
        <v>Y</v>
      </c>
      <c r="AW236" t="str">
        <f t="shared" si="16"/>
        <v>Y</v>
      </c>
      <c r="AX236" t="str">
        <f t="shared" si="17"/>
        <v>Y</v>
      </c>
      <c r="AY236" t="str">
        <f t="shared" si="18"/>
        <v>Y</v>
      </c>
      <c r="AZ236" t="str">
        <f t="shared" si="19"/>
        <v>N</v>
      </c>
      <c r="BA236">
        <v>1</v>
      </c>
      <c r="BB236">
        <v>0</v>
      </c>
      <c r="BC236">
        <v>2</v>
      </c>
      <c r="BD236">
        <v>1</v>
      </c>
      <c r="BE236">
        <v>4</v>
      </c>
      <c r="BF236">
        <v>1</v>
      </c>
      <c r="BG236" t="s">
        <v>97</v>
      </c>
      <c r="BH236">
        <v>8</v>
      </c>
      <c r="BI236" t="s">
        <v>107</v>
      </c>
      <c r="BJ236">
        <v>2</v>
      </c>
      <c r="BK236" t="s">
        <v>98</v>
      </c>
      <c r="BL236" t="s">
        <v>156</v>
      </c>
      <c r="BM236">
        <v>2002</v>
      </c>
      <c r="BN236" t="s">
        <v>157</v>
      </c>
      <c r="BO236">
        <v>2</v>
      </c>
      <c r="BP236">
        <v>440</v>
      </c>
      <c r="BQ236" t="s">
        <v>98</v>
      </c>
      <c r="BR236" t="s">
        <v>98</v>
      </c>
      <c r="BS236" t="s">
        <v>105</v>
      </c>
      <c r="BT236">
        <v>288</v>
      </c>
      <c r="BU236">
        <v>48</v>
      </c>
      <c r="BV236">
        <v>0</v>
      </c>
      <c r="BW236">
        <v>0</v>
      </c>
      <c r="BX236">
        <v>0</v>
      </c>
      <c r="BY236">
        <v>0</v>
      </c>
      <c r="BZ236" t="s">
        <v>83</v>
      </c>
      <c r="CA236" t="s">
        <v>83</v>
      </c>
      <c r="CB236" t="s">
        <v>83</v>
      </c>
      <c r="CC236">
        <v>0</v>
      </c>
      <c r="CD236">
        <v>5</v>
      </c>
      <c r="CE236">
        <v>2010</v>
      </c>
      <c r="CF236" t="s">
        <v>110</v>
      </c>
      <c r="CG236" t="s">
        <v>111</v>
      </c>
      <c r="CH236">
        <v>216500</v>
      </c>
    </row>
    <row r="237" spans="1:86" x14ac:dyDescent="0.4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 t="str">
        <f t="shared" si="15"/>
        <v>N</v>
      </c>
      <c r="AW237" t="str">
        <f t="shared" si="16"/>
        <v>N</v>
      </c>
      <c r="AX237" t="str">
        <f t="shared" si="17"/>
        <v>N</v>
      </c>
      <c r="AY237" t="str">
        <f t="shared" si="18"/>
        <v>N</v>
      </c>
      <c r="AZ237" t="str">
        <f t="shared" si="19"/>
        <v>N</v>
      </c>
      <c r="BA237">
        <v>0</v>
      </c>
      <c r="BB237">
        <v>0</v>
      </c>
      <c r="BC237">
        <v>1</v>
      </c>
      <c r="BD237">
        <v>1</v>
      </c>
      <c r="BE237">
        <v>2</v>
      </c>
      <c r="BF237">
        <v>1</v>
      </c>
      <c r="BG237" t="s">
        <v>98</v>
      </c>
      <c r="BH237">
        <v>5</v>
      </c>
      <c r="BI237" t="s">
        <v>107</v>
      </c>
      <c r="BJ237">
        <v>0</v>
      </c>
      <c r="BK237" t="s">
        <v>83</v>
      </c>
      <c r="BL237" t="s">
        <v>127</v>
      </c>
      <c r="BM237">
        <v>1971</v>
      </c>
      <c r="BN237" t="s">
        <v>102</v>
      </c>
      <c r="BO237">
        <v>1</v>
      </c>
      <c r="BP237">
        <v>264</v>
      </c>
      <c r="BQ237" t="s">
        <v>98</v>
      </c>
      <c r="BR237" t="s">
        <v>98</v>
      </c>
      <c r="BS237" t="s">
        <v>105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83</v>
      </c>
      <c r="CA237" t="s">
        <v>83</v>
      </c>
      <c r="CB237" t="s">
        <v>83</v>
      </c>
      <c r="CC237">
        <v>0</v>
      </c>
      <c r="CD237">
        <v>8</v>
      </c>
      <c r="CE237">
        <v>2008</v>
      </c>
      <c r="CF237" t="s">
        <v>110</v>
      </c>
      <c r="CG237" t="s">
        <v>111</v>
      </c>
      <c r="CH237">
        <v>89500</v>
      </c>
    </row>
    <row r="238" spans="1:86" x14ac:dyDescent="0.4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 t="str">
        <f t="shared" si="15"/>
        <v>N</v>
      </c>
      <c r="AW238" t="str">
        <f t="shared" si="16"/>
        <v>Y</v>
      </c>
      <c r="AX238" t="str">
        <f t="shared" si="17"/>
        <v>N</v>
      </c>
      <c r="AY238" t="str">
        <f t="shared" si="18"/>
        <v>N</v>
      </c>
      <c r="AZ238" t="str">
        <f t="shared" si="19"/>
        <v>N</v>
      </c>
      <c r="BA238">
        <v>0</v>
      </c>
      <c r="BB238">
        <v>0</v>
      </c>
      <c r="BC238">
        <v>2</v>
      </c>
      <c r="BD238">
        <v>0</v>
      </c>
      <c r="BE238">
        <v>3</v>
      </c>
      <c r="BF238">
        <v>1</v>
      </c>
      <c r="BG238" t="s">
        <v>97</v>
      </c>
      <c r="BH238">
        <v>6</v>
      </c>
      <c r="BI238" t="s">
        <v>107</v>
      </c>
      <c r="BJ238">
        <v>0</v>
      </c>
      <c r="BK238" t="s">
        <v>83</v>
      </c>
      <c r="BL238" t="s">
        <v>108</v>
      </c>
      <c r="BM238">
        <v>2004</v>
      </c>
      <c r="BN238" t="s">
        <v>109</v>
      </c>
      <c r="BO238">
        <v>2</v>
      </c>
      <c r="BP238">
        <v>494</v>
      </c>
      <c r="BQ238" t="s">
        <v>98</v>
      </c>
      <c r="BR238" t="s">
        <v>98</v>
      </c>
      <c r="BS238" t="s">
        <v>105</v>
      </c>
      <c r="BT238">
        <v>132</v>
      </c>
      <c r="BU238">
        <v>105</v>
      </c>
      <c r="BV238">
        <v>0</v>
      </c>
      <c r="BW238">
        <v>0</v>
      </c>
      <c r="BX238">
        <v>0</v>
      </c>
      <c r="BY238">
        <v>0</v>
      </c>
      <c r="BZ238" t="s">
        <v>83</v>
      </c>
      <c r="CA238" t="s">
        <v>83</v>
      </c>
      <c r="CB238" t="s">
        <v>83</v>
      </c>
      <c r="CC238">
        <v>0</v>
      </c>
      <c r="CD238">
        <v>5</v>
      </c>
      <c r="CE238">
        <v>2010</v>
      </c>
      <c r="CF238" t="s">
        <v>110</v>
      </c>
      <c r="CG238" t="s">
        <v>111</v>
      </c>
      <c r="CH238">
        <v>185500</v>
      </c>
    </row>
    <row r="239" spans="1:86" x14ac:dyDescent="0.4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 t="str">
        <f t="shared" si="15"/>
        <v>Y</v>
      </c>
      <c r="AW239" t="str">
        <f t="shared" si="16"/>
        <v>Y</v>
      </c>
      <c r="AX239" t="str">
        <f t="shared" si="17"/>
        <v>Y</v>
      </c>
      <c r="AY239" t="str">
        <f t="shared" si="18"/>
        <v>N</v>
      </c>
      <c r="AZ239" t="str">
        <f t="shared" si="19"/>
        <v>N</v>
      </c>
      <c r="BA239">
        <v>0</v>
      </c>
      <c r="BB239">
        <v>0</v>
      </c>
      <c r="BC239">
        <v>2</v>
      </c>
      <c r="BD239">
        <v>1</v>
      </c>
      <c r="BE239">
        <v>3</v>
      </c>
      <c r="BF239">
        <v>1</v>
      </c>
      <c r="BG239" t="s">
        <v>97</v>
      </c>
      <c r="BH239">
        <v>7</v>
      </c>
      <c r="BI239" t="s">
        <v>107</v>
      </c>
      <c r="BJ239">
        <v>0</v>
      </c>
      <c r="BK239" t="s">
        <v>83</v>
      </c>
      <c r="BL239" t="s">
        <v>108</v>
      </c>
      <c r="BM239">
        <v>1993</v>
      </c>
      <c r="BN239" t="s">
        <v>109</v>
      </c>
      <c r="BO239">
        <v>2</v>
      </c>
      <c r="BP239">
        <v>457</v>
      </c>
      <c r="BQ239" t="s">
        <v>98</v>
      </c>
      <c r="BR239" t="s">
        <v>98</v>
      </c>
      <c r="BS239" t="s">
        <v>105</v>
      </c>
      <c r="BT239">
        <v>370</v>
      </c>
      <c r="BU239">
        <v>70</v>
      </c>
      <c r="BV239">
        <v>0</v>
      </c>
      <c r="BW239">
        <v>238</v>
      </c>
      <c r="BX239">
        <v>0</v>
      </c>
      <c r="BY239">
        <v>0</v>
      </c>
      <c r="BZ239" t="s">
        <v>83</v>
      </c>
      <c r="CA239" t="s">
        <v>83</v>
      </c>
      <c r="CB239" t="s">
        <v>83</v>
      </c>
      <c r="CC239">
        <v>0</v>
      </c>
      <c r="CD239">
        <v>2</v>
      </c>
      <c r="CE239">
        <v>2010</v>
      </c>
      <c r="CF239" t="s">
        <v>110</v>
      </c>
      <c r="CG239" t="s">
        <v>111</v>
      </c>
      <c r="CH239">
        <v>194500</v>
      </c>
    </row>
    <row r="240" spans="1:86" x14ac:dyDescent="0.4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 t="str">
        <f t="shared" si="15"/>
        <v>Y</v>
      </c>
      <c r="AW240" t="str">
        <f t="shared" si="16"/>
        <v>Y</v>
      </c>
      <c r="AX240" t="str">
        <f t="shared" si="17"/>
        <v>Y</v>
      </c>
      <c r="AY240" t="str">
        <f t="shared" si="18"/>
        <v>N</v>
      </c>
      <c r="AZ240" t="str">
        <f t="shared" si="19"/>
        <v>N</v>
      </c>
      <c r="BA240">
        <v>0</v>
      </c>
      <c r="BB240">
        <v>0</v>
      </c>
      <c r="BC240">
        <v>2</v>
      </c>
      <c r="BD240">
        <v>0</v>
      </c>
      <c r="BE240">
        <v>3</v>
      </c>
      <c r="BF240">
        <v>1</v>
      </c>
      <c r="BG240" t="s">
        <v>97</v>
      </c>
      <c r="BH240">
        <v>7</v>
      </c>
      <c r="BI240" t="s">
        <v>107</v>
      </c>
      <c r="BJ240">
        <v>0</v>
      </c>
      <c r="BK240" t="s">
        <v>83</v>
      </c>
      <c r="BL240" t="s">
        <v>108</v>
      </c>
      <c r="BM240">
        <v>2007</v>
      </c>
      <c r="BN240" t="s">
        <v>157</v>
      </c>
      <c r="BO240">
        <v>3</v>
      </c>
      <c r="BP240">
        <v>818</v>
      </c>
      <c r="BQ240" t="s">
        <v>98</v>
      </c>
      <c r="BR240" t="s">
        <v>98</v>
      </c>
      <c r="BS240" t="s">
        <v>105</v>
      </c>
      <c r="BT240">
        <v>168</v>
      </c>
      <c r="BU240">
        <v>228</v>
      </c>
      <c r="BV240">
        <v>0</v>
      </c>
      <c r="BW240">
        <v>0</v>
      </c>
      <c r="BX240">
        <v>0</v>
      </c>
      <c r="BY240">
        <v>0</v>
      </c>
      <c r="BZ240" t="s">
        <v>83</v>
      </c>
      <c r="CA240" t="s">
        <v>83</v>
      </c>
      <c r="CB240" t="s">
        <v>83</v>
      </c>
      <c r="CC240">
        <v>0</v>
      </c>
      <c r="CD240">
        <v>12</v>
      </c>
      <c r="CE240">
        <v>2007</v>
      </c>
      <c r="CF240" t="s">
        <v>158</v>
      </c>
      <c r="CG240" t="s">
        <v>159</v>
      </c>
      <c r="CH240">
        <v>318000</v>
      </c>
    </row>
    <row r="241" spans="1:86" x14ac:dyDescent="0.4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 t="str">
        <f t="shared" si="15"/>
        <v>N</v>
      </c>
      <c r="AW241" t="str">
        <f t="shared" si="16"/>
        <v>Y</v>
      </c>
      <c r="AX241" t="str">
        <f t="shared" si="17"/>
        <v>N</v>
      </c>
      <c r="AY241" t="str">
        <f t="shared" si="18"/>
        <v>N</v>
      </c>
      <c r="AZ241" t="str">
        <f t="shared" si="19"/>
        <v>N</v>
      </c>
      <c r="BA241">
        <v>0</v>
      </c>
      <c r="BB241">
        <v>0</v>
      </c>
      <c r="BC241">
        <v>1</v>
      </c>
      <c r="BD241">
        <v>1</v>
      </c>
      <c r="BE241">
        <v>3</v>
      </c>
      <c r="BF241">
        <v>1</v>
      </c>
      <c r="BG241" t="s">
        <v>98</v>
      </c>
      <c r="BH241">
        <v>7</v>
      </c>
      <c r="BI241" t="s">
        <v>107</v>
      </c>
      <c r="BJ241">
        <v>1</v>
      </c>
      <c r="BK241" t="s">
        <v>97</v>
      </c>
      <c r="BL241" t="s">
        <v>127</v>
      </c>
      <c r="BM241">
        <v>1949</v>
      </c>
      <c r="BN241" t="s">
        <v>102</v>
      </c>
      <c r="BO241">
        <v>1</v>
      </c>
      <c r="BP241">
        <v>220</v>
      </c>
      <c r="BQ241" t="s">
        <v>98</v>
      </c>
      <c r="BR241" t="s">
        <v>98</v>
      </c>
      <c r="BS241" t="s">
        <v>105</v>
      </c>
      <c r="BT241">
        <v>0</v>
      </c>
      <c r="BU241">
        <v>140</v>
      </c>
      <c r="BV241">
        <v>0</v>
      </c>
      <c r="BW241">
        <v>0</v>
      </c>
      <c r="BX241">
        <v>0</v>
      </c>
      <c r="BY241">
        <v>0</v>
      </c>
      <c r="BZ241" t="s">
        <v>83</v>
      </c>
      <c r="CA241" t="s">
        <v>134</v>
      </c>
      <c r="CB241" t="s">
        <v>83</v>
      </c>
      <c r="CC241">
        <v>0</v>
      </c>
      <c r="CD241">
        <v>4</v>
      </c>
      <c r="CE241">
        <v>2010</v>
      </c>
      <c r="CF241" t="s">
        <v>110</v>
      </c>
      <c r="CG241" t="s">
        <v>111</v>
      </c>
      <c r="CH241">
        <v>113000</v>
      </c>
    </row>
    <row r="242" spans="1:86" x14ac:dyDescent="0.4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 t="str">
        <f t="shared" si="15"/>
        <v>Y</v>
      </c>
      <c r="AW242" t="str">
        <f t="shared" si="16"/>
        <v>Y</v>
      </c>
      <c r="AX242" t="str">
        <f t="shared" si="17"/>
        <v>N</v>
      </c>
      <c r="AY242" t="str">
        <f t="shared" si="18"/>
        <v>N</v>
      </c>
      <c r="AZ242" t="str">
        <f t="shared" si="19"/>
        <v>N</v>
      </c>
      <c r="BA242">
        <v>1</v>
      </c>
      <c r="BB242">
        <v>0</v>
      </c>
      <c r="BC242">
        <v>2</v>
      </c>
      <c r="BD242">
        <v>0</v>
      </c>
      <c r="BE242">
        <v>3</v>
      </c>
      <c r="BF242">
        <v>1</v>
      </c>
      <c r="BG242" t="s">
        <v>97</v>
      </c>
      <c r="BH242">
        <v>7</v>
      </c>
      <c r="BI242" t="s">
        <v>107</v>
      </c>
      <c r="BJ242">
        <v>0</v>
      </c>
      <c r="BK242" t="s">
        <v>83</v>
      </c>
      <c r="BL242" t="s">
        <v>108</v>
      </c>
      <c r="BM242">
        <v>2008</v>
      </c>
      <c r="BN242" t="s">
        <v>109</v>
      </c>
      <c r="BO242">
        <v>2</v>
      </c>
      <c r="BP242">
        <v>750</v>
      </c>
      <c r="BQ242" t="s">
        <v>98</v>
      </c>
      <c r="BR242" t="s">
        <v>98</v>
      </c>
      <c r="BS242" t="s">
        <v>105</v>
      </c>
      <c r="BT242">
        <v>144</v>
      </c>
      <c r="BU242">
        <v>168</v>
      </c>
      <c r="BV242">
        <v>0</v>
      </c>
      <c r="BW242">
        <v>0</v>
      </c>
      <c r="BX242">
        <v>0</v>
      </c>
      <c r="BY242">
        <v>0</v>
      </c>
      <c r="BZ242" t="s">
        <v>83</v>
      </c>
      <c r="CA242" t="s">
        <v>83</v>
      </c>
      <c r="CB242" t="s">
        <v>83</v>
      </c>
      <c r="CC242">
        <v>0</v>
      </c>
      <c r="CD242">
        <v>4</v>
      </c>
      <c r="CE242">
        <v>2010</v>
      </c>
      <c r="CF242" t="s">
        <v>110</v>
      </c>
      <c r="CG242" t="s">
        <v>111</v>
      </c>
      <c r="CH242">
        <v>262500</v>
      </c>
    </row>
    <row r="243" spans="1:86" x14ac:dyDescent="0.4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 t="str">
        <f t="shared" si="15"/>
        <v>N</v>
      </c>
      <c r="AW243" t="str">
        <f t="shared" si="16"/>
        <v>N</v>
      </c>
      <c r="AX243" t="str">
        <f t="shared" si="17"/>
        <v>N</v>
      </c>
      <c r="AY243" t="str">
        <f t="shared" si="18"/>
        <v>N</v>
      </c>
      <c r="AZ243" t="str">
        <f t="shared" si="19"/>
        <v>N</v>
      </c>
      <c r="BA243">
        <v>0</v>
      </c>
      <c r="BB243">
        <v>0</v>
      </c>
      <c r="BC243">
        <v>1</v>
      </c>
      <c r="BD243">
        <v>0</v>
      </c>
      <c r="BE243">
        <v>2</v>
      </c>
      <c r="BF243">
        <v>1</v>
      </c>
      <c r="BG243" t="s">
        <v>97</v>
      </c>
      <c r="BH243">
        <v>4</v>
      </c>
      <c r="BI243" t="s">
        <v>107</v>
      </c>
      <c r="BJ243">
        <v>0</v>
      </c>
      <c r="BK243" t="s">
        <v>83</v>
      </c>
      <c r="BL243" t="s">
        <v>83</v>
      </c>
      <c r="BM243" t="s">
        <v>83</v>
      </c>
      <c r="BN243" t="s">
        <v>83</v>
      </c>
      <c r="BO243">
        <v>0</v>
      </c>
      <c r="BP243">
        <v>0</v>
      </c>
      <c r="BQ243" t="s">
        <v>83</v>
      </c>
      <c r="BR243" t="s">
        <v>83</v>
      </c>
      <c r="BS243" t="s">
        <v>105</v>
      </c>
      <c r="BT243">
        <v>58</v>
      </c>
      <c r="BU243">
        <v>42</v>
      </c>
      <c r="BV243">
        <v>0</v>
      </c>
      <c r="BW243">
        <v>0</v>
      </c>
      <c r="BX243">
        <v>0</v>
      </c>
      <c r="BY243">
        <v>0</v>
      </c>
      <c r="BZ243" t="s">
        <v>83</v>
      </c>
      <c r="CA243" t="s">
        <v>83</v>
      </c>
      <c r="CB243" t="s">
        <v>83</v>
      </c>
      <c r="CC243">
        <v>0</v>
      </c>
      <c r="CD243">
        <v>8</v>
      </c>
      <c r="CE243">
        <v>2007</v>
      </c>
      <c r="CF243" t="s">
        <v>110</v>
      </c>
      <c r="CG243" t="s">
        <v>111</v>
      </c>
      <c r="CH243">
        <v>110500</v>
      </c>
    </row>
    <row r="244" spans="1:86" x14ac:dyDescent="0.4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 t="str">
        <f t="shared" si="15"/>
        <v>N</v>
      </c>
      <c r="AW244" t="str">
        <f t="shared" si="16"/>
        <v>Y</v>
      </c>
      <c r="AX244" t="str">
        <f t="shared" si="17"/>
        <v>N</v>
      </c>
      <c r="AY244" t="str">
        <f t="shared" si="18"/>
        <v>N</v>
      </c>
      <c r="AZ244" t="str">
        <f t="shared" si="19"/>
        <v>N</v>
      </c>
      <c r="BA244">
        <v>0</v>
      </c>
      <c r="BB244">
        <v>0</v>
      </c>
      <c r="BC244">
        <v>1</v>
      </c>
      <c r="BD244">
        <v>0</v>
      </c>
      <c r="BE244">
        <v>3</v>
      </c>
      <c r="BF244">
        <v>1</v>
      </c>
      <c r="BG244" t="s">
        <v>98</v>
      </c>
      <c r="BH244">
        <v>6</v>
      </c>
      <c r="BI244" t="s">
        <v>107</v>
      </c>
      <c r="BJ244">
        <v>0</v>
      </c>
      <c r="BK244" t="s">
        <v>83</v>
      </c>
      <c r="BL244" t="s">
        <v>108</v>
      </c>
      <c r="BM244">
        <v>1940</v>
      </c>
      <c r="BN244" t="s">
        <v>102</v>
      </c>
      <c r="BO244">
        <v>1</v>
      </c>
      <c r="BP244">
        <v>352</v>
      </c>
      <c r="BQ244" t="s">
        <v>147</v>
      </c>
      <c r="BR244" t="s">
        <v>98</v>
      </c>
      <c r="BS244" t="s">
        <v>105</v>
      </c>
      <c r="BT244">
        <v>0</v>
      </c>
      <c r="BU244">
        <v>0</v>
      </c>
      <c r="BV244">
        <v>77</v>
      </c>
      <c r="BW244">
        <v>0</v>
      </c>
      <c r="BX244">
        <v>0</v>
      </c>
      <c r="BY244">
        <v>0</v>
      </c>
      <c r="BZ244" t="s">
        <v>83</v>
      </c>
      <c r="CA244" t="s">
        <v>83</v>
      </c>
      <c r="CB244" t="s">
        <v>83</v>
      </c>
      <c r="CC244">
        <v>0</v>
      </c>
      <c r="CD244">
        <v>4</v>
      </c>
      <c r="CE244">
        <v>2006</v>
      </c>
      <c r="CF244" t="s">
        <v>110</v>
      </c>
      <c r="CG244" t="s">
        <v>111</v>
      </c>
      <c r="CH244">
        <v>79000</v>
      </c>
    </row>
    <row r="245" spans="1:86" x14ac:dyDescent="0.4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 t="str">
        <f t="shared" si="15"/>
        <v>N</v>
      </c>
      <c r="AW245" t="str">
        <f t="shared" si="16"/>
        <v>Y</v>
      </c>
      <c r="AX245" t="str">
        <f t="shared" si="17"/>
        <v>N</v>
      </c>
      <c r="AY245" t="str">
        <f t="shared" si="18"/>
        <v>N</v>
      </c>
      <c r="AZ245" t="str">
        <f t="shared" si="19"/>
        <v>N</v>
      </c>
      <c r="BA245">
        <v>0</v>
      </c>
      <c r="BB245">
        <v>0</v>
      </c>
      <c r="BC245">
        <v>1</v>
      </c>
      <c r="BD245">
        <v>1</v>
      </c>
      <c r="BE245">
        <v>3</v>
      </c>
      <c r="BF245">
        <v>1</v>
      </c>
      <c r="BG245" t="s">
        <v>98</v>
      </c>
      <c r="BH245">
        <v>6</v>
      </c>
      <c r="BI245" t="s">
        <v>107</v>
      </c>
      <c r="BJ245">
        <v>1</v>
      </c>
      <c r="BK245" t="s">
        <v>98</v>
      </c>
      <c r="BL245" t="s">
        <v>108</v>
      </c>
      <c r="BM245">
        <v>1980</v>
      </c>
      <c r="BN245" t="s">
        <v>109</v>
      </c>
      <c r="BO245">
        <v>1</v>
      </c>
      <c r="BP245">
        <v>288</v>
      </c>
      <c r="BQ245" t="s">
        <v>98</v>
      </c>
      <c r="BR245" t="s">
        <v>98</v>
      </c>
      <c r="BS245" t="s">
        <v>105</v>
      </c>
      <c r="BT245">
        <v>0</v>
      </c>
      <c r="BU245">
        <v>28</v>
      </c>
      <c r="BV245">
        <v>0</v>
      </c>
      <c r="BW245">
        <v>0</v>
      </c>
      <c r="BX245">
        <v>0</v>
      </c>
      <c r="BY245">
        <v>0</v>
      </c>
      <c r="BZ245" t="s">
        <v>83</v>
      </c>
      <c r="CA245" t="s">
        <v>83</v>
      </c>
      <c r="CB245" t="s">
        <v>83</v>
      </c>
      <c r="CC245">
        <v>0</v>
      </c>
      <c r="CD245">
        <v>4</v>
      </c>
      <c r="CE245">
        <v>2009</v>
      </c>
      <c r="CF245" t="s">
        <v>110</v>
      </c>
      <c r="CG245" t="s">
        <v>111</v>
      </c>
      <c r="CH245">
        <v>120000</v>
      </c>
    </row>
    <row r="246" spans="1:86" x14ac:dyDescent="0.4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 t="str">
        <f t="shared" si="15"/>
        <v>Y</v>
      </c>
      <c r="AW246" t="str">
        <f t="shared" si="16"/>
        <v>Y</v>
      </c>
      <c r="AX246" t="str">
        <f t="shared" si="17"/>
        <v>Y</v>
      </c>
      <c r="AY246" t="str">
        <f t="shared" si="18"/>
        <v>Y</v>
      </c>
      <c r="AZ246" t="str">
        <f t="shared" si="19"/>
        <v>Y</v>
      </c>
      <c r="BA246">
        <v>1</v>
      </c>
      <c r="BB246">
        <v>0</v>
      </c>
      <c r="BC246">
        <v>2</v>
      </c>
      <c r="BD246">
        <v>1</v>
      </c>
      <c r="BE246">
        <v>3</v>
      </c>
      <c r="BF246">
        <v>1</v>
      </c>
      <c r="BG246" t="s">
        <v>97</v>
      </c>
      <c r="BH246">
        <v>8</v>
      </c>
      <c r="BI246" t="s">
        <v>107</v>
      </c>
      <c r="BJ246">
        <v>2</v>
      </c>
      <c r="BK246" t="s">
        <v>147</v>
      </c>
      <c r="BL246" t="s">
        <v>108</v>
      </c>
      <c r="BM246">
        <v>1994</v>
      </c>
      <c r="BN246" t="s">
        <v>109</v>
      </c>
      <c r="BO246">
        <v>2</v>
      </c>
      <c r="BP246">
        <v>463</v>
      </c>
      <c r="BQ246" t="s">
        <v>98</v>
      </c>
      <c r="BR246" t="s">
        <v>98</v>
      </c>
      <c r="BS246" t="s">
        <v>105</v>
      </c>
      <c r="BT246">
        <v>0</v>
      </c>
      <c r="BU246">
        <v>130</v>
      </c>
      <c r="BV246">
        <v>0</v>
      </c>
      <c r="BW246">
        <v>0</v>
      </c>
      <c r="BX246">
        <v>0</v>
      </c>
      <c r="BY246">
        <v>0</v>
      </c>
      <c r="BZ246" t="s">
        <v>83</v>
      </c>
      <c r="CA246" t="s">
        <v>83</v>
      </c>
      <c r="CB246" t="s">
        <v>83</v>
      </c>
      <c r="CC246">
        <v>0</v>
      </c>
      <c r="CD246">
        <v>5</v>
      </c>
      <c r="CE246">
        <v>2010</v>
      </c>
      <c r="CF246" t="s">
        <v>110</v>
      </c>
      <c r="CG246" t="s">
        <v>111</v>
      </c>
      <c r="CH246">
        <v>205000</v>
      </c>
    </row>
    <row r="247" spans="1:86" x14ac:dyDescent="0.4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 t="str">
        <f t="shared" si="15"/>
        <v>Y</v>
      </c>
      <c r="AW247" t="str">
        <f t="shared" si="16"/>
        <v>Y</v>
      </c>
      <c r="AX247" t="str">
        <f t="shared" si="17"/>
        <v>Y</v>
      </c>
      <c r="AY247" t="str">
        <f t="shared" si="18"/>
        <v>N</v>
      </c>
      <c r="AZ247" t="str">
        <f t="shared" si="19"/>
        <v>N</v>
      </c>
      <c r="BA247">
        <v>0</v>
      </c>
      <c r="BB247">
        <v>1</v>
      </c>
      <c r="BC247">
        <v>2</v>
      </c>
      <c r="BD247">
        <v>0</v>
      </c>
      <c r="BE247">
        <v>3</v>
      </c>
      <c r="BF247">
        <v>1</v>
      </c>
      <c r="BG247" t="s">
        <v>98</v>
      </c>
      <c r="BH247">
        <v>6</v>
      </c>
      <c r="BI247" t="s">
        <v>107</v>
      </c>
      <c r="BJ247">
        <v>1</v>
      </c>
      <c r="BK247" t="s">
        <v>98</v>
      </c>
      <c r="BL247" t="s">
        <v>108</v>
      </c>
      <c r="BM247">
        <v>1988</v>
      </c>
      <c r="BN247" t="s">
        <v>157</v>
      </c>
      <c r="BO247">
        <v>2</v>
      </c>
      <c r="BP247">
        <v>604</v>
      </c>
      <c r="BQ247" t="s">
        <v>98</v>
      </c>
      <c r="BR247" t="s">
        <v>98</v>
      </c>
      <c r="BS247" t="s">
        <v>105</v>
      </c>
      <c r="BT247">
        <v>197</v>
      </c>
      <c r="BU247">
        <v>39</v>
      </c>
      <c r="BV247">
        <v>0</v>
      </c>
      <c r="BW247">
        <v>0</v>
      </c>
      <c r="BX247">
        <v>0</v>
      </c>
      <c r="BY247">
        <v>0</v>
      </c>
      <c r="BZ247" t="s">
        <v>83</v>
      </c>
      <c r="CA247" t="s">
        <v>83</v>
      </c>
      <c r="CB247" t="s">
        <v>83</v>
      </c>
      <c r="CC247">
        <v>0</v>
      </c>
      <c r="CD247">
        <v>6</v>
      </c>
      <c r="CE247">
        <v>2006</v>
      </c>
      <c r="CF247" t="s">
        <v>110</v>
      </c>
      <c r="CG247" t="s">
        <v>111</v>
      </c>
      <c r="CH247">
        <v>241500</v>
      </c>
    </row>
    <row r="248" spans="1:86" x14ac:dyDescent="0.4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 t="str">
        <f t="shared" si="15"/>
        <v>Y</v>
      </c>
      <c r="AW248" t="str">
        <f t="shared" si="16"/>
        <v>Y</v>
      </c>
      <c r="AX248" t="str">
        <f t="shared" si="17"/>
        <v>Y</v>
      </c>
      <c r="AY248" t="str">
        <f t="shared" si="18"/>
        <v>Y</v>
      </c>
      <c r="AZ248" t="str">
        <f t="shared" si="19"/>
        <v>N</v>
      </c>
      <c r="BA248">
        <v>0</v>
      </c>
      <c r="BB248">
        <v>0</v>
      </c>
      <c r="BC248">
        <v>2</v>
      </c>
      <c r="BD248">
        <v>0</v>
      </c>
      <c r="BE248">
        <v>4</v>
      </c>
      <c r="BF248">
        <v>2</v>
      </c>
      <c r="BG248" t="s">
        <v>147</v>
      </c>
      <c r="BH248">
        <v>9</v>
      </c>
      <c r="BI248" t="s">
        <v>107</v>
      </c>
      <c r="BJ248">
        <v>0</v>
      </c>
      <c r="BK248" t="s">
        <v>83</v>
      </c>
      <c r="BL248" t="s">
        <v>127</v>
      </c>
      <c r="BM248">
        <v>1910</v>
      </c>
      <c r="BN248" t="s">
        <v>102</v>
      </c>
      <c r="BO248">
        <v>1</v>
      </c>
      <c r="BP248">
        <v>440</v>
      </c>
      <c r="BQ248" t="s">
        <v>212</v>
      </c>
      <c r="BR248" t="s">
        <v>212</v>
      </c>
      <c r="BS248" t="s">
        <v>105</v>
      </c>
      <c r="BT248">
        <v>0</v>
      </c>
      <c r="BU248">
        <v>60</v>
      </c>
      <c r="BV248">
        <v>112</v>
      </c>
      <c r="BW248">
        <v>0</v>
      </c>
      <c r="BX248">
        <v>0</v>
      </c>
      <c r="BY248">
        <v>0</v>
      </c>
      <c r="BZ248" t="s">
        <v>83</v>
      </c>
      <c r="CA248" t="s">
        <v>83</v>
      </c>
      <c r="CB248" t="s">
        <v>83</v>
      </c>
      <c r="CC248">
        <v>0</v>
      </c>
      <c r="CD248">
        <v>4</v>
      </c>
      <c r="CE248">
        <v>2006</v>
      </c>
      <c r="CF248" t="s">
        <v>110</v>
      </c>
      <c r="CG248" t="s">
        <v>111</v>
      </c>
      <c r="CH248">
        <v>137000</v>
      </c>
    </row>
    <row r="249" spans="1:86" x14ac:dyDescent="0.4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 t="str">
        <f t="shared" si="15"/>
        <v>N</v>
      </c>
      <c r="AW249" t="str">
        <f t="shared" si="16"/>
        <v>Y</v>
      </c>
      <c r="AX249" t="str">
        <f t="shared" si="17"/>
        <v>N</v>
      </c>
      <c r="AY249" t="str">
        <f t="shared" si="18"/>
        <v>N</v>
      </c>
      <c r="AZ249" t="str">
        <f t="shared" si="19"/>
        <v>N</v>
      </c>
      <c r="BA249">
        <v>0</v>
      </c>
      <c r="BB249">
        <v>0</v>
      </c>
      <c r="BC249">
        <v>1</v>
      </c>
      <c r="BD249">
        <v>0</v>
      </c>
      <c r="BE249">
        <v>2</v>
      </c>
      <c r="BF249">
        <v>1</v>
      </c>
      <c r="BG249" t="s">
        <v>98</v>
      </c>
      <c r="BH249">
        <v>5</v>
      </c>
      <c r="BI249" t="s">
        <v>107</v>
      </c>
      <c r="BJ249">
        <v>1</v>
      </c>
      <c r="BK249" t="s">
        <v>98</v>
      </c>
      <c r="BL249" t="s">
        <v>108</v>
      </c>
      <c r="BM249">
        <v>1954</v>
      </c>
      <c r="BN249" t="s">
        <v>102</v>
      </c>
      <c r="BO249">
        <v>2</v>
      </c>
      <c r="BP249">
        <v>451</v>
      </c>
      <c r="BQ249" t="s">
        <v>98</v>
      </c>
      <c r="BR249" t="s">
        <v>98</v>
      </c>
      <c r="BS249" t="s">
        <v>105</v>
      </c>
      <c r="BT249">
        <v>0</v>
      </c>
      <c r="BU249">
        <v>30</v>
      </c>
      <c r="BV249">
        <v>0</v>
      </c>
      <c r="BW249">
        <v>0</v>
      </c>
      <c r="BX249">
        <v>0</v>
      </c>
      <c r="BY249">
        <v>0</v>
      </c>
      <c r="BZ249" t="s">
        <v>83</v>
      </c>
      <c r="CA249" t="s">
        <v>83</v>
      </c>
      <c r="CB249" t="s">
        <v>83</v>
      </c>
      <c r="CC249">
        <v>0</v>
      </c>
      <c r="CD249">
        <v>6</v>
      </c>
      <c r="CE249">
        <v>2006</v>
      </c>
      <c r="CF249" t="s">
        <v>110</v>
      </c>
      <c r="CG249" t="s">
        <v>111</v>
      </c>
      <c r="CH249">
        <v>140000</v>
      </c>
    </row>
    <row r="250" spans="1:86" x14ac:dyDescent="0.4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 t="str">
        <f t="shared" si="15"/>
        <v>Y</v>
      </c>
      <c r="AW250" t="str">
        <f t="shared" si="16"/>
        <v>Y</v>
      </c>
      <c r="AX250" t="str">
        <f t="shared" si="17"/>
        <v>Y</v>
      </c>
      <c r="AY250" t="str">
        <f t="shared" si="18"/>
        <v>N</v>
      </c>
      <c r="AZ250" t="str">
        <f t="shared" si="19"/>
        <v>N</v>
      </c>
      <c r="BA250">
        <v>0</v>
      </c>
      <c r="BB250">
        <v>0</v>
      </c>
      <c r="BC250">
        <v>2</v>
      </c>
      <c r="BD250">
        <v>1</v>
      </c>
      <c r="BE250">
        <v>3</v>
      </c>
      <c r="BF250">
        <v>1</v>
      </c>
      <c r="BG250" t="s">
        <v>97</v>
      </c>
      <c r="BH250">
        <v>8</v>
      </c>
      <c r="BI250" t="s">
        <v>107</v>
      </c>
      <c r="BJ250">
        <v>0</v>
      </c>
      <c r="BK250" t="s">
        <v>83</v>
      </c>
      <c r="BL250" t="s">
        <v>108</v>
      </c>
      <c r="BM250">
        <v>2003</v>
      </c>
      <c r="BN250" t="s">
        <v>109</v>
      </c>
      <c r="BO250">
        <v>2</v>
      </c>
      <c r="BP250">
        <v>500</v>
      </c>
      <c r="BQ250" t="s">
        <v>98</v>
      </c>
      <c r="BR250" t="s">
        <v>98</v>
      </c>
      <c r="BS250" t="s">
        <v>105</v>
      </c>
      <c r="BT250">
        <v>144</v>
      </c>
      <c r="BU250">
        <v>68</v>
      </c>
      <c r="BV250">
        <v>0</v>
      </c>
      <c r="BW250">
        <v>0</v>
      </c>
      <c r="BX250">
        <v>0</v>
      </c>
      <c r="BY250">
        <v>0</v>
      </c>
      <c r="BZ250" t="s">
        <v>83</v>
      </c>
      <c r="CA250" t="s">
        <v>83</v>
      </c>
      <c r="CB250" t="s">
        <v>83</v>
      </c>
      <c r="CC250">
        <v>0</v>
      </c>
      <c r="CD250">
        <v>9</v>
      </c>
      <c r="CE250">
        <v>2007</v>
      </c>
      <c r="CF250" t="s">
        <v>110</v>
      </c>
      <c r="CG250" t="s">
        <v>111</v>
      </c>
      <c r="CH250">
        <v>180000</v>
      </c>
    </row>
    <row r="251" spans="1:86" x14ac:dyDescent="0.4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 t="str">
        <f t="shared" si="15"/>
        <v>Y</v>
      </c>
      <c r="AW251" t="str">
        <f t="shared" si="16"/>
        <v>Y</v>
      </c>
      <c r="AX251" t="str">
        <f t="shared" si="17"/>
        <v>Y</v>
      </c>
      <c r="AY251" t="str">
        <f t="shared" si="18"/>
        <v>Y</v>
      </c>
      <c r="AZ251" t="str">
        <f t="shared" si="19"/>
        <v>Y</v>
      </c>
      <c r="BA251">
        <v>0</v>
      </c>
      <c r="BB251">
        <v>1</v>
      </c>
      <c r="BC251">
        <v>2</v>
      </c>
      <c r="BD251">
        <v>0</v>
      </c>
      <c r="BE251">
        <v>4</v>
      </c>
      <c r="BF251">
        <v>1</v>
      </c>
      <c r="BG251" t="s">
        <v>97</v>
      </c>
      <c r="BH251">
        <v>7</v>
      </c>
      <c r="BI251" t="s">
        <v>107</v>
      </c>
      <c r="BJ251">
        <v>2</v>
      </c>
      <c r="BK251" t="s">
        <v>98</v>
      </c>
      <c r="BL251" t="s">
        <v>108</v>
      </c>
      <c r="BM251">
        <v>1958</v>
      </c>
      <c r="BN251" t="s">
        <v>157</v>
      </c>
      <c r="BO251">
        <v>2</v>
      </c>
      <c r="BP251">
        <v>389</v>
      </c>
      <c r="BQ251" t="s">
        <v>98</v>
      </c>
      <c r="BR251" t="s">
        <v>98</v>
      </c>
      <c r="BS251" t="s">
        <v>105</v>
      </c>
      <c r="BT251">
        <v>0</v>
      </c>
      <c r="BU251">
        <v>98</v>
      </c>
      <c r="BV251">
        <v>0</v>
      </c>
      <c r="BW251">
        <v>0</v>
      </c>
      <c r="BX251">
        <v>0</v>
      </c>
      <c r="BY251">
        <v>0</v>
      </c>
      <c r="BZ251" t="s">
        <v>83</v>
      </c>
      <c r="CA251" t="s">
        <v>83</v>
      </c>
      <c r="CB251" t="s">
        <v>135</v>
      </c>
      <c r="CC251">
        <v>500</v>
      </c>
      <c r="CD251">
        <v>6</v>
      </c>
      <c r="CE251">
        <v>2007</v>
      </c>
      <c r="CF251" t="s">
        <v>110</v>
      </c>
      <c r="CG251" t="s">
        <v>111</v>
      </c>
      <c r="CH251">
        <v>277000</v>
      </c>
    </row>
    <row r="252" spans="1:86" x14ac:dyDescent="0.4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 t="str">
        <f t="shared" si="15"/>
        <v>N</v>
      </c>
      <c r="AW252" t="str">
        <f t="shared" si="16"/>
        <v>Y</v>
      </c>
      <c r="AX252" t="str">
        <f t="shared" si="17"/>
        <v>N</v>
      </c>
      <c r="AY252" t="str">
        <f t="shared" si="18"/>
        <v>N</v>
      </c>
      <c r="AZ252" t="str">
        <f t="shared" si="19"/>
        <v>N</v>
      </c>
      <c r="BA252">
        <v>0</v>
      </c>
      <c r="BB252">
        <v>0</v>
      </c>
      <c r="BC252">
        <v>1</v>
      </c>
      <c r="BD252">
        <v>0</v>
      </c>
      <c r="BE252">
        <v>3</v>
      </c>
      <c r="BF252">
        <v>1</v>
      </c>
      <c r="BG252" t="s">
        <v>147</v>
      </c>
      <c r="BH252">
        <v>6</v>
      </c>
      <c r="BI252" t="s">
        <v>194</v>
      </c>
      <c r="BJ252">
        <v>0</v>
      </c>
      <c r="BK252" t="s">
        <v>83</v>
      </c>
      <c r="BL252" t="s">
        <v>83</v>
      </c>
      <c r="BM252" t="s">
        <v>83</v>
      </c>
      <c r="BN252" t="s">
        <v>83</v>
      </c>
      <c r="BO252">
        <v>0</v>
      </c>
      <c r="BP252">
        <v>0</v>
      </c>
      <c r="BQ252" t="s">
        <v>83</v>
      </c>
      <c r="BR252" t="s">
        <v>83</v>
      </c>
      <c r="BS252" t="s">
        <v>105</v>
      </c>
      <c r="BT252">
        <v>263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83</v>
      </c>
      <c r="CA252" t="s">
        <v>163</v>
      </c>
      <c r="CB252" t="s">
        <v>135</v>
      </c>
      <c r="CC252">
        <v>450</v>
      </c>
      <c r="CD252">
        <v>5</v>
      </c>
      <c r="CE252">
        <v>2010</v>
      </c>
      <c r="CF252" t="s">
        <v>110</v>
      </c>
      <c r="CG252" t="s">
        <v>111</v>
      </c>
      <c r="CH252">
        <v>76500</v>
      </c>
    </row>
    <row r="253" spans="1:86" x14ac:dyDescent="0.4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 t="str">
        <f t="shared" si="15"/>
        <v>Y</v>
      </c>
      <c r="AW253" t="str">
        <f t="shared" si="16"/>
        <v>Y</v>
      </c>
      <c r="AX253" t="str">
        <f t="shared" si="17"/>
        <v>Y</v>
      </c>
      <c r="AY253" t="str">
        <f t="shared" si="18"/>
        <v>N</v>
      </c>
      <c r="AZ253" t="str">
        <f t="shared" si="19"/>
        <v>N</v>
      </c>
      <c r="BA253">
        <v>1</v>
      </c>
      <c r="BB253">
        <v>1</v>
      </c>
      <c r="BC253">
        <v>2</v>
      </c>
      <c r="BD253">
        <v>0</v>
      </c>
      <c r="BE253">
        <v>2</v>
      </c>
      <c r="BF253">
        <v>1</v>
      </c>
      <c r="BG253" t="s">
        <v>97</v>
      </c>
      <c r="BH253">
        <v>5</v>
      </c>
      <c r="BI253" t="s">
        <v>107</v>
      </c>
      <c r="BJ253">
        <v>1</v>
      </c>
      <c r="BK253" t="s">
        <v>97</v>
      </c>
      <c r="BL253" t="s">
        <v>108</v>
      </c>
      <c r="BM253">
        <v>2006</v>
      </c>
      <c r="BN253" t="s">
        <v>157</v>
      </c>
      <c r="BO253">
        <v>2</v>
      </c>
      <c r="BP253">
        <v>538</v>
      </c>
      <c r="BQ253" t="s">
        <v>98</v>
      </c>
      <c r="BR253" t="s">
        <v>98</v>
      </c>
      <c r="BS253" t="s">
        <v>105</v>
      </c>
      <c r="BT253">
        <v>123</v>
      </c>
      <c r="BU253">
        <v>0</v>
      </c>
      <c r="BV253">
        <v>0</v>
      </c>
      <c r="BW253">
        <v>0</v>
      </c>
      <c r="BX253">
        <v>153</v>
      </c>
      <c r="BY253">
        <v>0</v>
      </c>
      <c r="BZ253" t="s">
        <v>83</v>
      </c>
      <c r="CA253" t="s">
        <v>83</v>
      </c>
      <c r="CB253" t="s">
        <v>83</v>
      </c>
      <c r="CC253">
        <v>0</v>
      </c>
      <c r="CD253">
        <v>12</v>
      </c>
      <c r="CE253">
        <v>2007</v>
      </c>
      <c r="CF253" t="s">
        <v>110</v>
      </c>
      <c r="CG253" t="s">
        <v>219</v>
      </c>
      <c r="CH253">
        <v>235000</v>
      </c>
    </row>
    <row r="254" spans="1:86" x14ac:dyDescent="0.4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 t="str">
        <f t="shared" si="15"/>
        <v>Y</v>
      </c>
      <c r="AW254" t="str">
        <f t="shared" si="16"/>
        <v>Y</v>
      </c>
      <c r="AX254" t="str">
        <f t="shared" si="17"/>
        <v>Y</v>
      </c>
      <c r="AY254" t="str">
        <f t="shared" si="18"/>
        <v>N</v>
      </c>
      <c r="AZ254" t="str">
        <f t="shared" si="19"/>
        <v>N</v>
      </c>
      <c r="BA254">
        <v>0</v>
      </c>
      <c r="BB254">
        <v>0</v>
      </c>
      <c r="BC254">
        <v>2</v>
      </c>
      <c r="BD254">
        <v>1</v>
      </c>
      <c r="BE254">
        <v>3</v>
      </c>
      <c r="BF254">
        <v>1</v>
      </c>
      <c r="BG254" t="s">
        <v>97</v>
      </c>
      <c r="BH254">
        <v>6</v>
      </c>
      <c r="BI254" t="s">
        <v>107</v>
      </c>
      <c r="BJ254">
        <v>0</v>
      </c>
      <c r="BK254" t="s">
        <v>83</v>
      </c>
      <c r="BL254" t="s">
        <v>108</v>
      </c>
      <c r="BM254">
        <v>2004</v>
      </c>
      <c r="BN254" t="s">
        <v>109</v>
      </c>
      <c r="BO254">
        <v>2</v>
      </c>
      <c r="BP254">
        <v>520</v>
      </c>
      <c r="BQ254" t="s">
        <v>98</v>
      </c>
      <c r="BR254" t="s">
        <v>98</v>
      </c>
      <c r="BS254" t="s">
        <v>105</v>
      </c>
      <c r="BT254">
        <v>138</v>
      </c>
      <c r="BU254">
        <v>45</v>
      </c>
      <c r="BV254">
        <v>0</v>
      </c>
      <c r="BW254">
        <v>0</v>
      </c>
      <c r="BX254">
        <v>0</v>
      </c>
      <c r="BY254">
        <v>0</v>
      </c>
      <c r="BZ254" t="s">
        <v>83</v>
      </c>
      <c r="CA254" t="s">
        <v>83</v>
      </c>
      <c r="CB254" t="s">
        <v>83</v>
      </c>
      <c r="CC254">
        <v>0</v>
      </c>
      <c r="CD254">
        <v>12</v>
      </c>
      <c r="CE254">
        <v>2008</v>
      </c>
      <c r="CF254" t="s">
        <v>110</v>
      </c>
      <c r="CG254" t="s">
        <v>111</v>
      </c>
      <c r="CH254">
        <v>173000</v>
      </c>
    </row>
    <row r="255" spans="1:86" x14ac:dyDescent="0.4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 t="str">
        <f t="shared" si="15"/>
        <v>N</v>
      </c>
      <c r="AW255" t="str">
        <f t="shared" si="16"/>
        <v>Y</v>
      </c>
      <c r="AX255" t="str">
        <f t="shared" si="17"/>
        <v>N</v>
      </c>
      <c r="AY255" t="str">
        <f t="shared" si="18"/>
        <v>N</v>
      </c>
      <c r="AZ255" t="str">
        <f t="shared" si="19"/>
        <v>N</v>
      </c>
      <c r="BA255">
        <v>0</v>
      </c>
      <c r="BB255">
        <v>1</v>
      </c>
      <c r="BC255">
        <v>2</v>
      </c>
      <c r="BD255">
        <v>0</v>
      </c>
      <c r="BE255">
        <v>3</v>
      </c>
      <c r="BF255">
        <v>1</v>
      </c>
      <c r="BG255" t="s">
        <v>97</v>
      </c>
      <c r="BH255">
        <v>7</v>
      </c>
      <c r="BI255" t="s">
        <v>146</v>
      </c>
      <c r="BJ255">
        <v>0</v>
      </c>
      <c r="BK255" t="s">
        <v>83</v>
      </c>
      <c r="BL255" t="s">
        <v>108</v>
      </c>
      <c r="BM255">
        <v>1964</v>
      </c>
      <c r="BN255" t="s">
        <v>109</v>
      </c>
      <c r="BO255">
        <v>1</v>
      </c>
      <c r="BP255">
        <v>309</v>
      </c>
      <c r="BQ255" t="s">
        <v>98</v>
      </c>
      <c r="BR255" t="s">
        <v>98</v>
      </c>
      <c r="BS255" t="s">
        <v>105</v>
      </c>
      <c r="BT255">
        <v>333</v>
      </c>
      <c r="BU255">
        <v>0</v>
      </c>
      <c r="BV255">
        <v>0</v>
      </c>
      <c r="BW255">
        <v>0</v>
      </c>
      <c r="BX255">
        <v>0</v>
      </c>
      <c r="BY255">
        <v>0</v>
      </c>
      <c r="BZ255" t="s">
        <v>83</v>
      </c>
      <c r="CA255" t="s">
        <v>134</v>
      </c>
      <c r="CB255" t="s">
        <v>83</v>
      </c>
      <c r="CC255">
        <v>0</v>
      </c>
      <c r="CD255">
        <v>10</v>
      </c>
      <c r="CE255">
        <v>2007</v>
      </c>
      <c r="CF255" t="s">
        <v>230</v>
      </c>
      <c r="CG255" t="s">
        <v>111</v>
      </c>
      <c r="CH255">
        <v>158000</v>
      </c>
    </row>
    <row r="256" spans="1:86" x14ac:dyDescent="0.4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 t="str">
        <f t="shared" si="15"/>
        <v>N</v>
      </c>
      <c r="AW256" t="str">
        <f t="shared" si="16"/>
        <v>Y</v>
      </c>
      <c r="AX256" t="str">
        <f t="shared" si="17"/>
        <v>N</v>
      </c>
      <c r="AY256" t="str">
        <f t="shared" si="18"/>
        <v>N</v>
      </c>
      <c r="AZ256" t="str">
        <f t="shared" si="19"/>
        <v>N</v>
      </c>
      <c r="BA256">
        <v>1</v>
      </c>
      <c r="BB256">
        <v>0</v>
      </c>
      <c r="BC256">
        <v>1</v>
      </c>
      <c r="BD256">
        <v>0</v>
      </c>
      <c r="BE256">
        <v>3</v>
      </c>
      <c r="BF256">
        <v>1</v>
      </c>
      <c r="BG256" t="s">
        <v>98</v>
      </c>
      <c r="BH256">
        <v>5</v>
      </c>
      <c r="BI256" t="s">
        <v>107</v>
      </c>
      <c r="BJ256">
        <v>0</v>
      </c>
      <c r="BK256" t="s">
        <v>83</v>
      </c>
      <c r="BL256" t="s">
        <v>108</v>
      </c>
      <c r="BM256">
        <v>1957</v>
      </c>
      <c r="BN256" t="s">
        <v>109</v>
      </c>
      <c r="BO256">
        <v>1</v>
      </c>
      <c r="BP256">
        <v>294</v>
      </c>
      <c r="BQ256" t="s">
        <v>98</v>
      </c>
      <c r="BR256" t="s">
        <v>98</v>
      </c>
      <c r="BS256" t="s">
        <v>105</v>
      </c>
      <c r="BT256">
        <v>250</v>
      </c>
      <c r="BU256">
        <v>0</v>
      </c>
      <c r="BV256">
        <v>0</v>
      </c>
      <c r="BW256">
        <v>0</v>
      </c>
      <c r="BX256">
        <v>0</v>
      </c>
      <c r="BY256">
        <v>0</v>
      </c>
      <c r="BZ256" t="s">
        <v>83</v>
      </c>
      <c r="CA256" t="s">
        <v>83</v>
      </c>
      <c r="CB256" t="s">
        <v>83</v>
      </c>
      <c r="CC256">
        <v>0</v>
      </c>
      <c r="CD256">
        <v>6</v>
      </c>
      <c r="CE256">
        <v>2010</v>
      </c>
      <c r="CF256" t="s">
        <v>110</v>
      </c>
      <c r="CG256" t="s">
        <v>111</v>
      </c>
      <c r="CH256">
        <v>145000</v>
      </c>
    </row>
    <row r="257" spans="1:86" x14ac:dyDescent="0.4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 t="str">
        <f t="shared" si="15"/>
        <v>Y</v>
      </c>
      <c r="AW257" t="str">
        <f t="shared" si="16"/>
        <v>Y</v>
      </c>
      <c r="AX257" t="str">
        <f t="shared" si="17"/>
        <v>Y</v>
      </c>
      <c r="AY257" t="str">
        <f t="shared" si="18"/>
        <v>Y</v>
      </c>
      <c r="AZ257" t="str">
        <f t="shared" si="19"/>
        <v>Y</v>
      </c>
      <c r="BA257">
        <v>0</v>
      </c>
      <c r="BB257">
        <v>0</v>
      </c>
      <c r="BC257">
        <v>2</v>
      </c>
      <c r="BD257">
        <v>1</v>
      </c>
      <c r="BE257">
        <v>4</v>
      </c>
      <c r="BF257">
        <v>1</v>
      </c>
      <c r="BG257" t="s">
        <v>97</v>
      </c>
      <c r="BH257">
        <v>8</v>
      </c>
      <c r="BI257" t="s">
        <v>107</v>
      </c>
      <c r="BJ257">
        <v>1</v>
      </c>
      <c r="BK257" t="s">
        <v>98</v>
      </c>
      <c r="BL257" t="s">
        <v>156</v>
      </c>
      <c r="BM257">
        <v>1999</v>
      </c>
      <c r="BN257" t="s">
        <v>157</v>
      </c>
      <c r="BO257">
        <v>2</v>
      </c>
      <c r="BP257">
        <v>429</v>
      </c>
      <c r="BQ257" t="s">
        <v>98</v>
      </c>
      <c r="BR257" t="s">
        <v>98</v>
      </c>
      <c r="BS257" t="s">
        <v>105</v>
      </c>
      <c r="BT257">
        <v>192</v>
      </c>
      <c r="BU257">
        <v>0</v>
      </c>
      <c r="BV257">
        <v>0</v>
      </c>
      <c r="BW257">
        <v>0</v>
      </c>
      <c r="BX257">
        <v>0</v>
      </c>
      <c r="BY257">
        <v>0</v>
      </c>
      <c r="BZ257" t="s">
        <v>83</v>
      </c>
      <c r="CA257" t="s">
        <v>83</v>
      </c>
      <c r="CB257" t="s">
        <v>83</v>
      </c>
      <c r="CC257">
        <v>0</v>
      </c>
      <c r="CD257">
        <v>2</v>
      </c>
      <c r="CE257">
        <v>2006</v>
      </c>
      <c r="CF257" t="s">
        <v>110</v>
      </c>
      <c r="CG257" t="s">
        <v>111</v>
      </c>
      <c r="CH257">
        <v>230000</v>
      </c>
    </row>
    <row r="258" spans="1:86" x14ac:dyDescent="0.4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 t="str">
        <f t="shared" si="15"/>
        <v>Y</v>
      </c>
      <c r="AW258" t="str">
        <f t="shared" si="16"/>
        <v>Y</v>
      </c>
      <c r="AX258" t="str">
        <f t="shared" si="17"/>
        <v>Y</v>
      </c>
      <c r="AY258" t="str">
        <f t="shared" si="18"/>
        <v>N</v>
      </c>
      <c r="AZ258" t="str">
        <f t="shared" si="19"/>
        <v>N</v>
      </c>
      <c r="BA258">
        <v>0</v>
      </c>
      <c r="BB258">
        <v>0</v>
      </c>
      <c r="BC258">
        <v>2</v>
      </c>
      <c r="BD258">
        <v>1</v>
      </c>
      <c r="BE258">
        <v>3</v>
      </c>
      <c r="BF258">
        <v>1</v>
      </c>
      <c r="BG258" t="s">
        <v>97</v>
      </c>
      <c r="BH258">
        <v>7</v>
      </c>
      <c r="BI258" t="s">
        <v>107</v>
      </c>
      <c r="BJ258">
        <v>0</v>
      </c>
      <c r="BK258" t="s">
        <v>83</v>
      </c>
      <c r="BL258" t="s">
        <v>108</v>
      </c>
      <c r="BM258">
        <v>2003</v>
      </c>
      <c r="BN258" t="s">
        <v>109</v>
      </c>
      <c r="BO258">
        <v>2</v>
      </c>
      <c r="BP258">
        <v>673</v>
      </c>
      <c r="BQ258" t="s">
        <v>98</v>
      </c>
      <c r="BR258" t="s">
        <v>98</v>
      </c>
      <c r="BS258" t="s">
        <v>105</v>
      </c>
      <c r="BT258">
        <v>216</v>
      </c>
      <c r="BU258">
        <v>56</v>
      </c>
      <c r="BV258">
        <v>0</v>
      </c>
      <c r="BW258">
        <v>0</v>
      </c>
      <c r="BX258">
        <v>0</v>
      </c>
      <c r="BY258">
        <v>0</v>
      </c>
      <c r="BZ258" t="s">
        <v>83</v>
      </c>
      <c r="CA258" t="s">
        <v>83</v>
      </c>
      <c r="CB258" t="s">
        <v>83</v>
      </c>
      <c r="CC258">
        <v>0</v>
      </c>
      <c r="CD258">
        <v>5</v>
      </c>
      <c r="CE258">
        <v>2008</v>
      </c>
      <c r="CF258" t="s">
        <v>110</v>
      </c>
      <c r="CG258" t="s">
        <v>111</v>
      </c>
      <c r="CH258">
        <v>207500</v>
      </c>
    </row>
    <row r="259" spans="1:86" x14ac:dyDescent="0.4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 t="str">
        <f t="shared" ref="AV259:AV322" si="20">IF(AU259&gt;1500, "Y","N")</f>
        <v>Y</v>
      </c>
      <c r="AW259" t="str">
        <f t="shared" ref="AW259:AW322" si="21">IF(AU259&gt;=1200,"Y","N")</f>
        <v>Y</v>
      </c>
      <c r="AX259" t="str">
        <f t="shared" ref="AX259:AX322" si="22">IF(AU259&gt;=1600,"Y","N")</f>
        <v>Y</v>
      </c>
      <c r="AY259" t="str">
        <f t="shared" ref="AY259:AY322" si="23">IF(AU259&gt;=1900,"Y","N")</f>
        <v>N</v>
      </c>
      <c r="AZ259" t="str">
        <f t="shared" ref="AZ259:AZ322" si="24">IF(AU259&gt;=2100,"Y","N")</f>
        <v>N</v>
      </c>
      <c r="BA259">
        <v>1</v>
      </c>
      <c r="BB259">
        <v>0</v>
      </c>
      <c r="BC259">
        <v>2</v>
      </c>
      <c r="BD259">
        <v>1</v>
      </c>
      <c r="BE259">
        <v>3</v>
      </c>
      <c r="BF259">
        <v>1</v>
      </c>
      <c r="BG259" t="s">
        <v>97</v>
      </c>
      <c r="BH259">
        <v>8</v>
      </c>
      <c r="BI259" t="s">
        <v>107</v>
      </c>
      <c r="BJ259">
        <v>1</v>
      </c>
      <c r="BK259" t="s">
        <v>97</v>
      </c>
      <c r="BL259" t="s">
        <v>108</v>
      </c>
      <c r="BM259">
        <v>2006</v>
      </c>
      <c r="BN259" t="s">
        <v>109</v>
      </c>
      <c r="BO259">
        <v>2</v>
      </c>
      <c r="BP259">
        <v>660</v>
      </c>
      <c r="BQ259" t="s">
        <v>98</v>
      </c>
      <c r="BR259" t="s">
        <v>98</v>
      </c>
      <c r="BS259" t="s">
        <v>105</v>
      </c>
      <c r="BT259">
        <v>123</v>
      </c>
      <c r="BU259">
        <v>110</v>
      </c>
      <c r="BV259">
        <v>0</v>
      </c>
      <c r="BW259">
        <v>0</v>
      </c>
      <c r="BX259">
        <v>0</v>
      </c>
      <c r="BY259">
        <v>0</v>
      </c>
      <c r="BZ259" t="s">
        <v>83</v>
      </c>
      <c r="CA259" t="s">
        <v>83</v>
      </c>
      <c r="CB259" t="s">
        <v>83</v>
      </c>
      <c r="CC259">
        <v>0</v>
      </c>
      <c r="CD259">
        <v>3</v>
      </c>
      <c r="CE259">
        <v>2009</v>
      </c>
      <c r="CF259" t="s">
        <v>110</v>
      </c>
      <c r="CG259" t="s">
        <v>128</v>
      </c>
      <c r="CH259">
        <v>220000</v>
      </c>
    </row>
    <row r="260" spans="1:86" x14ac:dyDescent="0.4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 t="str">
        <f t="shared" si="20"/>
        <v>Y</v>
      </c>
      <c r="AW260" t="str">
        <f t="shared" si="21"/>
        <v>Y</v>
      </c>
      <c r="AX260" t="str">
        <f t="shared" si="22"/>
        <v>Y</v>
      </c>
      <c r="AY260" t="str">
        <f t="shared" si="23"/>
        <v>N</v>
      </c>
      <c r="AZ260" t="str">
        <f t="shared" si="24"/>
        <v>N</v>
      </c>
      <c r="BA260">
        <v>0</v>
      </c>
      <c r="BB260">
        <v>0</v>
      </c>
      <c r="BC260">
        <v>2</v>
      </c>
      <c r="BD260">
        <v>1</v>
      </c>
      <c r="BE260">
        <v>3</v>
      </c>
      <c r="BF260">
        <v>1</v>
      </c>
      <c r="BG260" t="s">
        <v>97</v>
      </c>
      <c r="BH260">
        <v>7</v>
      </c>
      <c r="BI260" t="s">
        <v>107</v>
      </c>
      <c r="BJ260">
        <v>1</v>
      </c>
      <c r="BK260" t="s">
        <v>98</v>
      </c>
      <c r="BL260" t="s">
        <v>108</v>
      </c>
      <c r="BM260">
        <v>2001</v>
      </c>
      <c r="BN260" t="s">
        <v>109</v>
      </c>
      <c r="BO260">
        <v>2</v>
      </c>
      <c r="BP260">
        <v>564</v>
      </c>
      <c r="BQ260" t="s">
        <v>98</v>
      </c>
      <c r="BR260" t="s">
        <v>98</v>
      </c>
      <c r="BS260" t="s">
        <v>105</v>
      </c>
      <c r="BT260">
        <v>0</v>
      </c>
      <c r="BU260">
        <v>96</v>
      </c>
      <c r="BV260">
        <v>0</v>
      </c>
      <c r="BW260">
        <v>245</v>
      </c>
      <c r="BX260">
        <v>0</v>
      </c>
      <c r="BY260">
        <v>0</v>
      </c>
      <c r="BZ260" t="s">
        <v>83</v>
      </c>
      <c r="CA260" t="s">
        <v>83</v>
      </c>
      <c r="CB260" t="s">
        <v>83</v>
      </c>
      <c r="CC260">
        <v>0</v>
      </c>
      <c r="CD260">
        <v>5</v>
      </c>
      <c r="CE260">
        <v>2008</v>
      </c>
      <c r="CF260" t="s">
        <v>110</v>
      </c>
      <c r="CG260" t="s">
        <v>111</v>
      </c>
      <c r="CH260">
        <v>231500</v>
      </c>
    </row>
    <row r="261" spans="1:86" x14ac:dyDescent="0.4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 t="str">
        <f t="shared" si="20"/>
        <v>N</v>
      </c>
      <c r="AW261" t="str">
        <f t="shared" si="21"/>
        <v>N</v>
      </c>
      <c r="AX261" t="str">
        <f t="shared" si="22"/>
        <v>N</v>
      </c>
      <c r="AY261" t="str">
        <f t="shared" si="23"/>
        <v>N</v>
      </c>
      <c r="AZ261" t="str">
        <f t="shared" si="24"/>
        <v>N</v>
      </c>
      <c r="BA261">
        <v>0</v>
      </c>
      <c r="BB261">
        <v>0</v>
      </c>
      <c r="BC261">
        <v>1</v>
      </c>
      <c r="BD261">
        <v>0</v>
      </c>
      <c r="BE261">
        <v>2</v>
      </c>
      <c r="BF261">
        <v>1</v>
      </c>
      <c r="BG261" t="s">
        <v>98</v>
      </c>
      <c r="BH261">
        <v>4</v>
      </c>
      <c r="BI261" t="s">
        <v>107</v>
      </c>
      <c r="BJ261">
        <v>0</v>
      </c>
      <c r="BK261" t="s">
        <v>83</v>
      </c>
      <c r="BL261" t="s">
        <v>127</v>
      </c>
      <c r="BM261">
        <v>1956</v>
      </c>
      <c r="BN261" t="s">
        <v>102</v>
      </c>
      <c r="BO261">
        <v>1</v>
      </c>
      <c r="BP261">
        <v>308</v>
      </c>
      <c r="BQ261" t="s">
        <v>98</v>
      </c>
      <c r="BR261" t="s">
        <v>98</v>
      </c>
      <c r="BS261" t="s">
        <v>105</v>
      </c>
      <c r="BT261">
        <v>0</v>
      </c>
      <c r="BU261">
        <v>45</v>
      </c>
      <c r="BV261">
        <v>0</v>
      </c>
      <c r="BW261">
        <v>0</v>
      </c>
      <c r="BX261">
        <v>0</v>
      </c>
      <c r="BY261">
        <v>0</v>
      </c>
      <c r="BZ261" t="s">
        <v>83</v>
      </c>
      <c r="CA261" t="s">
        <v>83</v>
      </c>
      <c r="CB261" t="s">
        <v>83</v>
      </c>
      <c r="CC261">
        <v>0</v>
      </c>
      <c r="CD261">
        <v>12</v>
      </c>
      <c r="CE261">
        <v>2008</v>
      </c>
      <c r="CF261" t="s">
        <v>110</v>
      </c>
      <c r="CG261" t="s">
        <v>111</v>
      </c>
      <c r="CH261">
        <v>97000</v>
      </c>
    </row>
    <row r="262" spans="1:86" x14ac:dyDescent="0.4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 t="str">
        <f t="shared" si="20"/>
        <v>N</v>
      </c>
      <c r="AW262" t="str">
        <f t="shared" si="21"/>
        <v>Y</v>
      </c>
      <c r="AX262" t="str">
        <f t="shared" si="22"/>
        <v>N</v>
      </c>
      <c r="AY262" t="str">
        <f t="shared" si="23"/>
        <v>N</v>
      </c>
      <c r="AZ262" t="str">
        <f t="shared" si="24"/>
        <v>N</v>
      </c>
      <c r="BA262">
        <v>1</v>
      </c>
      <c r="BB262">
        <v>0</v>
      </c>
      <c r="BC262">
        <v>1</v>
      </c>
      <c r="BD262">
        <v>0</v>
      </c>
      <c r="BE262">
        <v>3</v>
      </c>
      <c r="BF262">
        <v>1</v>
      </c>
      <c r="BG262" t="s">
        <v>98</v>
      </c>
      <c r="BH262">
        <v>6</v>
      </c>
      <c r="BI262" t="s">
        <v>107</v>
      </c>
      <c r="BJ262">
        <v>1</v>
      </c>
      <c r="BK262" t="s">
        <v>98</v>
      </c>
      <c r="BL262" t="s">
        <v>108</v>
      </c>
      <c r="BM262">
        <v>1991</v>
      </c>
      <c r="BN262" t="s">
        <v>102</v>
      </c>
      <c r="BO262">
        <v>2</v>
      </c>
      <c r="BP262">
        <v>884</v>
      </c>
      <c r="BQ262" t="s">
        <v>98</v>
      </c>
      <c r="BR262" t="s">
        <v>98</v>
      </c>
      <c r="BS262" t="s">
        <v>105</v>
      </c>
      <c r="BT262">
        <v>0</v>
      </c>
      <c r="BU262">
        <v>0</v>
      </c>
      <c r="BV262">
        <v>252</v>
      </c>
      <c r="BW262">
        <v>0</v>
      </c>
      <c r="BX262">
        <v>0</v>
      </c>
      <c r="BY262">
        <v>0</v>
      </c>
      <c r="BZ262" t="s">
        <v>83</v>
      </c>
      <c r="CA262" t="s">
        <v>163</v>
      </c>
      <c r="CB262" t="s">
        <v>83</v>
      </c>
      <c r="CC262">
        <v>0</v>
      </c>
      <c r="CD262">
        <v>5</v>
      </c>
      <c r="CE262">
        <v>2009</v>
      </c>
      <c r="CF262" t="s">
        <v>110</v>
      </c>
      <c r="CG262" t="s">
        <v>111</v>
      </c>
      <c r="CH262">
        <v>176000</v>
      </c>
    </row>
    <row r="263" spans="1:86" x14ac:dyDescent="0.4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 t="str">
        <f t="shared" si="20"/>
        <v>Y</v>
      </c>
      <c r="AW263" t="str">
        <f t="shared" si="21"/>
        <v>Y</v>
      </c>
      <c r="AX263" t="str">
        <f t="shared" si="22"/>
        <v>Y</v>
      </c>
      <c r="AY263" t="str">
        <f t="shared" si="23"/>
        <v>Y</v>
      </c>
      <c r="AZ263" t="str">
        <f t="shared" si="24"/>
        <v>Y</v>
      </c>
      <c r="BA263">
        <v>0</v>
      </c>
      <c r="BB263">
        <v>0</v>
      </c>
      <c r="BC263">
        <v>2</v>
      </c>
      <c r="BD263">
        <v>1</v>
      </c>
      <c r="BE263">
        <v>3</v>
      </c>
      <c r="BF263">
        <v>1</v>
      </c>
      <c r="BG263" t="s">
        <v>104</v>
      </c>
      <c r="BH263">
        <v>10</v>
      </c>
      <c r="BI263" t="s">
        <v>107</v>
      </c>
      <c r="BJ263">
        <v>1</v>
      </c>
      <c r="BK263" t="s">
        <v>97</v>
      </c>
      <c r="BL263" t="s">
        <v>156</v>
      </c>
      <c r="BM263">
        <v>2007</v>
      </c>
      <c r="BN263" t="s">
        <v>157</v>
      </c>
      <c r="BO263">
        <v>3</v>
      </c>
      <c r="BP263">
        <v>868</v>
      </c>
      <c r="BQ263" t="s">
        <v>98</v>
      </c>
      <c r="BR263" t="s">
        <v>98</v>
      </c>
      <c r="BS263" t="s">
        <v>105</v>
      </c>
      <c r="BT263">
        <v>0</v>
      </c>
      <c r="BU263">
        <v>148</v>
      </c>
      <c r="BV263">
        <v>0</v>
      </c>
      <c r="BW263">
        <v>0</v>
      </c>
      <c r="BX263">
        <v>0</v>
      </c>
      <c r="BY263">
        <v>0</v>
      </c>
      <c r="BZ263" t="s">
        <v>83</v>
      </c>
      <c r="CA263" t="s">
        <v>83</v>
      </c>
      <c r="CB263" t="s">
        <v>83</v>
      </c>
      <c r="CC263">
        <v>0</v>
      </c>
      <c r="CD263">
        <v>11</v>
      </c>
      <c r="CE263">
        <v>2007</v>
      </c>
      <c r="CF263" t="s">
        <v>158</v>
      </c>
      <c r="CG263" t="s">
        <v>159</v>
      </c>
      <c r="CH263">
        <v>276000</v>
      </c>
    </row>
    <row r="264" spans="1:86" x14ac:dyDescent="0.4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 t="str">
        <f t="shared" si="20"/>
        <v>N</v>
      </c>
      <c r="AW264" t="str">
        <f t="shared" si="21"/>
        <v>Y</v>
      </c>
      <c r="AX264" t="str">
        <f t="shared" si="22"/>
        <v>N</v>
      </c>
      <c r="AY264" t="str">
        <f t="shared" si="23"/>
        <v>N</v>
      </c>
      <c r="AZ264" t="str">
        <f t="shared" si="24"/>
        <v>N</v>
      </c>
      <c r="BA264">
        <v>1</v>
      </c>
      <c r="BB264">
        <v>0</v>
      </c>
      <c r="BC264">
        <v>1</v>
      </c>
      <c r="BD264">
        <v>0</v>
      </c>
      <c r="BE264">
        <v>3</v>
      </c>
      <c r="BF264">
        <v>1</v>
      </c>
      <c r="BG264" t="s">
        <v>98</v>
      </c>
      <c r="BH264">
        <v>6</v>
      </c>
      <c r="BI264" t="s">
        <v>107</v>
      </c>
      <c r="BJ264">
        <v>1</v>
      </c>
      <c r="BK264" t="s">
        <v>98</v>
      </c>
      <c r="BL264" t="s">
        <v>108</v>
      </c>
      <c r="BM264">
        <v>1978</v>
      </c>
      <c r="BN264" t="s">
        <v>102</v>
      </c>
      <c r="BO264">
        <v>2</v>
      </c>
      <c r="BP264">
        <v>492</v>
      </c>
      <c r="BQ264" t="s">
        <v>98</v>
      </c>
      <c r="BR264" t="s">
        <v>98</v>
      </c>
      <c r="BS264" t="s">
        <v>105</v>
      </c>
      <c r="BT264">
        <v>292</v>
      </c>
      <c r="BU264">
        <v>12</v>
      </c>
      <c r="BV264">
        <v>0</v>
      </c>
      <c r="BW264">
        <v>0</v>
      </c>
      <c r="BX264">
        <v>0</v>
      </c>
      <c r="BY264">
        <v>0</v>
      </c>
      <c r="BZ264" t="s">
        <v>83</v>
      </c>
      <c r="CA264" t="s">
        <v>163</v>
      </c>
      <c r="CB264" t="s">
        <v>83</v>
      </c>
      <c r="CC264">
        <v>0</v>
      </c>
      <c r="CD264">
        <v>7</v>
      </c>
      <c r="CE264">
        <v>2006</v>
      </c>
      <c r="CF264" t="s">
        <v>110</v>
      </c>
      <c r="CG264" t="s">
        <v>111</v>
      </c>
      <c r="CH264">
        <v>151000</v>
      </c>
    </row>
    <row r="265" spans="1:86" x14ac:dyDescent="0.4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 t="str">
        <f t="shared" si="20"/>
        <v>N</v>
      </c>
      <c r="AW265" t="str">
        <f t="shared" si="21"/>
        <v>Y</v>
      </c>
      <c r="AX265" t="str">
        <f t="shared" si="22"/>
        <v>N</v>
      </c>
      <c r="AY265" t="str">
        <f t="shared" si="23"/>
        <v>N</v>
      </c>
      <c r="AZ265" t="str">
        <f t="shared" si="24"/>
        <v>N</v>
      </c>
      <c r="BA265">
        <v>1</v>
      </c>
      <c r="BB265">
        <v>0</v>
      </c>
      <c r="BC265">
        <v>1</v>
      </c>
      <c r="BD265">
        <v>0</v>
      </c>
      <c r="BE265">
        <v>3</v>
      </c>
      <c r="BF265">
        <v>1</v>
      </c>
      <c r="BG265" t="s">
        <v>98</v>
      </c>
      <c r="BH265">
        <v>6</v>
      </c>
      <c r="BI265" t="s">
        <v>107</v>
      </c>
      <c r="BJ265">
        <v>0</v>
      </c>
      <c r="BK265" t="s">
        <v>83</v>
      </c>
      <c r="BL265" t="s">
        <v>127</v>
      </c>
      <c r="BM265">
        <v>1974</v>
      </c>
      <c r="BN265" t="s">
        <v>102</v>
      </c>
      <c r="BO265">
        <v>2</v>
      </c>
      <c r="BP265">
        <v>484</v>
      </c>
      <c r="BQ265" t="s">
        <v>98</v>
      </c>
      <c r="BR265" t="s">
        <v>98</v>
      </c>
      <c r="BS265" t="s">
        <v>105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 t="s">
        <v>83</v>
      </c>
      <c r="CA265" t="s">
        <v>83</v>
      </c>
      <c r="CB265" t="s">
        <v>83</v>
      </c>
      <c r="CC265">
        <v>0</v>
      </c>
      <c r="CD265">
        <v>4</v>
      </c>
      <c r="CE265">
        <v>2010</v>
      </c>
      <c r="CF265" t="s">
        <v>110</v>
      </c>
      <c r="CG265" t="s">
        <v>111</v>
      </c>
      <c r="CH265">
        <v>130000</v>
      </c>
    </row>
    <row r="266" spans="1:86" x14ac:dyDescent="0.4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 t="str">
        <f t="shared" si="20"/>
        <v>N</v>
      </c>
      <c r="AW266" t="str">
        <f t="shared" si="21"/>
        <v>N</v>
      </c>
      <c r="AX266" t="str">
        <f t="shared" si="22"/>
        <v>N</v>
      </c>
      <c r="AY266" t="str">
        <f t="shared" si="23"/>
        <v>N</v>
      </c>
      <c r="AZ266" t="str">
        <f t="shared" si="24"/>
        <v>N</v>
      </c>
      <c r="BA266">
        <v>0</v>
      </c>
      <c r="BB266">
        <v>0</v>
      </c>
      <c r="BC266">
        <v>1</v>
      </c>
      <c r="BD266">
        <v>0</v>
      </c>
      <c r="BE266">
        <v>2</v>
      </c>
      <c r="BF266">
        <v>1</v>
      </c>
      <c r="BG266" t="s">
        <v>98</v>
      </c>
      <c r="BH266">
        <v>4</v>
      </c>
      <c r="BI266" t="s">
        <v>107</v>
      </c>
      <c r="BJ266">
        <v>0</v>
      </c>
      <c r="BK266" t="s">
        <v>83</v>
      </c>
      <c r="BL266" t="s">
        <v>127</v>
      </c>
      <c r="BM266">
        <v>1965</v>
      </c>
      <c r="BN266" t="s">
        <v>102</v>
      </c>
      <c r="BO266">
        <v>2</v>
      </c>
      <c r="BP266">
        <v>504</v>
      </c>
      <c r="BQ266" t="s">
        <v>98</v>
      </c>
      <c r="BR266" t="s">
        <v>98</v>
      </c>
      <c r="BS266" t="s">
        <v>177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 t="s">
        <v>83</v>
      </c>
      <c r="CA266" t="s">
        <v>83</v>
      </c>
      <c r="CB266" t="s">
        <v>83</v>
      </c>
      <c r="CC266">
        <v>0</v>
      </c>
      <c r="CD266">
        <v>6</v>
      </c>
      <c r="CE266">
        <v>2008</v>
      </c>
      <c r="CF266" t="s">
        <v>110</v>
      </c>
      <c r="CG266" t="s">
        <v>111</v>
      </c>
      <c r="CH266">
        <v>73000</v>
      </c>
    </row>
    <row r="267" spans="1:86" x14ac:dyDescent="0.4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 t="str">
        <f t="shared" si="20"/>
        <v>N</v>
      </c>
      <c r="AW267" t="str">
        <f t="shared" si="21"/>
        <v>Y</v>
      </c>
      <c r="AX267" t="str">
        <f t="shared" si="22"/>
        <v>N</v>
      </c>
      <c r="AY267" t="str">
        <f t="shared" si="23"/>
        <v>N</v>
      </c>
      <c r="AZ267" t="str">
        <f t="shared" si="24"/>
        <v>N</v>
      </c>
      <c r="BA267">
        <v>0</v>
      </c>
      <c r="BB267">
        <v>0</v>
      </c>
      <c r="BC267">
        <v>2</v>
      </c>
      <c r="BD267">
        <v>0</v>
      </c>
      <c r="BE267">
        <v>3</v>
      </c>
      <c r="BF267">
        <v>1</v>
      </c>
      <c r="BG267" t="s">
        <v>97</v>
      </c>
      <c r="BH267">
        <v>7</v>
      </c>
      <c r="BI267" t="s">
        <v>107</v>
      </c>
      <c r="BJ267">
        <v>1</v>
      </c>
      <c r="BK267" t="s">
        <v>98</v>
      </c>
      <c r="BL267" t="s">
        <v>108</v>
      </c>
      <c r="BM267">
        <v>1981</v>
      </c>
      <c r="BN267" t="s">
        <v>157</v>
      </c>
      <c r="BO267">
        <v>2</v>
      </c>
      <c r="BP267">
        <v>576</v>
      </c>
      <c r="BQ267" t="s">
        <v>98</v>
      </c>
      <c r="BR267" t="s">
        <v>98</v>
      </c>
      <c r="BS267" t="s">
        <v>105</v>
      </c>
      <c r="BT267">
        <v>276</v>
      </c>
      <c r="BU267">
        <v>0</v>
      </c>
      <c r="BV267">
        <v>0</v>
      </c>
      <c r="BW267">
        <v>0</v>
      </c>
      <c r="BX267">
        <v>0</v>
      </c>
      <c r="BY267">
        <v>0</v>
      </c>
      <c r="BZ267" t="s">
        <v>83</v>
      </c>
      <c r="CA267" t="s">
        <v>165</v>
      </c>
      <c r="CB267" t="s">
        <v>83</v>
      </c>
      <c r="CC267">
        <v>0</v>
      </c>
      <c r="CD267">
        <v>6</v>
      </c>
      <c r="CE267">
        <v>2008</v>
      </c>
      <c r="CF267" t="s">
        <v>110</v>
      </c>
      <c r="CG267" t="s">
        <v>111</v>
      </c>
      <c r="CH267">
        <v>175500</v>
      </c>
    </row>
    <row r="268" spans="1:86" x14ac:dyDescent="0.4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 t="str">
        <f t="shared" si="20"/>
        <v>Y</v>
      </c>
      <c r="AW268" t="str">
        <f t="shared" si="21"/>
        <v>Y</v>
      </c>
      <c r="AX268" t="str">
        <f t="shared" si="22"/>
        <v>N</v>
      </c>
      <c r="AY268" t="str">
        <f t="shared" si="23"/>
        <v>N</v>
      </c>
      <c r="AZ268" t="str">
        <f t="shared" si="24"/>
        <v>N</v>
      </c>
      <c r="BA268">
        <v>1</v>
      </c>
      <c r="BB268">
        <v>0</v>
      </c>
      <c r="BC268">
        <v>2</v>
      </c>
      <c r="BD268">
        <v>1</v>
      </c>
      <c r="BE268">
        <v>3</v>
      </c>
      <c r="BF268">
        <v>1</v>
      </c>
      <c r="BG268" t="s">
        <v>98</v>
      </c>
      <c r="BH268">
        <v>8</v>
      </c>
      <c r="BI268" t="s">
        <v>107</v>
      </c>
      <c r="BJ268">
        <v>1</v>
      </c>
      <c r="BK268" t="s">
        <v>98</v>
      </c>
      <c r="BL268" t="s">
        <v>108</v>
      </c>
      <c r="BM268">
        <v>1997</v>
      </c>
      <c r="BN268" t="s">
        <v>157</v>
      </c>
      <c r="BO268">
        <v>2</v>
      </c>
      <c r="BP268">
        <v>413</v>
      </c>
      <c r="BQ268" t="s">
        <v>98</v>
      </c>
      <c r="BR268" t="s">
        <v>98</v>
      </c>
      <c r="BS268" t="s">
        <v>105</v>
      </c>
      <c r="BT268">
        <v>95</v>
      </c>
      <c r="BU268">
        <v>75</v>
      </c>
      <c r="BV268">
        <v>0</v>
      </c>
      <c r="BW268">
        <v>0</v>
      </c>
      <c r="BX268">
        <v>0</v>
      </c>
      <c r="BY268">
        <v>0</v>
      </c>
      <c r="BZ268" t="s">
        <v>83</v>
      </c>
      <c r="CA268" t="s">
        <v>83</v>
      </c>
      <c r="CB268" t="s">
        <v>83</v>
      </c>
      <c r="CC268">
        <v>0</v>
      </c>
      <c r="CD268">
        <v>6</v>
      </c>
      <c r="CE268">
        <v>2006</v>
      </c>
      <c r="CF268" t="s">
        <v>110</v>
      </c>
      <c r="CG268" t="s">
        <v>111</v>
      </c>
      <c r="CH268">
        <v>185000</v>
      </c>
    </row>
    <row r="269" spans="1:86" x14ac:dyDescent="0.4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 t="str">
        <f t="shared" si="20"/>
        <v>Y</v>
      </c>
      <c r="AW269" t="str">
        <f t="shared" si="21"/>
        <v>Y</v>
      </c>
      <c r="AX269" t="str">
        <f t="shared" si="22"/>
        <v>Y</v>
      </c>
      <c r="AY269" t="str">
        <f t="shared" si="23"/>
        <v>Y</v>
      </c>
      <c r="AZ269" t="str">
        <f t="shared" si="24"/>
        <v>Y</v>
      </c>
      <c r="BA269">
        <v>0</v>
      </c>
      <c r="BB269">
        <v>0</v>
      </c>
      <c r="BC269">
        <v>2</v>
      </c>
      <c r="BD269">
        <v>1</v>
      </c>
      <c r="BE269">
        <v>4</v>
      </c>
      <c r="BF269">
        <v>1</v>
      </c>
      <c r="BG269" t="s">
        <v>97</v>
      </c>
      <c r="BH269">
        <v>8</v>
      </c>
      <c r="BI269" t="s">
        <v>107</v>
      </c>
      <c r="BJ269">
        <v>1</v>
      </c>
      <c r="BK269" t="s">
        <v>97</v>
      </c>
      <c r="BL269" t="s">
        <v>127</v>
      </c>
      <c r="BM269">
        <v>1939</v>
      </c>
      <c r="BN269" t="s">
        <v>102</v>
      </c>
      <c r="BO269">
        <v>1</v>
      </c>
      <c r="BP269">
        <v>240</v>
      </c>
      <c r="BQ269" t="s">
        <v>98</v>
      </c>
      <c r="BR269" t="s">
        <v>98</v>
      </c>
      <c r="BS269" t="s">
        <v>105</v>
      </c>
      <c r="BT269">
        <v>262</v>
      </c>
      <c r="BU269">
        <v>24</v>
      </c>
      <c r="BV269">
        <v>0</v>
      </c>
      <c r="BW269">
        <v>0</v>
      </c>
      <c r="BX269">
        <v>0</v>
      </c>
      <c r="BY269">
        <v>0</v>
      </c>
      <c r="BZ269" t="s">
        <v>83</v>
      </c>
      <c r="CA269" t="s">
        <v>83</v>
      </c>
      <c r="CB269" t="s">
        <v>83</v>
      </c>
      <c r="CC269">
        <v>0</v>
      </c>
      <c r="CD269">
        <v>7</v>
      </c>
      <c r="CE269">
        <v>2008</v>
      </c>
      <c r="CF269" t="s">
        <v>110</v>
      </c>
      <c r="CG269" t="s">
        <v>111</v>
      </c>
      <c r="CH269">
        <v>179500</v>
      </c>
    </row>
    <row r="270" spans="1:86" x14ac:dyDescent="0.4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 t="str">
        <f t="shared" si="20"/>
        <v>N</v>
      </c>
      <c r="AW270" t="str">
        <f t="shared" si="21"/>
        <v>N</v>
      </c>
      <c r="AX270" t="str">
        <f t="shared" si="22"/>
        <v>N</v>
      </c>
      <c r="AY270" t="str">
        <f t="shared" si="23"/>
        <v>N</v>
      </c>
      <c r="AZ270" t="str">
        <f t="shared" si="24"/>
        <v>N</v>
      </c>
      <c r="BA270">
        <v>0</v>
      </c>
      <c r="BB270">
        <v>0</v>
      </c>
      <c r="BC270">
        <v>1</v>
      </c>
      <c r="BD270">
        <v>0</v>
      </c>
      <c r="BE270">
        <v>2</v>
      </c>
      <c r="BF270">
        <v>1</v>
      </c>
      <c r="BG270" t="s">
        <v>98</v>
      </c>
      <c r="BH270">
        <v>4</v>
      </c>
      <c r="BI270" t="s">
        <v>107</v>
      </c>
      <c r="BJ270">
        <v>1</v>
      </c>
      <c r="BK270" t="s">
        <v>97</v>
      </c>
      <c r="BL270" t="s">
        <v>127</v>
      </c>
      <c r="BM270">
        <v>1966</v>
      </c>
      <c r="BN270" t="s">
        <v>157</v>
      </c>
      <c r="BO270">
        <v>1</v>
      </c>
      <c r="BP270">
        <v>924</v>
      </c>
      <c r="BQ270" t="s">
        <v>104</v>
      </c>
      <c r="BR270" t="s">
        <v>104</v>
      </c>
      <c r="BS270" t="s">
        <v>105</v>
      </c>
      <c r="BT270">
        <v>0</v>
      </c>
      <c r="BU270">
        <v>25</v>
      </c>
      <c r="BV270">
        <v>0</v>
      </c>
      <c r="BW270">
        <v>0</v>
      </c>
      <c r="BX270">
        <v>0</v>
      </c>
      <c r="BY270">
        <v>0</v>
      </c>
      <c r="BZ270" t="s">
        <v>83</v>
      </c>
      <c r="CA270" t="s">
        <v>83</v>
      </c>
      <c r="CB270" t="s">
        <v>83</v>
      </c>
      <c r="CC270">
        <v>0</v>
      </c>
      <c r="CD270">
        <v>2</v>
      </c>
      <c r="CE270">
        <v>2008</v>
      </c>
      <c r="CF270" t="s">
        <v>110</v>
      </c>
      <c r="CG270" t="s">
        <v>111</v>
      </c>
      <c r="CH270">
        <v>120500</v>
      </c>
    </row>
    <row r="271" spans="1:86" x14ac:dyDescent="0.4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 t="str">
        <f t="shared" si="20"/>
        <v>N</v>
      </c>
      <c r="AW271" t="str">
        <f t="shared" si="21"/>
        <v>N</v>
      </c>
      <c r="AX271" t="str">
        <f t="shared" si="22"/>
        <v>N</v>
      </c>
      <c r="AY271" t="str">
        <f t="shared" si="23"/>
        <v>N</v>
      </c>
      <c r="AZ271" t="str">
        <f t="shared" si="24"/>
        <v>N</v>
      </c>
      <c r="BA271">
        <v>1</v>
      </c>
      <c r="BB271">
        <v>0</v>
      </c>
      <c r="BC271">
        <v>1</v>
      </c>
      <c r="BD271">
        <v>1</v>
      </c>
      <c r="BE271">
        <v>3</v>
      </c>
      <c r="BF271">
        <v>1</v>
      </c>
      <c r="BG271" t="s">
        <v>98</v>
      </c>
      <c r="BH271">
        <v>6</v>
      </c>
      <c r="BI271" t="s">
        <v>107</v>
      </c>
      <c r="BJ271">
        <v>1</v>
      </c>
      <c r="BK271" t="s">
        <v>147</v>
      </c>
      <c r="BL271" t="s">
        <v>108</v>
      </c>
      <c r="BM271">
        <v>1987</v>
      </c>
      <c r="BN271" t="s">
        <v>109</v>
      </c>
      <c r="BO271">
        <v>1</v>
      </c>
      <c r="BP271">
        <v>504</v>
      </c>
      <c r="BQ271" t="s">
        <v>98</v>
      </c>
      <c r="BR271" t="s">
        <v>97</v>
      </c>
      <c r="BS271" t="s">
        <v>105</v>
      </c>
      <c r="BT271">
        <v>370</v>
      </c>
      <c r="BU271">
        <v>30</v>
      </c>
      <c r="BV271">
        <v>0</v>
      </c>
      <c r="BW271">
        <v>0</v>
      </c>
      <c r="BX271">
        <v>0</v>
      </c>
      <c r="BY271">
        <v>0</v>
      </c>
      <c r="BZ271" t="s">
        <v>83</v>
      </c>
      <c r="CA271" t="s">
        <v>165</v>
      </c>
      <c r="CB271" t="s">
        <v>83</v>
      </c>
      <c r="CC271">
        <v>0</v>
      </c>
      <c r="CD271">
        <v>5</v>
      </c>
      <c r="CE271">
        <v>2007</v>
      </c>
      <c r="CF271" t="s">
        <v>110</v>
      </c>
      <c r="CG271" t="s">
        <v>111</v>
      </c>
      <c r="CH271">
        <v>148000</v>
      </c>
    </row>
    <row r="272" spans="1:86" x14ac:dyDescent="0.4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 t="str">
        <f t="shared" si="20"/>
        <v>Y</v>
      </c>
      <c r="AW272" t="str">
        <f t="shared" si="21"/>
        <v>Y</v>
      </c>
      <c r="AX272" t="str">
        <f t="shared" si="22"/>
        <v>Y</v>
      </c>
      <c r="AY272" t="str">
        <f t="shared" si="23"/>
        <v>Y</v>
      </c>
      <c r="AZ272" t="str">
        <f t="shared" si="24"/>
        <v>N</v>
      </c>
      <c r="BA272">
        <v>0</v>
      </c>
      <c r="BB272">
        <v>0</v>
      </c>
      <c r="BC272">
        <v>2</v>
      </c>
      <c r="BD272">
        <v>1</v>
      </c>
      <c r="BE272">
        <v>3</v>
      </c>
      <c r="BF272">
        <v>1</v>
      </c>
      <c r="BG272" t="s">
        <v>97</v>
      </c>
      <c r="BH272">
        <v>8</v>
      </c>
      <c r="BI272" t="s">
        <v>107</v>
      </c>
      <c r="BJ272">
        <v>1</v>
      </c>
      <c r="BK272" t="s">
        <v>97</v>
      </c>
      <c r="BL272" t="s">
        <v>108</v>
      </c>
      <c r="BM272">
        <v>2006</v>
      </c>
      <c r="BN272" t="s">
        <v>109</v>
      </c>
      <c r="BO272">
        <v>3</v>
      </c>
      <c r="BP272">
        <v>1053</v>
      </c>
      <c r="BQ272" t="s">
        <v>98</v>
      </c>
      <c r="BR272" t="s">
        <v>98</v>
      </c>
      <c r="BS272" t="s">
        <v>105</v>
      </c>
      <c r="BT272">
        <v>192</v>
      </c>
      <c r="BU272">
        <v>51</v>
      </c>
      <c r="BV272">
        <v>0</v>
      </c>
      <c r="BW272">
        <v>0</v>
      </c>
      <c r="BX272">
        <v>0</v>
      </c>
      <c r="BY272">
        <v>0</v>
      </c>
      <c r="BZ272" t="s">
        <v>83</v>
      </c>
      <c r="CA272" t="s">
        <v>83</v>
      </c>
      <c r="CB272" t="s">
        <v>83</v>
      </c>
      <c r="CC272">
        <v>0</v>
      </c>
      <c r="CD272">
        <v>8</v>
      </c>
      <c r="CE272">
        <v>2006</v>
      </c>
      <c r="CF272" t="s">
        <v>158</v>
      </c>
      <c r="CG272" t="s">
        <v>159</v>
      </c>
      <c r="CH272">
        <v>266000</v>
      </c>
    </row>
    <row r="273" spans="1:86" x14ac:dyDescent="0.4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 t="str">
        <f t="shared" si="20"/>
        <v>N</v>
      </c>
      <c r="AW273" t="str">
        <f t="shared" si="21"/>
        <v>Y</v>
      </c>
      <c r="AX273" t="str">
        <f t="shared" si="22"/>
        <v>N</v>
      </c>
      <c r="AY273" t="str">
        <f t="shared" si="23"/>
        <v>N</v>
      </c>
      <c r="AZ273" t="str">
        <f t="shared" si="24"/>
        <v>N</v>
      </c>
      <c r="BA273">
        <v>1</v>
      </c>
      <c r="BB273">
        <v>0</v>
      </c>
      <c r="BC273">
        <v>1</v>
      </c>
      <c r="BD273">
        <v>0</v>
      </c>
      <c r="BE273">
        <v>2</v>
      </c>
      <c r="BF273">
        <v>1</v>
      </c>
      <c r="BG273" t="s">
        <v>98</v>
      </c>
      <c r="BH273">
        <v>5</v>
      </c>
      <c r="BI273" t="s">
        <v>194</v>
      </c>
      <c r="BJ273">
        <v>2</v>
      </c>
      <c r="BK273" t="s">
        <v>98</v>
      </c>
      <c r="BL273" t="s">
        <v>108</v>
      </c>
      <c r="BM273">
        <v>1954</v>
      </c>
      <c r="BN273" t="s">
        <v>102</v>
      </c>
      <c r="BO273">
        <v>2</v>
      </c>
      <c r="BP273">
        <v>439</v>
      </c>
      <c r="BQ273" t="s">
        <v>98</v>
      </c>
      <c r="BR273" t="s">
        <v>98</v>
      </c>
      <c r="BS273" t="s">
        <v>105</v>
      </c>
      <c r="BT273">
        <v>81</v>
      </c>
      <c r="BU273">
        <v>0</v>
      </c>
      <c r="BV273">
        <v>0</v>
      </c>
      <c r="BW273">
        <v>0</v>
      </c>
      <c r="BX273">
        <v>0</v>
      </c>
      <c r="BY273">
        <v>0</v>
      </c>
      <c r="BZ273" t="s">
        <v>83</v>
      </c>
      <c r="CA273" t="s">
        <v>83</v>
      </c>
      <c r="CB273" t="s">
        <v>83</v>
      </c>
      <c r="CC273">
        <v>0</v>
      </c>
      <c r="CD273">
        <v>4</v>
      </c>
      <c r="CE273">
        <v>2008</v>
      </c>
      <c r="CF273" t="s">
        <v>110</v>
      </c>
      <c r="CG273" t="s">
        <v>111</v>
      </c>
      <c r="CH273">
        <v>241500</v>
      </c>
    </row>
    <row r="274" spans="1:86" x14ac:dyDescent="0.4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 t="str">
        <f t="shared" si="20"/>
        <v>Y</v>
      </c>
      <c r="AW274" t="str">
        <f t="shared" si="21"/>
        <v>Y</v>
      </c>
      <c r="AX274" t="str">
        <f t="shared" si="22"/>
        <v>Y</v>
      </c>
      <c r="AY274" t="str">
        <f t="shared" si="23"/>
        <v>Y</v>
      </c>
      <c r="AZ274" t="str">
        <f t="shared" si="24"/>
        <v>Y</v>
      </c>
      <c r="BA274">
        <v>0</v>
      </c>
      <c r="BB274">
        <v>0</v>
      </c>
      <c r="BC274">
        <v>2</v>
      </c>
      <c r="BD274">
        <v>1</v>
      </c>
      <c r="BE274">
        <v>4</v>
      </c>
      <c r="BF274">
        <v>1</v>
      </c>
      <c r="BG274" t="s">
        <v>97</v>
      </c>
      <c r="BH274">
        <v>9</v>
      </c>
      <c r="BI274" t="s">
        <v>107</v>
      </c>
      <c r="BJ274">
        <v>1</v>
      </c>
      <c r="BK274" t="s">
        <v>97</v>
      </c>
      <c r="BL274" t="s">
        <v>108</v>
      </c>
      <c r="BM274">
        <v>1999</v>
      </c>
      <c r="BN274" t="s">
        <v>157</v>
      </c>
      <c r="BO274">
        <v>3</v>
      </c>
      <c r="BP274">
        <v>671</v>
      </c>
      <c r="BQ274" t="s">
        <v>98</v>
      </c>
      <c r="BR274" t="s">
        <v>98</v>
      </c>
      <c r="BS274" t="s">
        <v>105</v>
      </c>
      <c r="BT274">
        <v>132</v>
      </c>
      <c r="BU274">
        <v>57</v>
      </c>
      <c r="BV274">
        <v>0</v>
      </c>
      <c r="BW274">
        <v>0</v>
      </c>
      <c r="BX274">
        <v>0</v>
      </c>
      <c r="BY274">
        <v>0</v>
      </c>
      <c r="BZ274" t="s">
        <v>83</v>
      </c>
      <c r="CA274" t="s">
        <v>83</v>
      </c>
      <c r="CB274" t="s">
        <v>83</v>
      </c>
      <c r="CC274">
        <v>0</v>
      </c>
      <c r="CD274">
        <v>4</v>
      </c>
      <c r="CE274">
        <v>2010</v>
      </c>
      <c r="CF274" t="s">
        <v>110</v>
      </c>
      <c r="CG274" t="s">
        <v>111</v>
      </c>
      <c r="CH274">
        <v>290000</v>
      </c>
    </row>
    <row r="275" spans="1:86" x14ac:dyDescent="0.4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 t="str">
        <f t="shared" si="20"/>
        <v>Y</v>
      </c>
      <c r="AW275" t="str">
        <f t="shared" si="21"/>
        <v>Y</v>
      </c>
      <c r="AX275" t="str">
        <f t="shared" si="22"/>
        <v>Y</v>
      </c>
      <c r="AY275" t="str">
        <f t="shared" si="23"/>
        <v>N</v>
      </c>
      <c r="AZ275" t="str">
        <f t="shared" si="24"/>
        <v>N</v>
      </c>
      <c r="BA275">
        <v>1</v>
      </c>
      <c r="BB275">
        <v>0</v>
      </c>
      <c r="BC275">
        <v>2</v>
      </c>
      <c r="BD275">
        <v>0</v>
      </c>
      <c r="BE275">
        <v>3</v>
      </c>
      <c r="BF275">
        <v>1</v>
      </c>
      <c r="BG275" t="s">
        <v>98</v>
      </c>
      <c r="BH275">
        <v>6</v>
      </c>
      <c r="BI275" t="s">
        <v>146</v>
      </c>
      <c r="BJ275">
        <v>1</v>
      </c>
      <c r="BK275" t="s">
        <v>97</v>
      </c>
      <c r="BL275" t="s">
        <v>108</v>
      </c>
      <c r="BM275">
        <v>1958</v>
      </c>
      <c r="BN275" t="s">
        <v>109</v>
      </c>
      <c r="BO275">
        <v>1</v>
      </c>
      <c r="BP275">
        <v>338</v>
      </c>
      <c r="BQ275" t="s">
        <v>98</v>
      </c>
      <c r="BR275" t="s">
        <v>98</v>
      </c>
      <c r="BS275" t="s">
        <v>105</v>
      </c>
      <c r="BT275">
        <v>289</v>
      </c>
      <c r="BU275">
        <v>0</v>
      </c>
      <c r="BV275">
        <v>0</v>
      </c>
      <c r="BW275">
        <v>0</v>
      </c>
      <c r="BX275">
        <v>0</v>
      </c>
      <c r="BY275">
        <v>0</v>
      </c>
      <c r="BZ275" t="s">
        <v>83</v>
      </c>
      <c r="CA275" t="s">
        <v>134</v>
      </c>
      <c r="CB275" t="s">
        <v>83</v>
      </c>
      <c r="CC275">
        <v>0</v>
      </c>
      <c r="CD275">
        <v>4</v>
      </c>
      <c r="CE275">
        <v>2009</v>
      </c>
      <c r="CF275" t="s">
        <v>110</v>
      </c>
      <c r="CG275" t="s">
        <v>111</v>
      </c>
      <c r="CH275">
        <v>139000</v>
      </c>
    </row>
    <row r="276" spans="1:86" x14ac:dyDescent="0.4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 t="str">
        <f t="shared" si="20"/>
        <v>N</v>
      </c>
      <c r="AW276" t="str">
        <f t="shared" si="21"/>
        <v>N</v>
      </c>
      <c r="AX276" t="str">
        <f t="shared" si="22"/>
        <v>N</v>
      </c>
      <c r="AY276" t="str">
        <f t="shared" si="23"/>
        <v>N</v>
      </c>
      <c r="AZ276" t="str">
        <f t="shared" si="24"/>
        <v>N</v>
      </c>
      <c r="BA276">
        <v>0</v>
      </c>
      <c r="BB276">
        <v>0</v>
      </c>
      <c r="BC276">
        <v>1</v>
      </c>
      <c r="BD276">
        <v>0</v>
      </c>
      <c r="BE276">
        <v>2</v>
      </c>
      <c r="BF276">
        <v>1</v>
      </c>
      <c r="BG276" t="s">
        <v>98</v>
      </c>
      <c r="BH276">
        <v>5</v>
      </c>
      <c r="BI276" t="s">
        <v>107</v>
      </c>
      <c r="BJ276">
        <v>0</v>
      </c>
      <c r="BK276" t="s">
        <v>83</v>
      </c>
      <c r="BL276" t="s">
        <v>108</v>
      </c>
      <c r="BM276">
        <v>1982</v>
      </c>
      <c r="BN276" t="s">
        <v>102</v>
      </c>
      <c r="BO276">
        <v>1</v>
      </c>
      <c r="BP276">
        <v>264</v>
      </c>
      <c r="BQ276" t="s">
        <v>98</v>
      </c>
      <c r="BR276" t="s">
        <v>98</v>
      </c>
      <c r="BS276" t="s">
        <v>105</v>
      </c>
      <c r="BT276">
        <v>168</v>
      </c>
      <c r="BU276">
        <v>0</v>
      </c>
      <c r="BV276">
        <v>0</v>
      </c>
      <c r="BW276">
        <v>0</v>
      </c>
      <c r="BX276">
        <v>0</v>
      </c>
      <c r="BY276">
        <v>0</v>
      </c>
      <c r="BZ276" t="s">
        <v>83</v>
      </c>
      <c r="CA276" t="s">
        <v>83</v>
      </c>
      <c r="CB276" t="s">
        <v>83</v>
      </c>
      <c r="CC276">
        <v>0</v>
      </c>
      <c r="CD276">
        <v>6</v>
      </c>
      <c r="CE276">
        <v>2007</v>
      </c>
      <c r="CF276" t="s">
        <v>110</v>
      </c>
      <c r="CG276" t="s">
        <v>111</v>
      </c>
      <c r="CH276">
        <v>124500</v>
      </c>
    </row>
    <row r="277" spans="1:86" x14ac:dyDescent="0.4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 t="str">
        <f t="shared" si="20"/>
        <v>Y</v>
      </c>
      <c r="AW277" t="str">
        <f t="shared" si="21"/>
        <v>Y</v>
      </c>
      <c r="AX277" t="str">
        <f t="shared" si="22"/>
        <v>N</v>
      </c>
      <c r="AY277" t="str">
        <f t="shared" si="23"/>
        <v>N</v>
      </c>
      <c r="AZ277" t="str">
        <f t="shared" si="24"/>
        <v>N</v>
      </c>
      <c r="BA277">
        <v>0</v>
      </c>
      <c r="BB277">
        <v>0</v>
      </c>
      <c r="BC277">
        <v>2</v>
      </c>
      <c r="BD277">
        <v>1</v>
      </c>
      <c r="BE277">
        <v>3</v>
      </c>
      <c r="BF277">
        <v>1</v>
      </c>
      <c r="BG277" t="s">
        <v>104</v>
      </c>
      <c r="BH277">
        <v>5</v>
      </c>
      <c r="BI277" t="s">
        <v>107</v>
      </c>
      <c r="BJ277">
        <v>0</v>
      </c>
      <c r="BK277" t="s">
        <v>83</v>
      </c>
      <c r="BL277" t="s">
        <v>127</v>
      </c>
      <c r="BM277">
        <v>1978</v>
      </c>
      <c r="BN277" t="s">
        <v>102</v>
      </c>
      <c r="BO277">
        <v>2</v>
      </c>
      <c r="BP277">
        <v>672</v>
      </c>
      <c r="BQ277" t="s">
        <v>98</v>
      </c>
      <c r="BR277" t="s">
        <v>98</v>
      </c>
      <c r="BS277" t="s">
        <v>105</v>
      </c>
      <c r="BT277">
        <v>74</v>
      </c>
      <c r="BU277">
        <v>0</v>
      </c>
      <c r="BV277">
        <v>0</v>
      </c>
      <c r="BW277">
        <v>0</v>
      </c>
      <c r="BX277">
        <v>144</v>
      </c>
      <c r="BY277">
        <v>0</v>
      </c>
      <c r="BZ277" t="s">
        <v>83</v>
      </c>
      <c r="CA277" t="s">
        <v>83</v>
      </c>
      <c r="CB277" t="s">
        <v>83</v>
      </c>
      <c r="CC277">
        <v>0</v>
      </c>
      <c r="CD277">
        <v>10</v>
      </c>
      <c r="CE277">
        <v>2009</v>
      </c>
      <c r="CF277" t="s">
        <v>110</v>
      </c>
      <c r="CG277" t="s">
        <v>111</v>
      </c>
      <c r="CH277">
        <v>205000</v>
      </c>
    </row>
    <row r="278" spans="1:86" x14ac:dyDescent="0.4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 t="str">
        <f t="shared" si="20"/>
        <v>Y</v>
      </c>
      <c r="AW278" t="str">
        <f t="shared" si="21"/>
        <v>Y</v>
      </c>
      <c r="AX278" t="str">
        <f t="shared" si="22"/>
        <v>N</v>
      </c>
      <c r="AY278" t="str">
        <f t="shared" si="23"/>
        <v>N</v>
      </c>
      <c r="AZ278" t="str">
        <f t="shared" si="24"/>
        <v>N</v>
      </c>
      <c r="BA278">
        <v>0</v>
      </c>
      <c r="BB278">
        <v>0</v>
      </c>
      <c r="BC278">
        <v>2</v>
      </c>
      <c r="BD278">
        <v>0</v>
      </c>
      <c r="BE278">
        <v>3</v>
      </c>
      <c r="BF278">
        <v>1</v>
      </c>
      <c r="BG278" t="s">
        <v>97</v>
      </c>
      <c r="BH278">
        <v>7</v>
      </c>
      <c r="BI278" t="s">
        <v>107</v>
      </c>
      <c r="BJ278">
        <v>0</v>
      </c>
      <c r="BK278" t="s">
        <v>83</v>
      </c>
      <c r="BL278" t="s">
        <v>108</v>
      </c>
      <c r="BM278">
        <v>2003</v>
      </c>
      <c r="BN278" t="s">
        <v>157</v>
      </c>
      <c r="BO278">
        <v>2</v>
      </c>
      <c r="BP278">
        <v>573</v>
      </c>
      <c r="BQ278" t="s">
        <v>98</v>
      </c>
      <c r="BR278" t="s">
        <v>98</v>
      </c>
      <c r="BS278" t="s">
        <v>105</v>
      </c>
      <c r="BT278">
        <v>100</v>
      </c>
      <c r="BU278">
        <v>150</v>
      </c>
      <c r="BV278">
        <v>0</v>
      </c>
      <c r="BW278">
        <v>0</v>
      </c>
      <c r="BX278">
        <v>0</v>
      </c>
      <c r="BY278">
        <v>0</v>
      </c>
      <c r="BZ278" t="s">
        <v>83</v>
      </c>
      <c r="CA278" t="s">
        <v>83</v>
      </c>
      <c r="CB278" t="s">
        <v>83</v>
      </c>
      <c r="CC278">
        <v>0</v>
      </c>
      <c r="CD278">
        <v>4</v>
      </c>
      <c r="CE278">
        <v>2010</v>
      </c>
      <c r="CF278" t="s">
        <v>110</v>
      </c>
      <c r="CG278" t="s">
        <v>111</v>
      </c>
      <c r="CH278">
        <v>201000</v>
      </c>
    </row>
    <row r="279" spans="1:86" x14ac:dyDescent="0.4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 t="str">
        <f t="shared" si="20"/>
        <v>N</v>
      </c>
      <c r="AW279" t="str">
        <f t="shared" si="21"/>
        <v>N</v>
      </c>
      <c r="AX279" t="str">
        <f t="shared" si="22"/>
        <v>N</v>
      </c>
      <c r="AY279" t="str">
        <f t="shared" si="23"/>
        <v>N</v>
      </c>
      <c r="AZ279" t="str">
        <f t="shared" si="24"/>
        <v>N</v>
      </c>
      <c r="BA279">
        <v>0</v>
      </c>
      <c r="BB279">
        <v>0</v>
      </c>
      <c r="BC279">
        <v>1</v>
      </c>
      <c r="BD279">
        <v>0</v>
      </c>
      <c r="BE279">
        <v>2</v>
      </c>
      <c r="BF279">
        <v>1</v>
      </c>
      <c r="BG279" t="s">
        <v>98</v>
      </c>
      <c r="BH279">
        <v>4</v>
      </c>
      <c r="BI279" t="s">
        <v>107</v>
      </c>
      <c r="BJ279">
        <v>0</v>
      </c>
      <c r="BK279" t="s">
        <v>83</v>
      </c>
      <c r="BL279" t="s">
        <v>127</v>
      </c>
      <c r="BM279">
        <v>1951</v>
      </c>
      <c r="BN279" t="s">
        <v>102</v>
      </c>
      <c r="BO279">
        <v>2</v>
      </c>
      <c r="BP279">
        <v>400</v>
      </c>
      <c r="BQ279" t="s">
        <v>98</v>
      </c>
      <c r="BR279" t="s">
        <v>98</v>
      </c>
      <c r="BS279" t="s">
        <v>105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83</v>
      </c>
      <c r="CA279" t="s">
        <v>83</v>
      </c>
      <c r="CB279" t="s">
        <v>83</v>
      </c>
      <c r="CC279">
        <v>0</v>
      </c>
      <c r="CD279">
        <v>6</v>
      </c>
      <c r="CE279">
        <v>2010</v>
      </c>
      <c r="CF279" t="s">
        <v>110</v>
      </c>
      <c r="CG279" t="s">
        <v>111</v>
      </c>
      <c r="CH279">
        <v>141000</v>
      </c>
    </row>
    <row r="280" spans="1:86" x14ac:dyDescent="0.4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 t="str">
        <f t="shared" si="20"/>
        <v>Y</v>
      </c>
      <c r="AW280" t="str">
        <f t="shared" si="21"/>
        <v>Y</v>
      </c>
      <c r="AX280" t="str">
        <f t="shared" si="22"/>
        <v>Y</v>
      </c>
      <c r="AY280" t="str">
        <f t="shared" si="23"/>
        <v>Y</v>
      </c>
      <c r="AZ280" t="str">
        <f t="shared" si="24"/>
        <v>Y</v>
      </c>
      <c r="BA280">
        <v>0</v>
      </c>
      <c r="BB280">
        <v>0</v>
      </c>
      <c r="BC280">
        <v>2</v>
      </c>
      <c r="BD280">
        <v>1</v>
      </c>
      <c r="BE280">
        <v>3</v>
      </c>
      <c r="BF280">
        <v>1</v>
      </c>
      <c r="BG280" t="s">
        <v>104</v>
      </c>
      <c r="BH280">
        <v>8</v>
      </c>
      <c r="BI280" t="s">
        <v>107</v>
      </c>
      <c r="BJ280">
        <v>1</v>
      </c>
      <c r="BK280" t="s">
        <v>104</v>
      </c>
      <c r="BL280" t="s">
        <v>108</v>
      </c>
      <c r="BM280">
        <v>2007</v>
      </c>
      <c r="BN280" t="s">
        <v>157</v>
      </c>
      <c r="BO280">
        <v>3</v>
      </c>
      <c r="BP280">
        <v>732</v>
      </c>
      <c r="BQ280" t="s">
        <v>98</v>
      </c>
      <c r="BR280" t="s">
        <v>98</v>
      </c>
      <c r="BS280" t="s">
        <v>105</v>
      </c>
      <c r="BT280">
        <v>124</v>
      </c>
      <c r="BU280">
        <v>98</v>
      </c>
      <c r="BV280">
        <v>0</v>
      </c>
      <c r="BW280">
        <v>0</v>
      </c>
      <c r="BX280">
        <v>142</v>
      </c>
      <c r="BY280">
        <v>0</v>
      </c>
      <c r="BZ280" t="s">
        <v>83</v>
      </c>
      <c r="CA280" t="s">
        <v>83</v>
      </c>
      <c r="CB280" t="s">
        <v>83</v>
      </c>
      <c r="CC280">
        <v>0</v>
      </c>
      <c r="CD280">
        <v>5</v>
      </c>
      <c r="CE280">
        <v>2007</v>
      </c>
      <c r="CF280" t="s">
        <v>158</v>
      </c>
      <c r="CG280" t="s">
        <v>159</v>
      </c>
      <c r="CH280">
        <v>415298</v>
      </c>
    </row>
    <row r="281" spans="1:86" x14ac:dyDescent="0.4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 t="str">
        <f t="shared" si="20"/>
        <v>Y</v>
      </c>
      <c r="AW281" t="str">
        <f t="shared" si="21"/>
        <v>Y</v>
      </c>
      <c r="AX281" t="str">
        <f t="shared" si="22"/>
        <v>Y</v>
      </c>
      <c r="AY281" t="str">
        <f t="shared" si="23"/>
        <v>Y</v>
      </c>
      <c r="AZ281" t="str">
        <f t="shared" si="24"/>
        <v>N</v>
      </c>
      <c r="BA281">
        <v>0</v>
      </c>
      <c r="BB281">
        <v>0</v>
      </c>
      <c r="BC281">
        <v>2</v>
      </c>
      <c r="BD281">
        <v>1</v>
      </c>
      <c r="BE281">
        <v>4</v>
      </c>
      <c r="BF281">
        <v>1</v>
      </c>
      <c r="BG281" t="s">
        <v>98</v>
      </c>
      <c r="BH281">
        <v>8</v>
      </c>
      <c r="BI281" t="s">
        <v>107</v>
      </c>
      <c r="BJ281">
        <v>1</v>
      </c>
      <c r="BK281" t="s">
        <v>98</v>
      </c>
      <c r="BL281" t="s">
        <v>108</v>
      </c>
      <c r="BM281">
        <v>1977</v>
      </c>
      <c r="BN281" t="s">
        <v>157</v>
      </c>
      <c r="BO281">
        <v>2</v>
      </c>
      <c r="BP281">
        <v>505</v>
      </c>
      <c r="BQ281" t="s">
        <v>98</v>
      </c>
      <c r="BR281" t="s">
        <v>98</v>
      </c>
      <c r="BS281" t="s">
        <v>105</v>
      </c>
      <c r="BT281">
        <v>288</v>
      </c>
      <c r="BU281">
        <v>117</v>
      </c>
      <c r="BV281">
        <v>0</v>
      </c>
      <c r="BW281">
        <v>0</v>
      </c>
      <c r="BX281">
        <v>0</v>
      </c>
      <c r="BY281">
        <v>0</v>
      </c>
      <c r="BZ281" t="s">
        <v>83</v>
      </c>
      <c r="CA281" t="s">
        <v>83</v>
      </c>
      <c r="CB281" t="s">
        <v>83</v>
      </c>
      <c r="CC281">
        <v>0</v>
      </c>
      <c r="CD281">
        <v>3</v>
      </c>
      <c r="CE281">
        <v>2008</v>
      </c>
      <c r="CF281" t="s">
        <v>110</v>
      </c>
      <c r="CG281" t="s">
        <v>111</v>
      </c>
      <c r="CH281">
        <v>192000</v>
      </c>
    </row>
    <row r="282" spans="1:86" x14ac:dyDescent="0.4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 t="str">
        <f t="shared" si="20"/>
        <v>Y</v>
      </c>
      <c r="AW282" t="str">
        <f t="shared" si="21"/>
        <v>Y</v>
      </c>
      <c r="AX282" t="str">
        <f t="shared" si="22"/>
        <v>Y</v>
      </c>
      <c r="AY282" t="str">
        <f t="shared" si="23"/>
        <v>Y</v>
      </c>
      <c r="AZ282" t="str">
        <f t="shared" si="24"/>
        <v>N</v>
      </c>
      <c r="BA282">
        <v>0</v>
      </c>
      <c r="BB282">
        <v>0</v>
      </c>
      <c r="BC282">
        <v>2</v>
      </c>
      <c r="BD282">
        <v>1</v>
      </c>
      <c r="BE282">
        <v>3</v>
      </c>
      <c r="BF282">
        <v>1</v>
      </c>
      <c r="BG282" t="s">
        <v>97</v>
      </c>
      <c r="BH282">
        <v>7</v>
      </c>
      <c r="BI282" t="s">
        <v>107</v>
      </c>
      <c r="BJ282">
        <v>1</v>
      </c>
      <c r="BK282" t="s">
        <v>98</v>
      </c>
      <c r="BL282" t="s">
        <v>108</v>
      </c>
      <c r="BM282">
        <v>1989</v>
      </c>
      <c r="BN282" t="s">
        <v>157</v>
      </c>
      <c r="BO282">
        <v>2</v>
      </c>
      <c r="BP282">
        <v>575</v>
      </c>
      <c r="BQ282" t="s">
        <v>98</v>
      </c>
      <c r="BR282" t="s">
        <v>98</v>
      </c>
      <c r="BS282" t="s">
        <v>105</v>
      </c>
      <c r="BT282">
        <v>0</v>
      </c>
      <c r="BU282">
        <v>84</v>
      </c>
      <c r="BV282">
        <v>0</v>
      </c>
      <c r="BW282">
        <v>196</v>
      </c>
      <c r="BX282">
        <v>0</v>
      </c>
      <c r="BY282">
        <v>0</v>
      </c>
      <c r="BZ282" t="s">
        <v>83</v>
      </c>
      <c r="CA282" t="s">
        <v>83</v>
      </c>
      <c r="CB282" t="s">
        <v>83</v>
      </c>
      <c r="CC282">
        <v>0</v>
      </c>
      <c r="CD282">
        <v>1</v>
      </c>
      <c r="CE282">
        <v>2007</v>
      </c>
      <c r="CF282" t="s">
        <v>110</v>
      </c>
      <c r="CG282" t="s">
        <v>111</v>
      </c>
      <c r="CH282">
        <v>228500</v>
      </c>
    </row>
    <row r="283" spans="1:86" x14ac:dyDescent="0.4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 t="str">
        <f t="shared" si="20"/>
        <v>N</v>
      </c>
      <c r="AW283" t="str">
        <f t="shared" si="21"/>
        <v>Y</v>
      </c>
      <c r="AX283" t="str">
        <f t="shared" si="22"/>
        <v>N</v>
      </c>
      <c r="AY283" t="str">
        <f t="shared" si="23"/>
        <v>N</v>
      </c>
      <c r="AZ283" t="str">
        <f t="shared" si="24"/>
        <v>N</v>
      </c>
      <c r="BA283">
        <v>0</v>
      </c>
      <c r="BB283">
        <v>0</v>
      </c>
      <c r="BC283">
        <v>2</v>
      </c>
      <c r="BD283">
        <v>0</v>
      </c>
      <c r="BE283">
        <v>2</v>
      </c>
      <c r="BF283">
        <v>1</v>
      </c>
      <c r="BG283" t="s">
        <v>97</v>
      </c>
      <c r="BH283">
        <v>5</v>
      </c>
      <c r="BI283" t="s">
        <v>107</v>
      </c>
      <c r="BJ283">
        <v>0</v>
      </c>
      <c r="BK283" t="s">
        <v>83</v>
      </c>
      <c r="BL283" t="s">
        <v>108</v>
      </c>
      <c r="BM283">
        <v>2006</v>
      </c>
      <c r="BN283" t="s">
        <v>157</v>
      </c>
      <c r="BO283">
        <v>2</v>
      </c>
      <c r="BP283">
        <v>572</v>
      </c>
      <c r="BQ283" t="s">
        <v>98</v>
      </c>
      <c r="BR283" t="s">
        <v>98</v>
      </c>
      <c r="BS283" t="s">
        <v>105</v>
      </c>
      <c r="BT283">
        <v>0</v>
      </c>
      <c r="BU283">
        <v>120</v>
      </c>
      <c r="BV283">
        <v>0</v>
      </c>
      <c r="BW283">
        <v>0</v>
      </c>
      <c r="BX283">
        <v>0</v>
      </c>
      <c r="BY283">
        <v>0</v>
      </c>
      <c r="BZ283" t="s">
        <v>83</v>
      </c>
      <c r="CA283" t="s">
        <v>83</v>
      </c>
      <c r="CB283" t="s">
        <v>83</v>
      </c>
      <c r="CC283">
        <v>0</v>
      </c>
      <c r="CD283">
        <v>5</v>
      </c>
      <c r="CE283">
        <v>2006</v>
      </c>
      <c r="CF283" t="s">
        <v>158</v>
      </c>
      <c r="CG283" t="s">
        <v>159</v>
      </c>
      <c r="CH283">
        <v>185000</v>
      </c>
    </row>
    <row r="284" spans="1:86" x14ac:dyDescent="0.4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 t="str">
        <f t="shared" si="20"/>
        <v>N</v>
      </c>
      <c r="AW284" t="str">
        <f t="shared" si="21"/>
        <v>Y</v>
      </c>
      <c r="AX284" t="str">
        <f t="shared" si="22"/>
        <v>N</v>
      </c>
      <c r="AY284" t="str">
        <f t="shared" si="23"/>
        <v>N</v>
      </c>
      <c r="AZ284" t="str">
        <f t="shared" si="24"/>
        <v>N</v>
      </c>
      <c r="BA284">
        <v>1</v>
      </c>
      <c r="BB284">
        <v>0</v>
      </c>
      <c r="BC284">
        <v>2</v>
      </c>
      <c r="BD284">
        <v>0</v>
      </c>
      <c r="BE284">
        <v>2</v>
      </c>
      <c r="BF284">
        <v>1</v>
      </c>
      <c r="BG284" t="s">
        <v>97</v>
      </c>
      <c r="BH284">
        <v>6</v>
      </c>
      <c r="BI284" t="s">
        <v>107</v>
      </c>
      <c r="BJ284">
        <v>1</v>
      </c>
      <c r="BK284" t="s">
        <v>97</v>
      </c>
      <c r="BL284" t="s">
        <v>108</v>
      </c>
      <c r="BM284">
        <v>2008</v>
      </c>
      <c r="BN284" t="s">
        <v>109</v>
      </c>
      <c r="BO284">
        <v>2</v>
      </c>
      <c r="BP284">
        <v>626</v>
      </c>
      <c r="BQ284" t="s">
        <v>98</v>
      </c>
      <c r="BR284" t="s">
        <v>98</v>
      </c>
      <c r="BS284" t="s">
        <v>105</v>
      </c>
      <c r="BT284">
        <v>172</v>
      </c>
      <c r="BU284">
        <v>62</v>
      </c>
      <c r="BV284">
        <v>0</v>
      </c>
      <c r="BW284">
        <v>0</v>
      </c>
      <c r="BX284">
        <v>0</v>
      </c>
      <c r="BY284">
        <v>0</v>
      </c>
      <c r="BZ284" t="s">
        <v>83</v>
      </c>
      <c r="CA284" t="s">
        <v>83</v>
      </c>
      <c r="CB284" t="s">
        <v>83</v>
      </c>
      <c r="CC284">
        <v>0</v>
      </c>
      <c r="CD284">
        <v>4</v>
      </c>
      <c r="CE284">
        <v>2009</v>
      </c>
      <c r="CF284" t="s">
        <v>235</v>
      </c>
      <c r="CG284" t="s">
        <v>111</v>
      </c>
      <c r="CH284">
        <v>207500</v>
      </c>
    </row>
    <row r="285" spans="1:86" x14ac:dyDescent="0.4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 t="str">
        <f t="shared" si="20"/>
        <v>N</v>
      </c>
      <c r="AW285" t="str">
        <f t="shared" si="21"/>
        <v>Y</v>
      </c>
      <c r="AX285" t="str">
        <f t="shared" si="22"/>
        <v>N</v>
      </c>
      <c r="AY285" t="str">
        <f t="shared" si="23"/>
        <v>N</v>
      </c>
      <c r="AZ285" t="str">
        <f t="shared" si="24"/>
        <v>N</v>
      </c>
      <c r="BA285">
        <v>0</v>
      </c>
      <c r="BB285">
        <v>0</v>
      </c>
      <c r="BC285">
        <v>2</v>
      </c>
      <c r="BD285">
        <v>0</v>
      </c>
      <c r="BE285">
        <v>3</v>
      </c>
      <c r="BF285">
        <v>1</v>
      </c>
      <c r="BG285" t="s">
        <v>97</v>
      </c>
      <c r="BH285">
        <v>6</v>
      </c>
      <c r="BI285" t="s">
        <v>107</v>
      </c>
      <c r="BJ285">
        <v>1</v>
      </c>
      <c r="BK285" t="s">
        <v>97</v>
      </c>
      <c r="BL285" t="s">
        <v>108</v>
      </c>
      <c r="BM285">
        <v>2008</v>
      </c>
      <c r="BN285" t="s">
        <v>157</v>
      </c>
      <c r="BO285">
        <v>3</v>
      </c>
      <c r="BP285">
        <v>898</v>
      </c>
      <c r="BQ285" t="s">
        <v>98</v>
      </c>
      <c r="BR285" t="s">
        <v>98</v>
      </c>
      <c r="BS285" t="s">
        <v>105</v>
      </c>
      <c r="BT285">
        <v>210</v>
      </c>
      <c r="BU285">
        <v>150</v>
      </c>
      <c r="BV285">
        <v>0</v>
      </c>
      <c r="BW285">
        <v>0</v>
      </c>
      <c r="BX285">
        <v>0</v>
      </c>
      <c r="BY285">
        <v>0</v>
      </c>
      <c r="BZ285" t="s">
        <v>83</v>
      </c>
      <c r="CA285" t="s">
        <v>83</v>
      </c>
      <c r="CB285" t="s">
        <v>83</v>
      </c>
      <c r="CC285">
        <v>0</v>
      </c>
      <c r="CD285">
        <v>12</v>
      </c>
      <c r="CE285">
        <v>2009</v>
      </c>
      <c r="CF285" t="s">
        <v>158</v>
      </c>
      <c r="CG285" t="s">
        <v>159</v>
      </c>
      <c r="CH285">
        <v>244600</v>
      </c>
    </row>
    <row r="286" spans="1:86" x14ac:dyDescent="0.4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 t="str">
        <f t="shared" si="20"/>
        <v>Y</v>
      </c>
      <c r="AW286" t="str">
        <f t="shared" si="21"/>
        <v>Y</v>
      </c>
      <c r="AX286" t="str">
        <f t="shared" si="22"/>
        <v>N</v>
      </c>
      <c r="AY286" t="str">
        <f t="shared" si="23"/>
        <v>N</v>
      </c>
      <c r="AZ286" t="str">
        <f t="shared" si="24"/>
        <v>N</v>
      </c>
      <c r="BA286">
        <v>1</v>
      </c>
      <c r="BB286">
        <v>0</v>
      </c>
      <c r="BC286">
        <v>2</v>
      </c>
      <c r="BD286">
        <v>0</v>
      </c>
      <c r="BE286">
        <v>2</v>
      </c>
      <c r="BF286">
        <v>1</v>
      </c>
      <c r="BG286" t="s">
        <v>97</v>
      </c>
      <c r="BH286">
        <v>5</v>
      </c>
      <c r="BI286" t="s">
        <v>107</v>
      </c>
      <c r="BJ286">
        <v>0</v>
      </c>
      <c r="BK286" t="s">
        <v>83</v>
      </c>
      <c r="BL286" t="s">
        <v>108</v>
      </c>
      <c r="BM286">
        <v>1992</v>
      </c>
      <c r="BN286" t="s">
        <v>109</v>
      </c>
      <c r="BO286">
        <v>2</v>
      </c>
      <c r="BP286">
        <v>529</v>
      </c>
      <c r="BQ286" t="s">
        <v>98</v>
      </c>
      <c r="BR286" t="s">
        <v>98</v>
      </c>
      <c r="BS286" t="s">
        <v>105</v>
      </c>
      <c r="BT286">
        <v>0</v>
      </c>
      <c r="BU286">
        <v>0</v>
      </c>
      <c r="BV286">
        <v>52</v>
      </c>
      <c r="BW286">
        <v>0</v>
      </c>
      <c r="BX286">
        <v>0</v>
      </c>
      <c r="BY286">
        <v>0</v>
      </c>
      <c r="BZ286" t="s">
        <v>83</v>
      </c>
      <c r="CA286" t="s">
        <v>83</v>
      </c>
      <c r="CB286" t="s">
        <v>83</v>
      </c>
      <c r="CC286">
        <v>0</v>
      </c>
      <c r="CD286">
        <v>7</v>
      </c>
      <c r="CE286">
        <v>2007</v>
      </c>
      <c r="CF286" t="s">
        <v>110</v>
      </c>
      <c r="CG286" t="s">
        <v>111</v>
      </c>
      <c r="CH286">
        <v>179200</v>
      </c>
    </row>
    <row r="287" spans="1:86" x14ac:dyDescent="0.4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 t="str">
        <f t="shared" si="20"/>
        <v>N</v>
      </c>
      <c r="AW287" t="str">
        <f t="shared" si="21"/>
        <v>Y</v>
      </c>
      <c r="AX287" t="str">
        <f t="shared" si="22"/>
        <v>N</v>
      </c>
      <c r="AY287" t="str">
        <f t="shared" si="23"/>
        <v>N</v>
      </c>
      <c r="AZ287" t="str">
        <f t="shared" si="24"/>
        <v>N</v>
      </c>
      <c r="BA287">
        <v>0</v>
      </c>
      <c r="BB287">
        <v>0</v>
      </c>
      <c r="BC287">
        <v>2</v>
      </c>
      <c r="BD287">
        <v>1</v>
      </c>
      <c r="BE287">
        <v>2</v>
      </c>
      <c r="BF287">
        <v>1</v>
      </c>
      <c r="BG287" t="s">
        <v>97</v>
      </c>
      <c r="BH287">
        <v>5</v>
      </c>
      <c r="BI287" t="s">
        <v>107</v>
      </c>
      <c r="BJ287">
        <v>0</v>
      </c>
      <c r="BK287" t="s">
        <v>83</v>
      </c>
      <c r="BL287" t="s">
        <v>127</v>
      </c>
      <c r="BM287">
        <v>2006</v>
      </c>
      <c r="BN287" t="s">
        <v>109</v>
      </c>
      <c r="BO287">
        <v>2</v>
      </c>
      <c r="BP287">
        <v>528</v>
      </c>
      <c r="BQ287" t="s">
        <v>98</v>
      </c>
      <c r="BR287" t="s">
        <v>98</v>
      </c>
      <c r="BS287" t="s">
        <v>105</v>
      </c>
      <c r="BT287">
        <v>0</v>
      </c>
      <c r="BU287">
        <v>54</v>
      </c>
      <c r="BV287">
        <v>0</v>
      </c>
      <c r="BW287">
        <v>0</v>
      </c>
      <c r="BX287">
        <v>0</v>
      </c>
      <c r="BY287">
        <v>0</v>
      </c>
      <c r="BZ287" t="s">
        <v>83</v>
      </c>
      <c r="CA287" t="s">
        <v>83</v>
      </c>
      <c r="CB287" t="s">
        <v>83</v>
      </c>
      <c r="CC287">
        <v>0</v>
      </c>
      <c r="CD287">
        <v>6</v>
      </c>
      <c r="CE287">
        <v>2007</v>
      </c>
      <c r="CF287" t="s">
        <v>158</v>
      </c>
      <c r="CG287" t="s">
        <v>159</v>
      </c>
      <c r="CH287">
        <v>164700</v>
      </c>
    </row>
    <row r="288" spans="1:86" x14ac:dyDescent="0.4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 t="str">
        <f t="shared" si="20"/>
        <v>Y</v>
      </c>
      <c r="AW288" t="str">
        <f t="shared" si="21"/>
        <v>Y</v>
      </c>
      <c r="AX288" t="str">
        <f t="shared" si="22"/>
        <v>Y</v>
      </c>
      <c r="AY288" t="str">
        <f t="shared" si="23"/>
        <v>N</v>
      </c>
      <c r="AZ288" t="str">
        <f t="shared" si="24"/>
        <v>N</v>
      </c>
      <c r="BA288">
        <v>0</v>
      </c>
      <c r="BB288">
        <v>0</v>
      </c>
      <c r="BC288">
        <v>1</v>
      </c>
      <c r="BD288">
        <v>1</v>
      </c>
      <c r="BE288">
        <v>3</v>
      </c>
      <c r="BF288">
        <v>1</v>
      </c>
      <c r="BG288" t="s">
        <v>97</v>
      </c>
      <c r="BH288">
        <v>7</v>
      </c>
      <c r="BI288" t="s">
        <v>107</v>
      </c>
      <c r="BJ288">
        <v>1</v>
      </c>
      <c r="BK288" t="s">
        <v>97</v>
      </c>
      <c r="BL288" t="s">
        <v>108</v>
      </c>
      <c r="BM288">
        <v>1962</v>
      </c>
      <c r="BN288" t="s">
        <v>109</v>
      </c>
      <c r="BO288">
        <v>2</v>
      </c>
      <c r="BP288">
        <v>440</v>
      </c>
      <c r="BQ288" t="s">
        <v>98</v>
      </c>
      <c r="BR288" t="s">
        <v>98</v>
      </c>
      <c r="BS288" t="s">
        <v>105</v>
      </c>
      <c r="BT288">
        <v>0</v>
      </c>
      <c r="BU288">
        <v>0</v>
      </c>
      <c r="BV288">
        <v>0</v>
      </c>
      <c r="BW288">
        <v>0</v>
      </c>
      <c r="BX288">
        <v>128</v>
      </c>
      <c r="BY288">
        <v>0</v>
      </c>
      <c r="BZ288" t="s">
        <v>83</v>
      </c>
      <c r="CA288" t="s">
        <v>165</v>
      </c>
      <c r="CB288" t="s">
        <v>83</v>
      </c>
      <c r="CC288">
        <v>0</v>
      </c>
      <c r="CD288">
        <v>6</v>
      </c>
      <c r="CE288">
        <v>2006</v>
      </c>
      <c r="CF288" t="s">
        <v>110</v>
      </c>
      <c r="CG288" t="s">
        <v>111</v>
      </c>
      <c r="CH288">
        <v>159000</v>
      </c>
    </row>
    <row r="289" spans="1:86" x14ac:dyDescent="0.4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 t="str">
        <f t="shared" si="20"/>
        <v>N</v>
      </c>
      <c r="AW289" t="str">
        <f t="shared" si="21"/>
        <v>N</v>
      </c>
      <c r="AX289" t="str">
        <f t="shared" si="22"/>
        <v>N</v>
      </c>
      <c r="AY289" t="str">
        <f t="shared" si="23"/>
        <v>N</v>
      </c>
      <c r="AZ289" t="str">
        <f t="shared" si="24"/>
        <v>N</v>
      </c>
      <c r="BA289">
        <v>0</v>
      </c>
      <c r="BB289">
        <v>0</v>
      </c>
      <c r="BC289">
        <v>1</v>
      </c>
      <c r="BD289">
        <v>0</v>
      </c>
      <c r="BE289">
        <v>3</v>
      </c>
      <c r="BF289">
        <v>1</v>
      </c>
      <c r="BG289" t="s">
        <v>98</v>
      </c>
      <c r="BH289">
        <v>5</v>
      </c>
      <c r="BI289" t="s">
        <v>107</v>
      </c>
      <c r="BJ289">
        <v>0</v>
      </c>
      <c r="BK289" t="s">
        <v>83</v>
      </c>
      <c r="BL289" t="s">
        <v>83</v>
      </c>
      <c r="BM289" t="s">
        <v>83</v>
      </c>
      <c r="BN289" t="s">
        <v>83</v>
      </c>
      <c r="BO289">
        <v>0</v>
      </c>
      <c r="BP289">
        <v>0</v>
      </c>
      <c r="BQ289" t="s">
        <v>83</v>
      </c>
      <c r="BR289" t="s">
        <v>83</v>
      </c>
      <c r="BS289" t="s">
        <v>105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83</v>
      </c>
      <c r="CA289" t="s">
        <v>83</v>
      </c>
      <c r="CB289" t="s">
        <v>83</v>
      </c>
      <c r="CC289">
        <v>0</v>
      </c>
      <c r="CD289">
        <v>6</v>
      </c>
      <c r="CE289">
        <v>2006</v>
      </c>
      <c r="CF289" t="s">
        <v>110</v>
      </c>
      <c r="CG289" t="s">
        <v>111</v>
      </c>
      <c r="CH289">
        <v>88000</v>
      </c>
    </row>
    <row r="290" spans="1:86" x14ac:dyDescent="0.4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 t="str">
        <f t="shared" si="20"/>
        <v>N</v>
      </c>
      <c r="AW290" t="str">
        <f t="shared" si="21"/>
        <v>N</v>
      </c>
      <c r="AX290" t="str">
        <f t="shared" si="22"/>
        <v>N</v>
      </c>
      <c r="AY290" t="str">
        <f t="shared" si="23"/>
        <v>N</v>
      </c>
      <c r="AZ290" t="str">
        <f t="shared" si="24"/>
        <v>N</v>
      </c>
      <c r="BA290">
        <v>0</v>
      </c>
      <c r="BB290">
        <v>0</v>
      </c>
      <c r="BC290">
        <v>1</v>
      </c>
      <c r="BD290">
        <v>0</v>
      </c>
      <c r="BE290">
        <v>3</v>
      </c>
      <c r="BF290">
        <v>1</v>
      </c>
      <c r="BG290" t="s">
        <v>98</v>
      </c>
      <c r="BH290">
        <v>5</v>
      </c>
      <c r="BI290" t="s">
        <v>107</v>
      </c>
      <c r="BJ290">
        <v>0</v>
      </c>
      <c r="BK290" t="s">
        <v>83</v>
      </c>
      <c r="BL290" t="s">
        <v>127</v>
      </c>
      <c r="BM290">
        <v>1970</v>
      </c>
      <c r="BN290" t="s">
        <v>102</v>
      </c>
      <c r="BO290">
        <v>1</v>
      </c>
      <c r="BP290">
        <v>280</v>
      </c>
      <c r="BQ290" t="s">
        <v>98</v>
      </c>
      <c r="BR290" t="s">
        <v>98</v>
      </c>
      <c r="BS290" t="s">
        <v>105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83</v>
      </c>
      <c r="CA290" t="s">
        <v>134</v>
      </c>
      <c r="CB290" t="s">
        <v>83</v>
      </c>
      <c r="CC290">
        <v>0</v>
      </c>
      <c r="CD290">
        <v>2</v>
      </c>
      <c r="CE290">
        <v>2010</v>
      </c>
      <c r="CF290" t="s">
        <v>110</v>
      </c>
      <c r="CG290" t="s">
        <v>111</v>
      </c>
      <c r="CH290">
        <v>122000</v>
      </c>
    </row>
    <row r="291" spans="1:86" x14ac:dyDescent="0.4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 t="str">
        <f t="shared" si="20"/>
        <v>N</v>
      </c>
      <c r="AW291" t="str">
        <f t="shared" si="21"/>
        <v>Y</v>
      </c>
      <c r="AX291" t="str">
        <f t="shared" si="22"/>
        <v>N</v>
      </c>
      <c r="AY291" t="str">
        <f t="shared" si="23"/>
        <v>N</v>
      </c>
      <c r="AZ291" t="str">
        <f t="shared" si="24"/>
        <v>N</v>
      </c>
      <c r="BA291">
        <v>0</v>
      </c>
      <c r="BB291">
        <v>0</v>
      </c>
      <c r="BC291">
        <v>1</v>
      </c>
      <c r="BD291">
        <v>0</v>
      </c>
      <c r="BE291">
        <v>3</v>
      </c>
      <c r="BF291">
        <v>1</v>
      </c>
      <c r="BG291" t="s">
        <v>98</v>
      </c>
      <c r="BH291">
        <v>7</v>
      </c>
      <c r="BI291" t="s">
        <v>107</v>
      </c>
      <c r="BJ291">
        <v>0</v>
      </c>
      <c r="BK291" t="s">
        <v>83</v>
      </c>
      <c r="BL291" t="s">
        <v>127</v>
      </c>
      <c r="BM291">
        <v>2003</v>
      </c>
      <c r="BN291" t="s">
        <v>102</v>
      </c>
      <c r="BO291">
        <v>1</v>
      </c>
      <c r="BP291">
        <v>384</v>
      </c>
      <c r="BQ291" t="s">
        <v>98</v>
      </c>
      <c r="BR291" t="s">
        <v>98</v>
      </c>
      <c r="BS291" t="s">
        <v>105</v>
      </c>
      <c r="BT291">
        <v>0</v>
      </c>
      <c r="BU291">
        <v>0</v>
      </c>
      <c r="BV291">
        <v>0</v>
      </c>
      <c r="BW291">
        <v>0</v>
      </c>
      <c r="BX291">
        <v>259</v>
      </c>
      <c r="BY291">
        <v>0</v>
      </c>
      <c r="BZ291" t="s">
        <v>83</v>
      </c>
      <c r="CA291" t="s">
        <v>83</v>
      </c>
      <c r="CB291" t="s">
        <v>83</v>
      </c>
      <c r="CC291">
        <v>0</v>
      </c>
      <c r="CD291">
        <v>7</v>
      </c>
      <c r="CE291">
        <v>2007</v>
      </c>
      <c r="CF291" t="s">
        <v>110</v>
      </c>
      <c r="CG291" t="s">
        <v>111</v>
      </c>
      <c r="CH291">
        <v>153575</v>
      </c>
    </row>
    <row r="292" spans="1:86" x14ac:dyDescent="0.4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 t="str">
        <f t="shared" si="20"/>
        <v>Y</v>
      </c>
      <c r="AW292" t="str">
        <f t="shared" si="21"/>
        <v>Y</v>
      </c>
      <c r="AX292" t="str">
        <f t="shared" si="22"/>
        <v>Y</v>
      </c>
      <c r="AY292" t="str">
        <f t="shared" si="23"/>
        <v>Y</v>
      </c>
      <c r="AZ292" t="str">
        <f t="shared" si="24"/>
        <v>N</v>
      </c>
      <c r="BA292">
        <v>0</v>
      </c>
      <c r="BB292">
        <v>0</v>
      </c>
      <c r="BC292">
        <v>2</v>
      </c>
      <c r="BD292">
        <v>1</v>
      </c>
      <c r="BE292">
        <v>3</v>
      </c>
      <c r="BF292">
        <v>1</v>
      </c>
      <c r="BG292" t="s">
        <v>97</v>
      </c>
      <c r="BH292">
        <v>8</v>
      </c>
      <c r="BI292" t="s">
        <v>107</v>
      </c>
      <c r="BJ292">
        <v>1</v>
      </c>
      <c r="BK292" t="s">
        <v>97</v>
      </c>
      <c r="BL292" t="s">
        <v>108</v>
      </c>
      <c r="BM292">
        <v>2006</v>
      </c>
      <c r="BN292" t="s">
        <v>109</v>
      </c>
      <c r="BO292">
        <v>2</v>
      </c>
      <c r="BP292">
        <v>685</v>
      </c>
      <c r="BQ292" t="s">
        <v>97</v>
      </c>
      <c r="BR292" t="s">
        <v>98</v>
      </c>
      <c r="BS292" t="s">
        <v>105</v>
      </c>
      <c r="BT292">
        <v>0</v>
      </c>
      <c r="BU292">
        <v>51</v>
      </c>
      <c r="BV292">
        <v>0</v>
      </c>
      <c r="BW292">
        <v>0</v>
      </c>
      <c r="BX292">
        <v>0</v>
      </c>
      <c r="BY292">
        <v>0</v>
      </c>
      <c r="BZ292" t="s">
        <v>83</v>
      </c>
      <c r="CA292" t="s">
        <v>83</v>
      </c>
      <c r="CB292" t="s">
        <v>83</v>
      </c>
      <c r="CC292">
        <v>0</v>
      </c>
      <c r="CD292">
        <v>7</v>
      </c>
      <c r="CE292">
        <v>2006</v>
      </c>
      <c r="CF292" t="s">
        <v>158</v>
      </c>
      <c r="CG292" t="s">
        <v>159</v>
      </c>
      <c r="CH292">
        <v>233230</v>
      </c>
    </row>
    <row r="293" spans="1:86" x14ac:dyDescent="0.4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 t="str">
        <f t="shared" si="20"/>
        <v>Y</v>
      </c>
      <c r="AW293" t="str">
        <f t="shared" si="21"/>
        <v>Y</v>
      </c>
      <c r="AX293" t="str">
        <f t="shared" si="22"/>
        <v>Y</v>
      </c>
      <c r="AY293" t="str">
        <f t="shared" si="23"/>
        <v>N</v>
      </c>
      <c r="AZ293" t="str">
        <f t="shared" si="24"/>
        <v>N</v>
      </c>
      <c r="BA293">
        <v>1</v>
      </c>
      <c r="BB293">
        <v>0</v>
      </c>
      <c r="BC293">
        <v>2</v>
      </c>
      <c r="BD293">
        <v>0</v>
      </c>
      <c r="BE293">
        <v>6</v>
      </c>
      <c r="BF293">
        <v>1</v>
      </c>
      <c r="BG293" t="s">
        <v>147</v>
      </c>
      <c r="BH293">
        <v>9</v>
      </c>
      <c r="BI293" t="s">
        <v>107</v>
      </c>
      <c r="BJ293">
        <v>0</v>
      </c>
      <c r="BK293" t="s">
        <v>83</v>
      </c>
      <c r="BL293" t="s">
        <v>83</v>
      </c>
      <c r="BM293" t="s">
        <v>83</v>
      </c>
      <c r="BN293" t="s">
        <v>83</v>
      </c>
      <c r="BO293">
        <v>0</v>
      </c>
      <c r="BP293">
        <v>0</v>
      </c>
      <c r="BQ293" t="s">
        <v>83</v>
      </c>
      <c r="BR293" t="s">
        <v>83</v>
      </c>
      <c r="BS293" t="s">
        <v>177</v>
      </c>
      <c r="BT293">
        <v>0</v>
      </c>
      <c r="BU293">
        <v>184</v>
      </c>
      <c r="BV293">
        <v>0</v>
      </c>
      <c r="BW293">
        <v>0</v>
      </c>
      <c r="BX293">
        <v>0</v>
      </c>
      <c r="BY293">
        <v>0</v>
      </c>
      <c r="BZ293" t="s">
        <v>83</v>
      </c>
      <c r="CA293" t="s">
        <v>83</v>
      </c>
      <c r="CB293" t="s">
        <v>83</v>
      </c>
      <c r="CC293">
        <v>0</v>
      </c>
      <c r="CD293">
        <v>3</v>
      </c>
      <c r="CE293">
        <v>2008</v>
      </c>
      <c r="CF293" t="s">
        <v>110</v>
      </c>
      <c r="CG293" t="s">
        <v>111</v>
      </c>
      <c r="CH293">
        <v>135900</v>
      </c>
    </row>
    <row r="294" spans="1:86" x14ac:dyDescent="0.4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 t="str">
        <f t="shared" si="20"/>
        <v>Y</v>
      </c>
      <c r="AW294" t="str">
        <f t="shared" si="21"/>
        <v>Y</v>
      </c>
      <c r="AX294" t="str">
        <f t="shared" si="22"/>
        <v>Y</v>
      </c>
      <c r="AY294" t="str">
        <f t="shared" si="23"/>
        <v>N</v>
      </c>
      <c r="AZ294" t="str">
        <f t="shared" si="24"/>
        <v>N</v>
      </c>
      <c r="BA294">
        <v>0</v>
      </c>
      <c r="BB294">
        <v>0</v>
      </c>
      <c r="BC294">
        <v>1</v>
      </c>
      <c r="BD294">
        <v>1</v>
      </c>
      <c r="BE294">
        <v>3</v>
      </c>
      <c r="BF294">
        <v>1</v>
      </c>
      <c r="BG294" t="s">
        <v>98</v>
      </c>
      <c r="BH294">
        <v>8</v>
      </c>
      <c r="BI294" t="s">
        <v>224</v>
      </c>
      <c r="BJ294">
        <v>1</v>
      </c>
      <c r="BK294" t="s">
        <v>97</v>
      </c>
      <c r="BL294" t="s">
        <v>108</v>
      </c>
      <c r="BM294">
        <v>1949</v>
      </c>
      <c r="BN294" t="s">
        <v>102</v>
      </c>
      <c r="BO294">
        <v>1</v>
      </c>
      <c r="BP294">
        <v>281</v>
      </c>
      <c r="BQ294" t="s">
        <v>98</v>
      </c>
      <c r="BR294" t="s">
        <v>98</v>
      </c>
      <c r="BS294" t="s">
        <v>105</v>
      </c>
      <c r="BT294">
        <v>0</v>
      </c>
      <c r="BU294">
        <v>0</v>
      </c>
      <c r="BV294">
        <v>0</v>
      </c>
      <c r="BW294">
        <v>0</v>
      </c>
      <c r="BX294">
        <v>160</v>
      </c>
      <c r="BY294">
        <v>0</v>
      </c>
      <c r="BZ294" t="s">
        <v>83</v>
      </c>
      <c r="CA294" t="s">
        <v>83</v>
      </c>
      <c r="CB294" t="s">
        <v>83</v>
      </c>
      <c r="CC294">
        <v>0</v>
      </c>
      <c r="CD294">
        <v>1</v>
      </c>
      <c r="CE294">
        <v>2009</v>
      </c>
      <c r="CF294" t="s">
        <v>110</v>
      </c>
      <c r="CG294" t="s">
        <v>111</v>
      </c>
      <c r="CH294">
        <v>131000</v>
      </c>
    </row>
    <row r="295" spans="1:86" x14ac:dyDescent="0.4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 t="str">
        <f t="shared" si="20"/>
        <v>Y</v>
      </c>
      <c r="AW295" t="str">
        <f t="shared" si="21"/>
        <v>Y</v>
      </c>
      <c r="AX295" t="str">
        <f t="shared" si="22"/>
        <v>Y</v>
      </c>
      <c r="AY295" t="str">
        <f t="shared" si="23"/>
        <v>Y</v>
      </c>
      <c r="AZ295" t="str">
        <f t="shared" si="24"/>
        <v>Y</v>
      </c>
      <c r="BA295">
        <v>1</v>
      </c>
      <c r="BB295">
        <v>0</v>
      </c>
      <c r="BC295">
        <v>2</v>
      </c>
      <c r="BD295">
        <v>1</v>
      </c>
      <c r="BE295">
        <v>3</v>
      </c>
      <c r="BF295">
        <v>1</v>
      </c>
      <c r="BG295" t="s">
        <v>97</v>
      </c>
      <c r="BH295">
        <v>9</v>
      </c>
      <c r="BI295" t="s">
        <v>107</v>
      </c>
      <c r="BJ295">
        <v>1</v>
      </c>
      <c r="BK295" t="s">
        <v>98</v>
      </c>
      <c r="BL295" t="s">
        <v>108</v>
      </c>
      <c r="BM295">
        <v>1977</v>
      </c>
      <c r="BN295" t="s">
        <v>157</v>
      </c>
      <c r="BO295">
        <v>2</v>
      </c>
      <c r="BP295">
        <v>539</v>
      </c>
      <c r="BQ295" t="s">
        <v>98</v>
      </c>
      <c r="BR295" t="s">
        <v>98</v>
      </c>
      <c r="BS295" t="s">
        <v>105</v>
      </c>
      <c r="BT295">
        <v>0</v>
      </c>
      <c r="BU295">
        <v>250</v>
      </c>
      <c r="BV295">
        <v>0</v>
      </c>
      <c r="BW295">
        <v>0</v>
      </c>
      <c r="BX295">
        <v>0</v>
      </c>
      <c r="BY295">
        <v>0</v>
      </c>
      <c r="BZ295" t="s">
        <v>83</v>
      </c>
      <c r="CA295" t="s">
        <v>83</v>
      </c>
      <c r="CB295" t="s">
        <v>83</v>
      </c>
      <c r="CC295">
        <v>0</v>
      </c>
      <c r="CD295">
        <v>3</v>
      </c>
      <c r="CE295">
        <v>2006</v>
      </c>
      <c r="CF295" t="s">
        <v>110</v>
      </c>
      <c r="CG295" t="s">
        <v>111</v>
      </c>
      <c r="CH295">
        <v>235000</v>
      </c>
    </row>
    <row r="296" spans="1:86" x14ac:dyDescent="0.4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 t="str">
        <f t="shared" si="20"/>
        <v>Y</v>
      </c>
      <c r="AW296" t="str">
        <f t="shared" si="21"/>
        <v>Y</v>
      </c>
      <c r="AX296" t="str">
        <f t="shared" si="22"/>
        <v>Y</v>
      </c>
      <c r="AY296" t="str">
        <f t="shared" si="23"/>
        <v>N</v>
      </c>
      <c r="AZ296" t="str">
        <f t="shared" si="24"/>
        <v>N</v>
      </c>
      <c r="BA296">
        <v>1</v>
      </c>
      <c r="BB296">
        <v>0</v>
      </c>
      <c r="BC296">
        <v>1</v>
      </c>
      <c r="BD296">
        <v>0</v>
      </c>
      <c r="BE296">
        <v>3</v>
      </c>
      <c r="BF296">
        <v>1</v>
      </c>
      <c r="BG296" t="s">
        <v>98</v>
      </c>
      <c r="BH296">
        <v>7</v>
      </c>
      <c r="BI296" t="s">
        <v>107</v>
      </c>
      <c r="BJ296">
        <v>2</v>
      </c>
      <c r="BK296" t="s">
        <v>97</v>
      </c>
      <c r="BL296" t="s">
        <v>108</v>
      </c>
      <c r="BM296">
        <v>1953</v>
      </c>
      <c r="BN296" t="s">
        <v>157</v>
      </c>
      <c r="BO296">
        <v>2</v>
      </c>
      <c r="BP296">
        <v>418</v>
      </c>
      <c r="BQ296" t="s">
        <v>98</v>
      </c>
      <c r="BR296" t="s">
        <v>98</v>
      </c>
      <c r="BS296" t="s">
        <v>105</v>
      </c>
      <c r="BT296">
        <v>110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83</v>
      </c>
      <c r="CA296" t="s">
        <v>83</v>
      </c>
      <c r="CB296" t="s">
        <v>83</v>
      </c>
      <c r="CC296">
        <v>0</v>
      </c>
      <c r="CD296">
        <v>10</v>
      </c>
      <c r="CE296">
        <v>2009</v>
      </c>
      <c r="CF296" t="s">
        <v>110</v>
      </c>
      <c r="CG296" t="s">
        <v>111</v>
      </c>
      <c r="CH296">
        <v>167000</v>
      </c>
    </row>
    <row r="297" spans="1:86" x14ac:dyDescent="0.4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 t="str">
        <f t="shared" si="20"/>
        <v>N</v>
      </c>
      <c r="AW297" t="str">
        <f t="shared" si="21"/>
        <v>N</v>
      </c>
      <c r="AX297" t="str">
        <f t="shared" si="22"/>
        <v>N</v>
      </c>
      <c r="AY297" t="str">
        <f t="shared" si="23"/>
        <v>N</v>
      </c>
      <c r="AZ297" t="str">
        <f t="shared" si="24"/>
        <v>N</v>
      </c>
      <c r="BA297">
        <v>1</v>
      </c>
      <c r="BB297">
        <v>0</v>
      </c>
      <c r="BC297">
        <v>1</v>
      </c>
      <c r="BD297">
        <v>0</v>
      </c>
      <c r="BE297">
        <v>3</v>
      </c>
      <c r="BF297">
        <v>1</v>
      </c>
      <c r="BG297" t="s">
        <v>98</v>
      </c>
      <c r="BH297">
        <v>6</v>
      </c>
      <c r="BI297" t="s">
        <v>107</v>
      </c>
      <c r="BJ297">
        <v>0</v>
      </c>
      <c r="BK297" t="s">
        <v>83</v>
      </c>
      <c r="BL297" t="s">
        <v>127</v>
      </c>
      <c r="BM297">
        <v>1984</v>
      </c>
      <c r="BN297" t="s">
        <v>102</v>
      </c>
      <c r="BO297">
        <v>2</v>
      </c>
      <c r="BP297">
        <v>588</v>
      </c>
      <c r="BQ297" t="s">
        <v>98</v>
      </c>
      <c r="BR297" t="s">
        <v>98</v>
      </c>
      <c r="BS297" t="s">
        <v>105</v>
      </c>
      <c r="BT297">
        <v>120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83</v>
      </c>
      <c r="CA297" t="s">
        <v>165</v>
      </c>
      <c r="CB297" t="s">
        <v>83</v>
      </c>
      <c r="CC297">
        <v>0</v>
      </c>
      <c r="CD297">
        <v>3</v>
      </c>
      <c r="CE297">
        <v>2006</v>
      </c>
      <c r="CF297" t="s">
        <v>110</v>
      </c>
      <c r="CG297" t="s">
        <v>111</v>
      </c>
      <c r="CH297">
        <v>142500</v>
      </c>
    </row>
    <row r="298" spans="1:86" x14ac:dyDescent="0.4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 t="str">
        <f t="shared" si="20"/>
        <v>Y</v>
      </c>
      <c r="AW298" t="str">
        <f t="shared" si="21"/>
        <v>Y</v>
      </c>
      <c r="AX298" t="str">
        <f t="shared" si="22"/>
        <v>N</v>
      </c>
      <c r="AY298" t="str">
        <f t="shared" si="23"/>
        <v>N</v>
      </c>
      <c r="AZ298" t="str">
        <f t="shared" si="24"/>
        <v>N</v>
      </c>
      <c r="BA298">
        <v>0</v>
      </c>
      <c r="BB298">
        <v>0</v>
      </c>
      <c r="BC298">
        <v>1</v>
      </c>
      <c r="BD298">
        <v>1</v>
      </c>
      <c r="BE298">
        <v>4</v>
      </c>
      <c r="BF298">
        <v>1</v>
      </c>
      <c r="BG298" t="s">
        <v>98</v>
      </c>
      <c r="BH298">
        <v>6</v>
      </c>
      <c r="BI298" t="s">
        <v>107</v>
      </c>
      <c r="BJ298">
        <v>0</v>
      </c>
      <c r="BK298" t="s">
        <v>83</v>
      </c>
      <c r="BL298" t="s">
        <v>108</v>
      </c>
      <c r="BM298">
        <v>1950</v>
      </c>
      <c r="BN298" t="s">
        <v>102</v>
      </c>
      <c r="BO298">
        <v>1</v>
      </c>
      <c r="BP298">
        <v>282</v>
      </c>
      <c r="BQ298" t="s">
        <v>98</v>
      </c>
      <c r="BR298" t="s">
        <v>98</v>
      </c>
      <c r="BS298" t="s">
        <v>105</v>
      </c>
      <c r="BT298">
        <v>289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83</v>
      </c>
      <c r="CA298" t="s">
        <v>134</v>
      </c>
      <c r="CB298" t="s">
        <v>83</v>
      </c>
      <c r="CC298">
        <v>0</v>
      </c>
      <c r="CD298">
        <v>6</v>
      </c>
      <c r="CE298">
        <v>2007</v>
      </c>
      <c r="CF298" t="s">
        <v>110</v>
      </c>
      <c r="CG298" t="s">
        <v>111</v>
      </c>
      <c r="CH298">
        <v>152000</v>
      </c>
    </row>
    <row r="299" spans="1:86" x14ac:dyDescent="0.4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 t="str">
        <f t="shared" si="20"/>
        <v>Y</v>
      </c>
      <c r="AW299" t="str">
        <f t="shared" si="21"/>
        <v>Y</v>
      </c>
      <c r="AX299" t="str">
        <f t="shared" si="22"/>
        <v>Y</v>
      </c>
      <c r="AY299" t="str">
        <f t="shared" si="23"/>
        <v>Y</v>
      </c>
      <c r="AZ299" t="str">
        <f t="shared" si="24"/>
        <v>N</v>
      </c>
      <c r="BA299">
        <v>0</v>
      </c>
      <c r="BB299">
        <v>0</v>
      </c>
      <c r="BC299">
        <v>2</v>
      </c>
      <c r="BD299">
        <v>1</v>
      </c>
      <c r="BE299">
        <v>3</v>
      </c>
      <c r="BF299">
        <v>1</v>
      </c>
      <c r="BG299" t="s">
        <v>97</v>
      </c>
      <c r="BH299">
        <v>7</v>
      </c>
      <c r="BI299" t="s">
        <v>107</v>
      </c>
      <c r="BJ299">
        <v>1</v>
      </c>
      <c r="BK299" t="s">
        <v>98</v>
      </c>
      <c r="BL299" t="s">
        <v>127</v>
      </c>
      <c r="BM299">
        <v>1997</v>
      </c>
      <c r="BN299" t="s">
        <v>109</v>
      </c>
      <c r="BO299">
        <v>2</v>
      </c>
      <c r="BP299">
        <v>576</v>
      </c>
      <c r="BQ299" t="s">
        <v>98</v>
      </c>
      <c r="BR299" t="s">
        <v>98</v>
      </c>
      <c r="BS299" t="s">
        <v>105</v>
      </c>
      <c r="BT299">
        <v>0</v>
      </c>
      <c r="BU299">
        <v>10</v>
      </c>
      <c r="BV299">
        <v>0</v>
      </c>
      <c r="BW299">
        <v>0</v>
      </c>
      <c r="BX299">
        <v>198</v>
      </c>
      <c r="BY299">
        <v>0</v>
      </c>
      <c r="BZ299" t="s">
        <v>83</v>
      </c>
      <c r="CA299" t="s">
        <v>83</v>
      </c>
      <c r="CB299" t="s">
        <v>83</v>
      </c>
      <c r="CC299">
        <v>0</v>
      </c>
      <c r="CD299">
        <v>6</v>
      </c>
      <c r="CE299">
        <v>2007</v>
      </c>
      <c r="CF299" t="s">
        <v>110</v>
      </c>
      <c r="CG299" t="s">
        <v>111</v>
      </c>
      <c r="CH299">
        <v>239000</v>
      </c>
    </row>
    <row r="300" spans="1:86" x14ac:dyDescent="0.4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 t="str">
        <f t="shared" si="20"/>
        <v>Y</v>
      </c>
      <c r="AW300" t="str">
        <f t="shared" si="21"/>
        <v>Y</v>
      </c>
      <c r="AX300" t="str">
        <f t="shared" si="22"/>
        <v>Y</v>
      </c>
      <c r="AY300" t="str">
        <f t="shared" si="23"/>
        <v>N</v>
      </c>
      <c r="AZ300" t="str">
        <f t="shared" si="24"/>
        <v>N</v>
      </c>
      <c r="BA300">
        <v>0</v>
      </c>
      <c r="BB300">
        <v>1</v>
      </c>
      <c r="BC300">
        <v>1</v>
      </c>
      <c r="BD300">
        <v>2</v>
      </c>
      <c r="BE300">
        <v>3</v>
      </c>
      <c r="BF300">
        <v>1</v>
      </c>
      <c r="BG300" t="s">
        <v>98</v>
      </c>
      <c r="BH300">
        <v>7</v>
      </c>
      <c r="BI300" t="s">
        <v>107</v>
      </c>
      <c r="BJ300">
        <v>1</v>
      </c>
      <c r="BK300" t="s">
        <v>97</v>
      </c>
      <c r="BL300" t="s">
        <v>108</v>
      </c>
      <c r="BM300">
        <v>1968</v>
      </c>
      <c r="BN300" t="s">
        <v>102</v>
      </c>
      <c r="BO300">
        <v>2</v>
      </c>
      <c r="BP300">
        <v>539</v>
      </c>
      <c r="BQ300" t="s">
        <v>98</v>
      </c>
      <c r="BR300" t="s">
        <v>98</v>
      </c>
      <c r="BS300" t="s">
        <v>105</v>
      </c>
      <c r="BT300">
        <v>224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83</v>
      </c>
      <c r="CA300" t="s">
        <v>83</v>
      </c>
      <c r="CB300" t="s">
        <v>83</v>
      </c>
      <c r="CC300">
        <v>0</v>
      </c>
      <c r="CD300">
        <v>6</v>
      </c>
      <c r="CE300">
        <v>2007</v>
      </c>
      <c r="CF300" t="s">
        <v>110</v>
      </c>
      <c r="CG300" t="s">
        <v>111</v>
      </c>
      <c r="CH300">
        <v>175000</v>
      </c>
    </row>
    <row r="301" spans="1:86" x14ac:dyDescent="0.4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 t="str">
        <f t="shared" si="20"/>
        <v>N</v>
      </c>
      <c r="AW301" t="str">
        <f t="shared" si="21"/>
        <v>N</v>
      </c>
      <c r="AX301" t="str">
        <f t="shared" si="22"/>
        <v>N</v>
      </c>
      <c r="AY301" t="str">
        <f t="shared" si="23"/>
        <v>N</v>
      </c>
      <c r="AZ301" t="str">
        <f t="shared" si="24"/>
        <v>N</v>
      </c>
      <c r="BA301">
        <v>0</v>
      </c>
      <c r="BB301">
        <v>1</v>
      </c>
      <c r="BC301">
        <v>1</v>
      </c>
      <c r="BD301">
        <v>0</v>
      </c>
      <c r="BE301">
        <v>3</v>
      </c>
      <c r="BF301">
        <v>1</v>
      </c>
      <c r="BG301" t="s">
        <v>97</v>
      </c>
      <c r="BH301">
        <v>6</v>
      </c>
      <c r="BI301" t="s">
        <v>107</v>
      </c>
      <c r="BJ301">
        <v>1</v>
      </c>
      <c r="BK301" t="s">
        <v>97</v>
      </c>
      <c r="BL301" t="s">
        <v>108</v>
      </c>
      <c r="BM301">
        <v>1950</v>
      </c>
      <c r="BN301" t="s">
        <v>102</v>
      </c>
      <c r="BO301">
        <v>1</v>
      </c>
      <c r="BP301">
        <v>300</v>
      </c>
      <c r="BQ301" t="s">
        <v>98</v>
      </c>
      <c r="BR301" t="s">
        <v>98</v>
      </c>
      <c r="BS301" t="s">
        <v>105</v>
      </c>
      <c r="BT301">
        <v>0</v>
      </c>
      <c r="BU301">
        <v>36</v>
      </c>
      <c r="BV301">
        <v>0</v>
      </c>
      <c r="BW301">
        <v>0</v>
      </c>
      <c r="BX301">
        <v>0</v>
      </c>
      <c r="BY301">
        <v>0</v>
      </c>
      <c r="BZ301" t="s">
        <v>83</v>
      </c>
      <c r="CA301" t="s">
        <v>165</v>
      </c>
      <c r="CB301" t="s">
        <v>83</v>
      </c>
      <c r="CC301">
        <v>0</v>
      </c>
      <c r="CD301">
        <v>8</v>
      </c>
      <c r="CE301">
        <v>2009</v>
      </c>
      <c r="CF301" t="s">
        <v>110</v>
      </c>
      <c r="CG301" t="s">
        <v>219</v>
      </c>
      <c r="CH301">
        <v>158500</v>
      </c>
    </row>
    <row r="302" spans="1:86" x14ac:dyDescent="0.4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 t="str">
        <f t="shared" si="20"/>
        <v>N</v>
      </c>
      <c r="AW302" t="str">
        <f t="shared" si="21"/>
        <v>Y</v>
      </c>
      <c r="AX302" t="str">
        <f t="shared" si="22"/>
        <v>N</v>
      </c>
      <c r="AY302" t="str">
        <f t="shared" si="23"/>
        <v>N</v>
      </c>
      <c r="AZ302" t="str">
        <f t="shared" si="24"/>
        <v>N</v>
      </c>
      <c r="BA302">
        <v>1</v>
      </c>
      <c r="BB302">
        <v>0</v>
      </c>
      <c r="BC302">
        <v>1</v>
      </c>
      <c r="BD302">
        <v>0</v>
      </c>
      <c r="BE302">
        <v>2</v>
      </c>
      <c r="BF302">
        <v>1</v>
      </c>
      <c r="BG302" t="s">
        <v>98</v>
      </c>
      <c r="BH302">
        <v>5</v>
      </c>
      <c r="BI302" t="s">
        <v>107</v>
      </c>
      <c r="BJ302">
        <v>2</v>
      </c>
      <c r="BK302" t="s">
        <v>97</v>
      </c>
      <c r="BL302" t="s">
        <v>108</v>
      </c>
      <c r="BM302">
        <v>1953</v>
      </c>
      <c r="BN302" t="s">
        <v>102</v>
      </c>
      <c r="BO302">
        <v>1</v>
      </c>
      <c r="BP302">
        <v>375</v>
      </c>
      <c r="BQ302" t="s">
        <v>98</v>
      </c>
      <c r="BR302" t="s">
        <v>98</v>
      </c>
      <c r="BS302" t="s">
        <v>105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83</v>
      </c>
      <c r="CA302" t="s">
        <v>83</v>
      </c>
      <c r="CB302" t="s">
        <v>83</v>
      </c>
      <c r="CC302">
        <v>0</v>
      </c>
      <c r="CD302">
        <v>6</v>
      </c>
      <c r="CE302">
        <v>2006</v>
      </c>
      <c r="CF302" t="s">
        <v>110</v>
      </c>
      <c r="CG302" t="s">
        <v>111</v>
      </c>
      <c r="CH302">
        <v>157000</v>
      </c>
    </row>
    <row r="303" spans="1:86" x14ac:dyDescent="0.4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 t="str">
        <f t="shared" si="20"/>
        <v>Y</v>
      </c>
      <c r="AW303" t="str">
        <f t="shared" si="21"/>
        <v>Y</v>
      </c>
      <c r="AX303" t="str">
        <f t="shared" si="22"/>
        <v>Y</v>
      </c>
      <c r="AY303" t="str">
        <f t="shared" si="23"/>
        <v>Y</v>
      </c>
      <c r="AZ303" t="str">
        <f t="shared" si="24"/>
        <v>Y</v>
      </c>
      <c r="BA303">
        <v>0</v>
      </c>
      <c r="BB303">
        <v>0</v>
      </c>
      <c r="BC303">
        <v>2</v>
      </c>
      <c r="BD303">
        <v>1</v>
      </c>
      <c r="BE303">
        <v>4</v>
      </c>
      <c r="BF303">
        <v>1</v>
      </c>
      <c r="BG303" t="s">
        <v>97</v>
      </c>
      <c r="BH303">
        <v>9</v>
      </c>
      <c r="BI303" t="s">
        <v>107</v>
      </c>
      <c r="BJ303">
        <v>1</v>
      </c>
      <c r="BK303" t="s">
        <v>98</v>
      </c>
      <c r="BL303" t="s">
        <v>156</v>
      </c>
      <c r="BM303">
        <v>1998</v>
      </c>
      <c r="BN303" t="s">
        <v>157</v>
      </c>
      <c r="BO303">
        <v>2</v>
      </c>
      <c r="BP303">
        <v>683</v>
      </c>
      <c r="BQ303" t="s">
        <v>98</v>
      </c>
      <c r="BR303" t="s">
        <v>98</v>
      </c>
      <c r="BS303" t="s">
        <v>105</v>
      </c>
      <c r="BT303">
        <v>208</v>
      </c>
      <c r="BU303">
        <v>50</v>
      </c>
      <c r="BV303">
        <v>0</v>
      </c>
      <c r="BW303">
        <v>0</v>
      </c>
      <c r="BX303">
        <v>0</v>
      </c>
      <c r="BY303">
        <v>0</v>
      </c>
      <c r="BZ303" t="s">
        <v>83</v>
      </c>
      <c r="CA303" t="s">
        <v>83</v>
      </c>
      <c r="CB303" t="s">
        <v>83</v>
      </c>
      <c r="CC303">
        <v>0</v>
      </c>
      <c r="CD303">
        <v>5</v>
      </c>
      <c r="CE303">
        <v>2007</v>
      </c>
      <c r="CF303" t="s">
        <v>110</v>
      </c>
      <c r="CG303" t="s">
        <v>111</v>
      </c>
      <c r="CH303">
        <v>267000</v>
      </c>
    </row>
    <row r="304" spans="1:86" x14ac:dyDescent="0.4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 t="str">
        <f t="shared" si="20"/>
        <v>Y</v>
      </c>
      <c r="AW304" t="str">
        <f t="shared" si="21"/>
        <v>Y</v>
      </c>
      <c r="AX304" t="str">
        <f t="shared" si="22"/>
        <v>N</v>
      </c>
      <c r="AY304" t="str">
        <f t="shared" si="23"/>
        <v>N</v>
      </c>
      <c r="AZ304" t="str">
        <f t="shared" si="24"/>
        <v>N</v>
      </c>
      <c r="BA304">
        <v>0</v>
      </c>
      <c r="BB304">
        <v>0</v>
      </c>
      <c r="BC304">
        <v>2</v>
      </c>
      <c r="BD304">
        <v>0</v>
      </c>
      <c r="BE304">
        <v>3</v>
      </c>
      <c r="BF304">
        <v>1</v>
      </c>
      <c r="BG304" t="s">
        <v>97</v>
      </c>
      <c r="BH304">
        <v>6</v>
      </c>
      <c r="BI304" t="s">
        <v>107</v>
      </c>
      <c r="BJ304">
        <v>1</v>
      </c>
      <c r="BK304" t="s">
        <v>98</v>
      </c>
      <c r="BL304" t="s">
        <v>108</v>
      </c>
      <c r="BM304">
        <v>2001</v>
      </c>
      <c r="BN304" t="s">
        <v>109</v>
      </c>
      <c r="BO304">
        <v>3</v>
      </c>
      <c r="BP304">
        <v>843</v>
      </c>
      <c r="BQ304" t="s">
        <v>98</v>
      </c>
      <c r="BR304" t="s">
        <v>98</v>
      </c>
      <c r="BS304" t="s">
        <v>105</v>
      </c>
      <c r="BT304">
        <v>468</v>
      </c>
      <c r="BU304">
        <v>81</v>
      </c>
      <c r="BV304">
        <v>0</v>
      </c>
      <c r="BW304">
        <v>0</v>
      </c>
      <c r="BX304">
        <v>0</v>
      </c>
      <c r="BY304">
        <v>0</v>
      </c>
      <c r="BZ304" t="s">
        <v>83</v>
      </c>
      <c r="CA304" t="s">
        <v>83</v>
      </c>
      <c r="CB304" t="s">
        <v>83</v>
      </c>
      <c r="CC304">
        <v>0</v>
      </c>
      <c r="CD304">
        <v>1</v>
      </c>
      <c r="CE304">
        <v>2006</v>
      </c>
      <c r="CF304" t="s">
        <v>110</v>
      </c>
      <c r="CG304" t="s">
        <v>111</v>
      </c>
      <c r="CH304">
        <v>205000</v>
      </c>
    </row>
    <row r="305" spans="1:86" x14ac:dyDescent="0.4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 t="str">
        <f t="shared" si="20"/>
        <v>N</v>
      </c>
      <c r="AW305" t="str">
        <f t="shared" si="21"/>
        <v>N</v>
      </c>
      <c r="AX305" t="str">
        <f t="shared" si="22"/>
        <v>N</v>
      </c>
      <c r="AY305" t="str">
        <f t="shared" si="23"/>
        <v>N</v>
      </c>
      <c r="AZ305" t="str">
        <f t="shared" si="24"/>
        <v>N</v>
      </c>
      <c r="BA305">
        <v>1</v>
      </c>
      <c r="BB305">
        <v>0</v>
      </c>
      <c r="BC305">
        <v>1</v>
      </c>
      <c r="BD305">
        <v>0</v>
      </c>
      <c r="BE305">
        <v>3</v>
      </c>
      <c r="BF305">
        <v>1</v>
      </c>
      <c r="BG305" t="s">
        <v>98</v>
      </c>
      <c r="BH305">
        <v>5</v>
      </c>
      <c r="BI305" t="s">
        <v>107</v>
      </c>
      <c r="BJ305">
        <v>0</v>
      </c>
      <c r="BK305" t="s">
        <v>83</v>
      </c>
      <c r="BL305" t="s">
        <v>108</v>
      </c>
      <c r="BM305">
        <v>1975</v>
      </c>
      <c r="BN305" t="s">
        <v>102</v>
      </c>
      <c r="BO305">
        <v>2</v>
      </c>
      <c r="BP305">
        <v>552</v>
      </c>
      <c r="BQ305" t="s">
        <v>98</v>
      </c>
      <c r="BR305" t="s">
        <v>98</v>
      </c>
      <c r="BS305" t="s">
        <v>105</v>
      </c>
      <c r="BT305">
        <v>256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83</v>
      </c>
      <c r="CA305" t="s">
        <v>163</v>
      </c>
      <c r="CB305" t="s">
        <v>83</v>
      </c>
      <c r="CC305">
        <v>0</v>
      </c>
      <c r="CD305">
        <v>7</v>
      </c>
      <c r="CE305">
        <v>2006</v>
      </c>
      <c r="CF305" t="s">
        <v>110</v>
      </c>
      <c r="CG305" t="s">
        <v>128</v>
      </c>
      <c r="CH305">
        <v>149900</v>
      </c>
    </row>
    <row r="306" spans="1:86" x14ac:dyDescent="0.4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 t="str">
        <f t="shared" si="20"/>
        <v>Y</v>
      </c>
      <c r="AW306" t="str">
        <f t="shared" si="21"/>
        <v>Y</v>
      </c>
      <c r="AX306" t="str">
        <f t="shared" si="22"/>
        <v>Y</v>
      </c>
      <c r="AY306" t="str">
        <f t="shared" si="23"/>
        <v>Y</v>
      </c>
      <c r="AZ306" t="str">
        <f t="shared" si="24"/>
        <v>Y</v>
      </c>
      <c r="BA306">
        <v>0</v>
      </c>
      <c r="BB306">
        <v>0</v>
      </c>
      <c r="BC306">
        <v>3</v>
      </c>
      <c r="BD306">
        <v>0</v>
      </c>
      <c r="BE306">
        <v>3</v>
      </c>
      <c r="BF306">
        <v>1</v>
      </c>
      <c r="BG306" t="s">
        <v>97</v>
      </c>
      <c r="BH306">
        <v>10</v>
      </c>
      <c r="BI306" t="s">
        <v>107</v>
      </c>
      <c r="BJ306">
        <v>1</v>
      </c>
      <c r="BK306" t="s">
        <v>104</v>
      </c>
      <c r="BL306" t="s">
        <v>108</v>
      </c>
      <c r="BM306">
        <v>2003</v>
      </c>
      <c r="BN306" t="s">
        <v>102</v>
      </c>
      <c r="BO306">
        <v>3</v>
      </c>
      <c r="BP306">
        <v>870</v>
      </c>
      <c r="BQ306" t="s">
        <v>98</v>
      </c>
      <c r="BR306" t="s">
        <v>98</v>
      </c>
      <c r="BS306" t="s">
        <v>105</v>
      </c>
      <c r="BT306">
        <v>302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83</v>
      </c>
      <c r="CA306" t="s">
        <v>83</v>
      </c>
      <c r="CB306" t="s">
        <v>83</v>
      </c>
      <c r="CC306">
        <v>0</v>
      </c>
      <c r="CD306">
        <v>5</v>
      </c>
      <c r="CE306">
        <v>2008</v>
      </c>
      <c r="CF306" t="s">
        <v>110</v>
      </c>
      <c r="CG306" t="s">
        <v>111</v>
      </c>
      <c r="CH306">
        <v>295000</v>
      </c>
    </row>
    <row r="307" spans="1:86" x14ac:dyDescent="0.4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 t="str">
        <f t="shared" si="20"/>
        <v>Y</v>
      </c>
      <c r="AW307" t="str">
        <f t="shared" si="21"/>
        <v>Y</v>
      </c>
      <c r="AX307" t="str">
        <f t="shared" si="22"/>
        <v>Y</v>
      </c>
      <c r="AY307" t="str">
        <f t="shared" si="23"/>
        <v>Y</v>
      </c>
      <c r="AZ307" t="str">
        <f t="shared" si="24"/>
        <v>N</v>
      </c>
      <c r="BA307">
        <v>1</v>
      </c>
      <c r="BB307">
        <v>0</v>
      </c>
      <c r="BC307">
        <v>2</v>
      </c>
      <c r="BD307">
        <v>0</v>
      </c>
      <c r="BE307">
        <v>3</v>
      </c>
      <c r="BF307">
        <v>1</v>
      </c>
      <c r="BG307" t="s">
        <v>97</v>
      </c>
      <c r="BH307">
        <v>8</v>
      </c>
      <c r="BI307" t="s">
        <v>107</v>
      </c>
      <c r="BJ307">
        <v>0</v>
      </c>
      <c r="BK307" t="s">
        <v>83</v>
      </c>
      <c r="BL307" t="s">
        <v>108</v>
      </c>
      <c r="BM307">
        <v>2004</v>
      </c>
      <c r="BN307" t="s">
        <v>157</v>
      </c>
      <c r="BO307">
        <v>3</v>
      </c>
      <c r="BP307">
        <v>888</v>
      </c>
      <c r="BQ307" t="s">
        <v>98</v>
      </c>
      <c r="BR307" t="s">
        <v>98</v>
      </c>
      <c r="BS307" t="s">
        <v>105</v>
      </c>
      <c r="BT307">
        <v>168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83</v>
      </c>
      <c r="CA307" t="s">
        <v>83</v>
      </c>
      <c r="CB307" t="s">
        <v>83</v>
      </c>
      <c r="CC307">
        <v>0</v>
      </c>
      <c r="CD307">
        <v>7</v>
      </c>
      <c r="CE307">
        <v>2007</v>
      </c>
      <c r="CF307" t="s">
        <v>110</v>
      </c>
      <c r="CG307" t="s">
        <v>111</v>
      </c>
      <c r="CH307">
        <v>305900</v>
      </c>
    </row>
    <row r="308" spans="1:86" x14ac:dyDescent="0.4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 t="str">
        <f t="shared" si="20"/>
        <v>Y</v>
      </c>
      <c r="AW308" t="str">
        <f t="shared" si="21"/>
        <v>Y</v>
      </c>
      <c r="AX308" t="str">
        <f t="shared" si="22"/>
        <v>Y</v>
      </c>
      <c r="AY308" t="str">
        <f t="shared" si="23"/>
        <v>Y</v>
      </c>
      <c r="AZ308" t="str">
        <f t="shared" si="24"/>
        <v>Y</v>
      </c>
      <c r="BA308">
        <v>1</v>
      </c>
      <c r="BB308">
        <v>0</v>
      </c>
      <c r="BC308">
        <v>2</v>
      </c>
      <c r="BD308">
        <v>1</v>
      </c>
      <c r="BE308">
        <v>4</v>
      </c>
      <c r="BF308">
        <v>1</v>
      </c>
      <c r="BG308" t="s">
        <v>97</v>
      </c>
      <c r="BH308">
        <v>8</v>
      </c>
      <c r="BI308" t="s">
        <v>107</v>
      </c>
      <c r="BJ308">
        <v>1</v>
      </c>
      <c r="BK308" t="s">
        <v>98</v>
      </c>
      <c r="BL308" t="s">
        <v>108</v>
      </c>
      <c r="BM308">
        <v>1990</v>
      </c>
      <c r="BN308" t="s">
        <v>109</v>
      </c>
      <c r="BO308">
        <v>3</v>
      </c>
      <c r="BP308">
        <v>746</v>
      </c>
      <c r="BQ308" t="s">
        <v>98</v>
      </c>
      <c r="BR308" t="s">
        <v>98</v>
      </c>
      <c r="BS308" t="s">
        <v>105</v>
      </c>
      <c r="BT308">
        <v>127</v>
      </c>
      <c r="BU308">
        <v>44</v>
      </c>
      <c r="BV308">
        <v>224</v>
      </c>
      <c r="BW308">
        <v>0</v>
      </c>
      <c r="BX308">
        <v>0</v>
      </c>
      <c r="BY308">
        <v>0</v>
      </c>
      <c r="BZ308" t="s">
        <v>83</v>
      </c>
      <c r="CA308" t="s">
        <v>83</v>
      </c>
      <c r="CB308" t="s">
        <v>83</v>
      </c>
      <c r="CC308">
        <v>0</v>
      </c>
      <c r="CD308">
        <v>6</v>
      </c>
      <c r="CE308">
        <v>2007</v>
      </c>
      <c r="CF308" t="s">
        <v>110</v>
      </c>
      <c r="CG308" t="s">
        <v>111</v>
      </c>
      <c r="CH308">
        <v>225000</v>
      </c>
    </row>
    <row r="309" spans="1:86" x14ac:dyDescent="0.4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 t="str">
        <f t="shared" si="20"/>
        <v>N</v>
      </c>
      <c r="AW309" t="str">
        <f t="shared" si="21"/>
        <v>Y</v>
      </c>
      <c r="AX309" t="str">
        <f t="shared" si="22"/>
        <v>N</v>
      </c>
      <c r="AY309" t="str">
        <f t="shared" si="23"/>
        <v>N</v>
      </c>
      <c r="AZ309" t="str">
        <f t="shared" si="24"/>
        <v>N</v>
      </c>
      <c r="BA309">
        <v>0</v>
      </c>
      <c r="BB309">
        <v>0</v>
      </c>
      <c r="BC309">
        <v>1</v>
      </c>
      <c r="BD309">
        <v>0</v>
      </c>
      <c r="BE309">
        <v>3</v>
      </c>
      <c r="BF309">
        <v>1</v>
      </c>
      <c r="BG309" t="s">
        <v>147</v>
      </c>
      <c r="BH309">
        <v>6</v>
      </c>
      <c r="BI309" t="s">
        <v>107</v>
      </c>
      <c r="BJ309">
        <v>0</v>
      </c>
      <c r="BK309" t="s">
        <v>83</v>
      </c>
      <c r="BL309" t="s">
        <v>83</v>
      </c>
      <c r="BM309" t="s">
        <v>83</v>
      </c>
      <c r="BN309" t="s">
        <v>83</v>
      </c>
      <c r="BO309">
        <v>0</v>
      </c>
      <c r="BP309">
        <v>0</v>
      </c>
      <c r="BQ309" t="s">
        <v>83</v>
      </c>
      <c r="BR309" t="s">
        <v>83</v>
      </c>
      <c r="BS309" t="s">
        <v>177</v>
      </c>
      <c r="BT309">
        <v>0</v>
      </c>
      <c r="BU309">
        <v>144</v>
      </c>
      <c r="BV309">
        <v>0</v>
      </c>
      <c r="BW309">
        <v>0</v>
      </c>
      <c r="BX309">
        <v>0</v>
      </c>
      <c r="BY309">
        <v>0</v>
      </c>
      <c r="BZ309" t="s">
        <v>83</v>
      </c>
      <c r="CA309" t="s">
        <v>134</v>
      </c>
      <c r="CB309" t="s">
        <v>83</v>
      </c>
      <c r="CC309">
        <v>0</v>
      </c>
      <c r="CD309">
        <v>3</v>
      </c>
      <c r="CE309">
        <v>2008</v>
      </c>
      <c r="CF309" t="s">
        <v>110</v>
      </c>
      <c r="CG309" t="s">
        <v>111</v>
      </c>
      <c r="CH309">
        <v>89500</v>
      </c>
    </row>
    <row r="310" spans="1:86" x14ac:dyDescent="0.4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 t="str">
        <f t="shared" si="20"/>
        <v>N</v>
      </c>
      <c r="AW310" t="str">
        <f t="shared" si="21"/>
        <v>N</v>
      </c>
      <c r="AX310" t="str">
        <f t="shared" si="22"/>
        <v>N</v>
      </c>
      <c r="AY310" t="str">
        <f t="shared" si="23"/>
        <v>N</v>
      </c>
      <c r="AZ310" t="str">
        <f t="shared" si="24"/>
        <v>N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1</v>
      </c>
      <c r="BG310" t="s">
        <v>98</v>
      </c>
      <c r="BH310">
        <v>4</v>
      </c>
      <c r="BI310" t="s">
        <v>107</v>
      </c>
      <c r="BJ310">
        <v>0</v>
      </c>
      <c r="BK310" t="s">
        <v>83</v>
      </c>
      <c r="BL310" t="s">
        <v>127</v>
      </c>
      <c r="BM310">
        <v>1961</v>
      </c>
      <c r="BN310" t="s">
        <v>102</v>
      </c>
      <c r="BO310">
        <v>2</v>
      </c>
      <c r="BP310">
        <v>539</v>
      </c>
      <c r="BQ310" t="s">
        <v>98</v>
      </c>
      <c r="BR310" t="s">
        <v>98</v>
      </c>
      <c r="BS310" t="s">
        <v>105</v>
      </c>
      <c r="BT310">
        <v>158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83</v>
      </c>
      <c r="CA310" t="s">
        <v>83</v>
      </c>
      <c r="CB310" t="s">
        <v>83</v>
      </c>
      <c r="CC310">
        <v>0</v>
      </c>
      <c r="CD310">
        <v>3</v>
      </c>
      <c r="CE310">
        <v>2009</v>
      </c>
      <c r="CF310" t="s">
        <v>110</v>
      </c>
      <c r="CG310" t="s">
        <v>111</v>
      </c>
      <c r="CH310">
        <v>82500</v>
      </c>
    </row>
    <row r="311" spans="1:86" x14ac:dyDescent="0.4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 t="str">
        <f t="shared" si="20"/>
        <v>Y</v>
      </c>
      <c r="AW311" t="str">
        <f t="shared" si="21"/>
        <v>Y</v>
      </c>
      <c r="AX311" t="str">
        <f t="shared" si="22"/>
        <v>Y</v>
      </c>
      <c r="AY311" t="str">
        <f t="shared" si="23"/>
        <v>Y</v>
      </c>
      <c r="AZ311" t="str">
        <f t="shared" si="24"/>
        <v>N</v>
      </c>
      <c r="BA311">
        <v>1</v>
      </c>
      <c r="BB311">
        <v>0</v>
      </c>
      <c r="BC311">
        <v>2</v>
      </c>
      <c r="BD311">
        <v>0</v>
      </c>
      <c r="BE311">
        <v>3</v>
      </c>
      <c r="BF311">
        <v>1</v>
      </c>
      <c r="BG311" t="s">
        <v>104</v>
      </c>
      <c r="BH311">
        <v>8</v>
      </c>
      <c r="BI311" t="s">
        <v>107</v>
      </c>
      <c r="BJ311">
        <v>3</v>
      </c>
      <c r="BK311" t="s">
        <v>104</v>
      </c>
      <c r="BL311" t="s">
        <v>108</v>
      </c>
      <c r="BM311">
        <v>2003</v>
      </c>
      <c r="BN311" t="s">
        <v>157</v>
      </c>
      <c r="BO311">
        <v>3</v>
      </c>
      <c r="BP311">
        <v>708</v>
      </c>
      <c r="BQ311" t="s">
        <v>98</v>
      </c>
      <c r="BR311" t="s">
        <v>98</v>
      </c>
      <c r="BS311" t="s">
        <v>105</v>
      </c>
      <c r="BT311">
        <v>208</v>
      </c>
      <c r="BU311">
        <v>175</v>
      </c>
      <c r="BV311">
        <v>0</v>
      </c>
      <c r="BW311">
        <v>0</v>
      </c>
      <c r="BX311">
        <v>0</v>
      </c>
      <c r="BY311">
        <v>0</v>
      </c>
      <c r="BZ311" t="s">
        <v>83</v>
      </c>
      <c r="CA311" t="s">
        <v>83</v>
      </c>
      <c r="CB311" t="s">
        <v>83</v>
      </c>
      <c r="CC311">
        <v>0</v>
      </c>
      <c r="CD311">
        <v>11</v>
      </c>
      <c r="CE311">
        <v>2006</v>
      </c>
      <c r="CF311" t="s">
        <v>110</v>
      </c>
      <c r="CG311" t="s">
        <v>111</v>
      </c>
      <c r="CH311">
        <v>360000</v>
      </c>
    </row>
    <row r="312" spans="1:86" x14ac:dyDescent="0.4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 t="str">
        <f t="shared" si="20"/>
        <v>Y</v>
      </c>
      <c r="AW312" t="str">
        <f t="shared" si="21"/>
        <v>Y</v>
      </c>
      <c r="AX312" t="str">
        <f t="shared" si="22"/>
        <v>N</v>
      </c>
      <c r="AY312" t="str">
        <f t="shared" si="23"/>
        <v>N</v>
      </c>
      <c r="AZ312" t="str">
        <f t="shared" si="24"/>
        <v>N</v>
      </c>
      <c r="BA312">
        <v>0</v>
      </c>
      <c r="BB312">
        <v>0</v>
      </c>
      <c r="BC312">
        <v>2</v>
      </c>
      <c r="BD312">
        <v>1</v>
      </c>
      <c r="BE312">
        <v>3</v>
      </c>
      <c r="BF312">
        <v>1</v>
      </c>
      <c r="BG312" t="s">
        <v>97</v>
      </c>
      <c r="BH312">
        <v>6</v>
      </c>
      <c r="BI312" t="s">
        <v>107</v>
      </c>
      <c r="BJ312">
        <v>1</v>
      </c>
      <c r="BK312" t="s">
        <v>98</v>
      </c>
      <c r="BL312" t="s">
        <v>108</v>
      </c>
      <c r="BM312">
        <v>1993</v>
      </c>
      <c r="BN312" t="s">
        <v>157</v>
      </c>
      <c r="BO312">
        <v>2</v>
      </c>
      <c r="BP312">
        <v>420</v>
      </c>
      <c r="BQ312" t="s">
        <v>98</v>
      </c>
      <c r="BR312" t="s">
        <v>98</v>
      </c>
      <c r="BS312" t="s">
        <v>105</v>
      </c>
      <c r="BT312">
        <v>190</v>
      </c>
      <c r="BU312">
        <v>63</v>
      </c>
      <c r="BV312">
        <v>0</v>
      </c>
      <c r="BW312">
        <v>0</v>
      </c>
      <c r="BX312">
        <v>0</v>
      </c>
      <c r="BY312">
        <v>0</v>
      </c>
      <c r="BZ312" t="s">
        <v>83</v>
      </c>
      <c r="CA312" t="s">
        <v>83</v>
      </c>
      <c r="CB312" t="s">
        <v>83</v>
      </c>
      <c r="CC312">
        <v>0</v>
      </c>
      <c r="CD312">
        <v>5</v>
      </c>
      <c r="CE312">
        <v>2006</v>
      </c>
      <c r="CF312" t="s">
        <v>110</v>
      </c>
      <c r="CG312" t="s">
        <v>111</v>
      </c>
      <c r="CH312">
        <v>165600</v>
      </c>
    </row>
    <row r="313" spans="1:86" x14ac:dyDescent="0.4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 t="str">
        <f t="shared" si="20"/>
        <v>N</v>
      </c>
      <c r="AW313" t="str">
        <f t="shared" si="21"/>
        <v>N</v>
      </c>
      <c r="AX313" t="str">
        <f t="shared" si="22"/>
        <v>N</v>
      </c>
      <c r="AY313" t="str">
        <f t="shared" si="23"/>
        <v>N</v>
      </c>
      <c r="AZ313" t="str">
        <f t="shared" si="24"/>
        <v>N</v>
      </c>
      <c r="BA313">
        <v>1</v>
      </c>
      <c r="BB313">
        <v>0</v>
      </c>
      <c r="BC313">
        <v>1</v>
      </c>
      <c r="BD313">
        <v>0</v>
      </c>
      <c r="BE313">
        <v>2</v>
      </c>
      <c r="BF313">
        <v>1</v>
      </c>
      <c r="BG313" t="s">
        <v>98</v>
      </c>
      <c r="BH313">
        <v>5</v>
      </c>
      <c r="BI313" t="s">
        <v>107</v>
      </c>
      <c r="BJ313">
        <v>1</v>
      </c>
      <c r="BK313" t="s">
        <v>97</v>
      </c>
      <c r="BL313" t="s">
        <v>127</v>
      </c>
      <c r="BM313">
        <v>1948</v>
      </c>
      <c r="BN313" t="s">
        <v>102</v>
      </c>
      <c r="BO313">
        <v>1</v>
      </c>
      <c r="BP313">
        <v>240</v>
      </c>
      <c r="BQ313" t="s">
        <v>98</v>
      </c>
      <c r="BR313" t="s">
        <v>98</v>
      </c>
      <c r="BS313" t="s">
        <v>105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83</v>
      </c>
      <c r="CA313" t="s">
        <v>83</v>
      </c>
      <c r="CB313" t="s">
        <v>83</v>
      </c>
      <c r="CC313">
        <v>0</v>
      </c>
      <c r="CD313">
        <v>5</v>
      </c>
      <c r="CE313">
        <v>2009</v>
      </c>
      <c r="CF313" t="s">
        <v>110</v>
      </c>
      <c r="CG313" t="s">
        <v>111</v>
      </c>
      <c r="CH313">
        <v>132000</v>
      </c>
    </row>
    <row r="314" spans="1:86" x14ac:dyDescent="0.4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 t="str">
        <f t="shared" si="20"/>
        <v>N</v>
      </c>
      <c r="AW314" t="str">
        <f t="shared" si="21"/>
        <v>N</v>
      </c>
      <c r="AX314" t="str">
        <f t="shared" si="22"/>
        <v>N</v>
      </c>
      <c r="AY314" t="str">
        <f t="shared" si="23"/>
        <v>N</v>
      </c>
      <c r="AZ314" t="str">
        <f t="shared" si="24"/>
        <v>N</v>
      </c>
      <c r="BA314">
        <v>1</v>
      </c>
      <c r="BB314">
        <v>0</v>
      </c>
      <c r="BC314">
        <v>1</v>
      </c>
      <c r="BD314">
        <v>0</v>
      </c>
      <c r="BE314">
        <v>3</v>
      </c>
      <c r="BF314">
        <v>1</v>
      </c>
      <c r="BG314" t="s">
        <v>98</v>
      </c>
      <c r="BH314">
        <v>5</v>
      </c>
      <c r="BI314" t="s">
        <v>107</v>
      </c>
      <c r="BJ314">
        <v>1</v>
      </c>
      <c r="BK314" t="s">
        <v>97</v>
      </c>
      <c r="BL314" t="s">
        <v>127</v>
      </c>
      <c r="BM314">
        <v>1939</v>
      </c>
      <c r="BN314" t="s">
        <v>102</v>
      </c>
      <c r="BO314">
        <v>2</v>
      </c>
      <c r="BP314">
        <v>410</v>
      </c>
      <c r="BQ314" t="s">
        <v>98</v>
      </c>
      <c r="BR314" t="s">
        <v>98</v>
      </c>
      <c r="BS314" t="s">
        <v>105</v>
      </c>
      <c r="BT314">
        <v>0</v>
      </c>
      <c r="BU314">
        <v>0</v>
      </c>
      <c r="BV314">
        <v>0</v>
      </c>
      <c r="BW314">
        <v>0</v>
      </c>
      <c r="BX314">
        <v>271</v>
      </c>
      <c r="BY314">
        <v>0</v>
      </c>
      <c r="BZ314" t="s">
        <v>83</v>
      </c>
      <c r="CA314" t="s">
        <v>134</v>
      </c>
      <c r="CB314" t="s">
        <v>83</v>
      </c>
      <c r="CC314">
        <v>0</v>
      </c>
      <c r="CD314">
        <v>5</v>
      </c>
      <c r="CE314">
        <v>2006</v>
      </c>
      <c r="CF314" t="s">
        <v>110</v>
      </c>
      <c r="CG314" t="s">
        <v>111</v>
      </c>
      <c r="CH314">
        <v>119900</v>
      </c>
    </row>
    <row r="315" spans="1:86" x14ac:dyDescent="0.4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 t="str">
        <f t="shared" si="20"/>
        <v>Y</v>
      </c>
      <c r="AW315" t="str">
        <f t="shared" si="21"/>
        <v>Y</v>
      </c>
      <c r="AX315" t="str">
        <f t="shared" si="22"/>
        <v>Y</v>
      </c>
      <c r="AY315" t="str">
        <f t="shared" si="23"/>
        <v>Y</v>
      </c>
      <c r="AZ315" t="str">
        <f t="shared" si="24"/>
        <v>N</v>
      </c>
      <c r="BA315">
        <v>2</v>
      </c>
      <c r="BB315">
        <v>0</v>
      </c>
      <c r="BC315">
        <v>2</v>
      </c>
      <c r="BD315">
        <v>0</v>
      </c>
      <c r="BE315">
        <v>3</v>
      </c>
      <c r="BF315">
        <v>1</v>
      </c>
      <c r="BG315" t="s">
        <v>98</v>
      </c>
      <c r="BH315">
        <v>8</v>
      </c>
      <c r="BI315" t="s">
        <v>107</v>
      </c>
      <c r="BJ315">
        <v>2</v>
      </c>
      <c r="BK315" t="s">
        <v>97</v>
      </c>
      <c r="BL315" t="s">
        <v>108</v>
      </c>
      <c r="BM315">
        <v>1965</v>
      </c>
      <c r="BN315" t="s">
        <v>109</v>
      </c>
      <c r="BO315">
        <v>2</v>
      </c>
      <c r="BP315">
        <v>513</v>
      </c>
      <c r="BQ315" t="s">
        <v>98</v>
      </c>
      <c r="BR315" t="s">
        <v>98</v>
      </c>
      <c r="BS315" t="s">
        <v>105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83</v>
      </c>
      <c r="CA315" t="s">
        <v>83</v>
      </c>
      <c r="CB315" t="s">
        <v>83</v>
      </c>
      <c r="CC315">
        <v>0</v>
      </c>
      <c r="CD315">
        <v>6</v>
      </c>
      <c r="CE315">
        <v>2009</v>
      </c>
      <c r="CF315" t="s">
        <v>110</v>
      </c>
      <c r="CG315" t="s">
        <v>111</v>
      </c>
      <c r="CH315">
        <v>375000</v>
      </c>
    </row>
    <row r="316" spans="1:86" x14ac:dyDescent="0.4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 t="str">
        <f t="shared" si="20"/>
        <v>Y</v>
      </c>
      <c r="AW316" t="str">
        <f t="shared" si="21"/>
        <v>Y</v>
      </c>
      <c r="AX316" t="str">
        <f t="shared" si="22"/>
        <v>Y</v>
      </c>
      <c r="AY316" t="str">
        <f t="shared" si="23"/>
        <v>N</v>
      </c>
      <c r="AZ316" t="str">
        <f t="shared" si="24"/>
        <v>N</v>
      </c>
      <c r="BA316">
        <v>0</v>
      </c>
      <c r="BB316">
        <v>1</v>
      </c>
      <c r="BC316">
        <v>1</v>
      </c>
      <c r="BD316">
        <v>1</v>
      </c>
      <c r="BE316">
        <v>3</v>
      </c>
      <c r="BF316">
        <v>1</v>
      </c>
      <c r="BG316" t="s">
        <v>104</v>
      </c>
      <c r="BH316">
        <v>6</v>
      </c>
      <c r="BI316" t="s">
        <v>107</v>
      </c>
      <c r="BJ316">
        <v>1</v>
      </c>
      <c r="BK316" t="s">
        <v>97</v>
      </c>
      <c r="BL316" t="s">
        <v>127</v>
      </c>
      <c r="BM316">
        <v>1925</v>
      </c>
      <c r="BN316" t="s">
        <v>102</v>
      </c>
      <c r="BO316">
        <v>2</v>
      </c>
      <c r="BP316">
        <v>546</v>
      </c>
      <c r="BQ316" t="s">
        <v>147</v>
      </c>
      <c r="BR316" t="s">
        <v>98</v>
      </c>
      <c r="BS316" t="s">
        <v>105</v>
      </c>
      <c r="BT316">
        <v>0</v>
      </c>
      <c r="BU316">
        <v>0</v>
      </c>
      <c r="BV316">
        <v>234</v>
      </c>
      <c r="BW316">
        <v>0</v>
      </c>
      <c r="BX316">
        <v>0</v>
      </c>
      <c r="BY316">
        <v>0</v>
      </c>
      <c r="BZ316" t="s">
        <v>83</v>
      </c>
      <c r="CA316" t="s">
        <v>83</v>
      </c>
      <c r="CB316" t="s">
        <v>83</v>
      </c>
      <c r="CC316">
        <v>0</v>
      </c>
      <c r="CD316">
        <v>8</v>
      </c>
      <c r="CE316">
        <v>2006</v>
      </c>
      <c r="CF316" t="s">
        <v>110</v>
      </c>
      <c r="CG316" t="s">
        <v>111</v>
      </c>
      <c r="CH316">
        <v>178000</v>
      </c>
    </row>
    <row r="317" spans="1:86" x14ac:dyDescent="0.4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 t="str">
        <f t="shared" si="20"/>
        <v>N</v>
      </c>
      <c r="AW317" t="str">
        <f t="shared" si="21"/>
        <v>Y</v>
      </c>
      <c r="AX317" t="str">
        <f t="shared" si="22"/>
        <v>N</v>
      </c>
      <c r="AY317" t="str">
        <f t="shared" si="23"/>
        <v>N</v>
      </c>
      <c r="AZ317" t="str">
        <f t="shared" si="24"/>
        <v>N</v>
      </c>
      <c r="BA317">
        <v>1</v>
      </c>
      <c r="BB317">
        <v>0</v>
      </c>
      <c r="BC317">
        <v>2</v>
      </c>
      <c r="BD317">
        <v>1</v>
      </c>
      <c r="BE317">
        <v>3</v>
      </c>
      <c r="BF317">
        <v>1</v>
      </c>
      <c r="BG317" t="s">
        <v>97</v>
      </c>
      <c r="BH317">
        <v>6</v>
      </c>
      <c r="BI317" t="s">
        <v>107</v>
      </c>
      <c r="BJ317">
        <v>1</v>
      </c>
      <c r="BK317" t="s">
        <v>97</v>
      </c>
      <c r="BL317" t="s">
        <v>108</v>
      </c>
      <c r="BM317">
        <v>2004</v>
      </c>
      <c r="BN317" t="s">
        <v>157</v>
      </c>
      <c r="BO317">
        <v>2</v>
      </c>
      <c r="BP317">
        <v>432</v>
      </c>
      <c r="BQ317" t="s">
        <v>98</v>
      </c>
      <c r="BR317" t="s">
        <v>98</v>
      </c>
      <c r="BS317" t="s">
        <v>105</v>
      </c>
      <c r="BT317">
        <v>100</v>
      </c>
      <c r="BU317">
        <v>51</v>
      </c>
      <c r="BV317">
        <v>0</v>
      </c>
      <c r="BW317">
        <v>0</v>
      </c>
      <c r="BX317">
        <v>0</v>
      </c>
      <c r="BY317">
        <v>0</v>
      </c>
      <c r="BZ317" t="s">
        <v>83</v>
      </c>
      <c r="CA317" t="s">
        <v>83</v>
      </c>
      <c r="CB317" t="s">
        <v>83</v>
      </c>
      <c r="CC317">
        <v>0</v>
      </c>
      <c r="CD317">
        <v>7</v>
      </c>
      <c r="CE317">
        <v>2009</v>
      </c>
      <c r="CF317" t="s">
        <v>110</v>
      </c>
      <c r="CG317" t="s">
        <v>111</v>
      </c>
      <c r="CH317">
        <v>188500</v>
      </c>
    </row>
    <row r="318" spans="1:86" x14ac:dyDescent="0.4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 t="str">
        <f t="shared" si="20"/>
        <v>Y</v>
      </c>
      <c r="AW318" t="str">
        <f t="shared" si="21"/>
        <v>Y</v>
      </c>
      <c r="AX318" t="str">
        <f t="shared" si="22"/>
        <v>Y</v>
      </c>
      <c r="AY318" t="str">
        <f t="shared" si="23"/>
        <v>Y</v>
      </c>
      <c r="AZ318" t="str">
        <f t="shared" si="24"/>
        <v>Y</v>
      </c>
      <c r="BA318">
        <v>1</v>
      </c>
      <c r="BB318">
        <v>0</v>
      </c>
      <c r="BC318">
        <v>2</v>
      </c>
      <c r="BD318">
        <v>1</v>
      </c>
      <c r="BE318">
        <v>4</v>
      </c>
      <c r="BF318">
        <v>1</v>
      </c>
      <c r="BG318" t="s">
        <v>104</v>
      </c>
      <c r="BH318">
        <v>10</v>
      </c>
      <c r="BI318" t="s">
        <v>107</v>
      </c>
      <c r="BJ318">
        <v>1</v>
      </c>
      <c r="BK318" t="s">
        <v>98</v>
      </c>
      <c r="BL318" t="s">
        <v>108</v>
      </c>
      <c r="BM318">
        <v>1983</v>
      </c>
      <c r="BN318" t="s">
        <v>109</v>
      </c>
      <c r="BO318">
        <v>2</v>
      </c>
      <c r="BP318">
        <v>484</v>
      </c>
      <c r="BQ318" t="s">
        <v>98</v>
      </c>
      <c r="BR318" t="s">
        <v>98</v>
      </c>
      <c r="BS318" t="s">
        <v>105</v>
      </c>
      <c r="BT318">
        <v>288</v>
      </c>
      <c r="BU318">
        <v>195</v>
      </c>
      <c r="BV318">
        <v>0</v>
      </c>
      <c r="BW318">
        <v>0</v>
      </c>
      <c r="BX318">
        <v>0</v>
      </c>
      <c r="BY318">
        <v>0</v>
      </c>
      <c r="BZ318" t="s">
        <v>83</v>
      </c>
      <c r="CA318" t="s">
        <v>165</v>
      </c>
      <c r="CB318" t="s">
        <v>83</v>
      </c>
      <c r="CC318">
        <v>0</v>
      </c>
      <c r="CD318">
        <v>8</v>
      </c>
      <c r="CE318">
        <v>2009</v>
      </c>
      <c r="CF318" t="s">
        <v>110</v>
      </c>
      <c r="CG318" t="s">
        <v>111</v>
      </c>
      <c r="CH318">
        <v>260000</v>
      </c>
    </row>
    <row r="319" spans="1:86" x14ac:dyDescent="0.4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 t="str">
        <f t="shared" si="20"/>
        <v>Y</v>
      </c>
      <c r="AW319" t="str">
        <f t="shared" si="21"/>
        <v>Y</v>
      </c>
      <c r="AX319" t="str">
        <f t="shared" si="22"/>
        <v>Y</v>
      </c>
      <c r="AY319" t="str">
        <f t="shared" si="23"/>
        <v>Y</v>
      </c>
      <c r="AZ319" t="str">
        <f t="shared" si="24"/>
        <v>N</v>
      </c>
      <c r="BA319">
        <v>0</v>
      </c>
      <c r="BB319">
        <v>0</v>
      </c>
      <c r="BC319">
        <v>2</v>
      </c>
      <c r="BD319">
        <v>1</v>
      </c>
      <c r="BE319">
        <v>3</v>
      </c>
      <c r="BF319">
        <v>1</v>
      </c>
      <c r="BG319" t="s">
        <v>97</v>
      </c>
      <c r="BH319">
        <v>8</v>
      </c>
      <c r="BI319" t="s">
        <v>107</v>
      </c>
      <c r="BJ319">
        <v>1</v>
      </c>
      <c r="BK319" t="s">
        <v>97</v>
      </c>
      <c r="BL319" t="s">
        <v>108</v>
      </c>
      <c r="BM319">
        <v>2006</v>
      </c>
      <c r="BN319" t="s">
        <v>109</v>
      </c>
      <c r="BO319">
        <v>3</v>
      </c>
      <c r="BP319">
        <v>1025</v>
      </c>
      <c r="BQ319" t="s">
        <v>98</v>
      </c>
      <c r="BR319" t="s">
        <v>98</v>
      </c>
      <c r="BS319" t="s">
        <v>105</v>
      </c>
      <c r="BT319">
        <v>208</v>
      </c>
      <c r="BU319">
        <v>46</v>
      </c>
      <c r="BV319">
        <v>0</v>
      </c>
      <c r="BW319">
        <v>0</v>
      </c>
      <c r="BX319">
        <v>0</v>
      </c>
      <c r="BY319">
        <v>0</v>
      </c>
      <c r="BZ319" t="s">
        <v>83</v>
      </c>
      <c r="CA319" t="s">
        <v>83</v>
      </c>
      <c r="CB319" t="s">
        <v>83</v>
      </c>
      <c r="CC319">
        <v>0</v>
      </c>
      <c r="CD319">
        <v>12</v>
      </c>
      <c r="CE319">
        <v>2007</v>
      </c>
      <c r="CF319" t="s">
        <v>110</v>
      </c>
      <c r="CG319" t="s">
        <v>111</v>
      </c>
      <c r="CH319">
        <v>270000</v>
      </c>
    </row>
    <row r="320" spans="1:86" x14ac:dyDescent="0.4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 t="str">
        <f t="shared" si="20"/>
        <v>Y</v>
      </c>
      <c r="AW320" t="str">
        <f t="shared" si="21"/>
        <v>Y</v>
      </c>
      <c r="AX320" t="str">
        <f t="shared" si="22"/>
        <v>Y</v>
      </c>
      <c r="AY320" t="str">
        <f t="shared" si="23"/>
        <v>Y</v>
      </c>
      <c r="AZ320" t="str">
        <f t="shared" si="24"/>
        <v>Y</v>
      </c>
      <c r="BA320">
        <v>1</v>
      </c>
      <c r="BB320">
        <v>0</v>
      </c>
      <c r="BC320">
        <v>2</v>
      </c>
      <c r="BD320">
        <v>1</v>
      </c>
      <c r="BE320">
        <v>4</v>
      </c>
      <c r="BF320">
        <v>1</v>
      </c>
      <c r="BG320" t="s">
        <v>97</v>
      </c>
      <c r="BH320">
        <v>9</v>
      </c>
      <c r="BI320" t="s">
        <v>107</v>
      </c>
      <c r="BJ320">
        <v>1</v>
      </c>
      <c r="BK320" t="s">
        <v>98</v>
      </c>
      <c r="BL320" t="s">
        <v>108</v>
      </c>
      <c r="BM320">
        <v>1993</v>
      </c>
      <c r="BN320" t="s">
        <v>109</v>
      </c>
      <c r="BO320">
        <v>3</v>
      </c>
      <c r="BP320">
        <v>656</v>
      </c>
      <c r="BQ320" t="s">
        <v>98</v>
      </c>
      <c r="BR320" t="s">
        <v>98</v>
      </c>
      <c r="BS320" t="s">
        <v>105</v>
      </c>
      <c r="BT320">
        <v>340</v>
      </c>
      <c r="BU320">
        <v>60</v>
      </c>
      <c r="BV320">
        <v>144</v>
      </c>
      <c r="BW320">
        <v>0</v>
      </c>
      <c r="BX320">
        <v>0</v>
      </c>
      <c r="BY320">
        <v>0</v>
      </c>
      <c r="BZ320" t="s">
        <v>83</v>
      </c>
      <c r="CA320" t="s">
        <v>83</v>
      </c>
      <c r="CB320" t="s">
        <v>83</v>
      </c>
      <c r="CC320">
        <v>0</v>
      </c>
      <c r="CD320">
        <v>4</v>
      </c>
      <c r="CE320">
        <v>2009</v>
      </c>
      <c r="CF320" t="s">
        <v>110</v>
      </c>
      <c r="CG320" t="s">
        <v>111</v>
      </c>
      <c r="CH320">
        <v>260000</v>
      </c>
    </row>
    <row r="321" spans="1:86" x14ac:dyDescent="0.4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 t="str">
        <f t="shared" si="20"/>
        <v>N</v>
      </c>
      <c r="AW321" t="str">
        <f t="shared" si="21"/>
        <v>Y</v>
      </c>
      <c r="AX321" t="str">
        <f t="shared" si="22"/>
        <v>N</v>
      </c>
      <c r="AY321" t="str">
        <f t="shared" si="23"/>
        <v>N</v>
      </c>
      <c r="AZ321" t="str">
        <f t="shared" si="24"/>
        <v>N</v>
      </c>
      <c r="BA321">
        <v>1</v>
      </c>
      <c r="BB321">
        <v>0</v>
      </c>
      <c r="BC321">
        <v>2</v>
      </c>
      <c r="BD321">
        <v>0</v>
      </c>
      <c r="BE321">
        <v>3</v>
      </c>
      <c r="BF321">
        <v>1</v>
      </c>
      <c r="BG321" t="s">
        <v>98</v>
      </c>
      <c r="BH321">
        <v>6</v>
      </c>
      <c r="BI321" t="s">
        <v>107</v>
      </c>
      <c r="BJ321">
        <v>2</v>
      </c>
      <c r="BK321" t="s">
        <v>98</v>
      </c>
      <c r="BL321" t="s">
        <v>108</v>
      </c>
      <c r="BM321">
        <v>1980</v>
      </c>
      <c r="BN321" t="s">
        <v>102</v>
      </c>
      <c r="BO321">
        <v>2</v>
      </c>
      <c r="BP321">
        <v>588</v>
      </c>
      <c r="BQ321" t="s">
        <v>98</v>
      </c>
      <c r="BR321" t="s">
        <v>98</v>
      </c>
      <c r="BS321" t="s">
        <v>105</v>
      </c>
      <c r="BT321">
        <v>233</v>
      </c>
      <c r="BU321">
        <v>48</v>
      </c>
      <c r="BV321">
        <v>0</v>
      </c>
      <c r="BW321">
        <v>0</v>
      </c>
      <c r="BX321">
        <v>0</v>
      </c>
      <c r="BY321">
        <v>0</v>
      </c>
      <c r="BZ321" t="s">
        <v>83</v>
      </c>
      <c r="CA321" t="s">
        <v>83</v>
      </c>
      <c r="CB321" t="s">
        <v>83</v>
      </c>
      <c r="CC321">
        <v>0</v>
      </c>
      <c r="CD321">
        <v>6</v>
      </c>
      <c r="CE321">
        <v>2009</v>
      </c>
      <c r="CF321" t="s">
        <v>110</v>
      </c>
      <c r="CG321" t="s">
        <v>111</v>
      </c>
      <c r="CH321">
        <v>187500</v>
      </c>
    </row>
    <row r="322" spans="1:86" x14ac:dyDescent="0.4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 t="str">
        <f t="shared" si="20"/>
        <v>Y</v>
      </c>
      <c r="AW322" t="str">
        <f t="shared" si="21"/>
        <v>Y</v>
      </c>
      <c r="AX322" t="str">
        <f t="shared" si="22"/>
        <v>Y</v>
      </c>
      <c r="AY322" t="str">
        <f t="shared" si="23"/>
        <v>Y</v>
      </c>
      <c r="AZ322" t="str">
        <f t="shared" si="24"/>
        <v>Y</v>
      </c>
      <c r="BA322">
        <v>0</v>
      </c>
      <c r="BB322">
        <v>0</v>
      </c>
      <c r="BC322">
        <v>3</v>
      </c>
      <c r="BD322">
        <v>1</v>
      </c>
      <c r="BE322">
        <v>4</v>
      </c>
      <c r="BF322">
        <v>1</v>
      </c>
      <c r="BG322" t="s">
        <v>97</v>
      </c>
      <c r="BH322">
        <v>9</v>
      </c>
      <c r="BI322" t="s">
        <v>107</v>
      </c>
      <c r="BJ322">
        <v>0</v>
      </c>
      <c r="BK322" t="s">
        <v>83</v>
      </c>
      <c r="BL322" t="s">
        <v>108</v>
      </c>
      <c r="BM322">
        <v>2006</v>
      </c>
      <c r="BN322" t="s">
        <v>109</v>
      </c>
      <c r="BO322">
        <v>3</v>
      </c>
      <c r="BP322">
        <v>840</v>
      </c>
      <c r="BQ322" t="s">
        <v>98</v>
      </c>
      <c r="BR322" t="s">
        <v>98</v>
      </c>
      <c r="BS322" t="s">
        <v>105</v>
      </c>
      <c r="BT322">
        <v>240</v>
      </c>
      <c r="BU322">
        <v>154</v>
      </c>
      <c r="BV322">
        <v>0</v>
      </c>
      <c r="BW322">
        <v>0</v>
      </c>
      <c r="BX322">
        <v>0</v>
      </c>
      <c r="BY322">
        <v>0</v>
      </c>
      <c r="BZ322" t="s">
        <v>83</v>
      </c>
      <c r="CA322" t="s">
        <v>83</v>
      </c>
      <c r="CB322" t="s">
        <v>83</v>
      </c>
      <c r="CC322">
        <v>0</v>
      </c>
      <c r="CD322">
        <v>9</v>
      </c>
      <c r="CE322">
        <v>2006</v>
      </c>
      <c r="CF322" t="s">
        <v>158</v>
      </c>
      <c r="CG322" t="s">
        <v>159</v>
      </c>
      <c r="CH322">
        <v>342643</v>
      </c>
    </row>
    <row r="323" spans="1:86" x14ac:dyDescent="0.4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 t="str">
        <f t="shared" ref="AV323:AV386" si="25">IF(AU323&gt;1500, "Y","N")</f>
        <v>Y</v>
      </c>
      <c r="AW323" t="str">
        <f t="shared" ref="AW323:AW386" si="26">IF(AU323&gt;=1200,"Y","N")</f>
        <v>Y</v>
      </c>
      <c r="AX323" t="str">
        <f t="shared" ref="AX323:AX386" si="27">IF(AU323&gt;=1600,"Y","N")</f>
        <v>Y</v>
      </c>
      <c r="AY323" t="str">
        <f t="shared" ref="AY323:AY386" si="28">IF(AU323&gt;=1900,"Y","N")</f>
        <v>Y</v>
      </c>
      <c r="AZ323" t="str">
        <f t="shared" ref="AZ323:AZ386" si="29">IF(AU323&gt;=2100,"Y","N")</f>
        <v>Y</v>
      </c>
      <c r="BA323">
        <v>1</v>
      </c>
      <c r="BB323">
        <v>0</v>
      </c>
      <c r="BC323">
        <v>2</v>
      </c>
      <c r="BD323">
        <v>1</v>
      </c>
      <c r="BE323">
        <v>4</v>
      </c>
      <c r="BF323">
        <v>1</v>
      </c>
      <c r="BG323" t="s">
        <v>97</v>
      </c>
      <c r="BH323">
        <v>10</v>
      </c>
      <c r="BI323" t="s">
        <v>107</v>
      </c>
      <c r="BJ323">
        <v>1</v>
      </c>
      <c r="BK323" t="s">
        <v>97</v>
      </c>
      <c r="BL323" t="s">
        <v>156</v>
      </c>
      <c r="BM323">
        <v>2004</v>
      </c>
      <c r="BN323" t="s">
        <v>157</v>
      </c>
      <c r="BO323">
        <v>3</v>
      </c>
      <c r="BP323">
        <v>872</v>
      </c>
      <c r="BQ323" t="s">
        <v>98</v>
      </c>
      <c r="BR323" t="s">
        <v>98</v>
      </c>
      <c r="BS323" t="s">
        <v>105</v>
      </c>
      <c r="BT323">
        <v>184</v>
      </c>
      <c r="BU323">
        <v>154</v>
      </c>
      <c r="BV323">
        <v>0</v>
      </c>
      <c r="BW323">
        <v>0</v>
      </c>
      <c r="BX323">
        <v>0</v>
      </c>
      <c r="BY323">
        <v>0</v>
      </c>
      <c r="BZ323" t="s">
        <v>83</v>
      </c>
      <c r="CA323" t="s">
        <v>83</v>
      </c>
      <c r="CB323" t="s">
        <v>83</v>
      </c>
      <c r="CC323">
        <v>0</v>
      </c>
      <c r="CD323">
        <v>6</v>
      </c>
      <c r="CE323">
        <v>2007</v>
      </c>
      <c r="CF323" t="s">
        <v>110</v>
      </c>
      <c r="CG323" t="s">
        <v>111</v>
      </c>
      <c r="CH323">
        <v>354000</v>
      </c>
    </row>
    <row r="324" spans="1:86" x14ac:dyDescent="0.4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 t="str">
        <f t="shared" si="25"/>
        <v>Y</v>
      </c>
      <c r="AW324" t="str">
        <f t="shared" si="26"/>
        <v>Y</v>
      </c>
      <c r="AX324" t="str">
        <f t="shared" si="27"/>
        <v>Y</v>
      </c>
      <c r="AY324" t="str">
        <f t="shared" si="28"/>
        <v>Y</v>
      </c>
      <c r="AZ324" t="str">
        <f t="shared" si="29"/>
        <v>Y</v>
      </c>
      <c r="BA324">
        <v>1</v>
      </c>
      <c r="BB324">
        <v>0</v>
      </c>
      <c r="BC324">
        <v>2</v>
      </c>
      <c r="BD324">
        <v>1</v>
      </c>
      <c r="BE324">
        <v>4</v>
      </c>
      <c r="BF324">
        <v>1</v>
      </c>
      <c r="BG324" t="s">
        <v>97</v>
      </c>
      <c r="BH324">
        <v>8</v>
      </c>
      <c r="BI324" t="s">
        <v>107</v>
      </c>
      <c r="BJ324">
        <v>1</v>
      </c>
      <c r="BK324" t="s">
        <v>98</v>
      </c>
      <c r="BL324" t="s">
        <v>108</v>
      </c>
      <c r="BM324">
        <v>1987</v>
      </c>
      <c r="BN324" t="s">
        <v>157</v>
      </c>
      <c r="BO324">
        <v>2</v>
      </c>
      <c r="BP324">
        <v>576</v>
      </c>
      <c r="BQ324" t="s">
        <v>98</v>
      </c>
      <c r="BR324" t="s">
        <v>98</v>
      </c>
      <c r="BS324" t="s">
        <v>105</v>
      </c>
      <c r="BT324">
        <v>201</v>
      </c>
      <c r="BU324">
        <v>96</v>
      </c>
      <c r="BV324">
        <v>0</v>
      </c>
      <c r="BW324">
        <v>0</v>
      </c>
      <c r="BX324">
        <v>0</v>
      </c>
      <c r="BY324">
        <v>0</v>
      </c>
      <c r="BZ324" t="s">
        <v>83</v>
      </c>
      <c r="CA324" t="s">
        <v>134</v>
      </c>
      <c r="CB324" t="s">
        <v>83</v>
      </c>
      <c r="CC324">
        <v>0</v>
      </c>
      <c r="CD324">
        <v>8</v>
      </c>
      <c r="CE324">
        <v>2007</v>
      </c>
      <c r="CF324" t="s">
        <v>110</v>
      </c>
      <c r="CG324" t="s">
        <v>111</v>
      </c>
      <c r="CH324">
        <v>301000</v>
      </c>
    </row>
    <row r="325" spans="1:86" x14ac:dyDescent="0.4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 t="str">
        <f t="shared" si="25"/>
        <v>N</v>
      </c>
      <c r="AW325" t="str">
        <f t="shared" si="26"/>
        <v>N</v>
      </c>
      <c r="AX325" t="str">
        <f t="shared" si="27"/>
        <v>N</v>
      </c>
      <c r="AY325" t="str">
        <f t="shared" si="28"/>
        <v>N</v>
      </c>
      <c r="AZ325" t="str">
        <f t="shared" si="29"/>
        <v>N</v>
      </c>
      <c r="BA325">
        <v>1</v>
      </c>
      <c r="BB325">
        <v>0</v>
      </c>
      <c r="BC325">
        <v>1</v>
      </c>
      <c r="BD325">
        <v>0</v>
      </c>
      <c r="BE325">
        <v>3</v>
      </c>
      <c r="BF325">
        <v>1</v>
      </c>
      <c r="BG325" t="s">
        <v>98</v>
      </c>
      <c r="BH325">
        <v>6</v>
      </c>
      <c r="BI325" t="s">
        <v>107</v>
      </c>
      <c r="BJ325">
        <v>0</v>
      </c>
      <c r="BK325" t="s">
        <v>83</v>
      </c>
      <c r="BL325" t="s">
        <v>108</v>
      </c>
      <c r="BM325">
        <v>1955</v>
      </c>
      <c r="BN325" t="s">
        <v>102</v>
      </c>
      <c r="BO325">
        <v>1</v>
      </c>
      <c r="BP325">
        <v>220</v>
      </c>
      <c r="BQ325" t="s">
        <v>147</v>
      </c>
      <c r="BR325" t="s">
        <v>98</v>
      </c>
      <c r="BS325" t="s">
        <v>105</v>
      </c>
      <c r="BT325">
        <v>142</v>
      </c>
      <c r="BU325">
        <v>98</v>
      </c>
      <c r="BV325">
        <v>0</v>
      </c>
      <c r="BW325">
        <v>0</v>
      </c>
      <c r="BX325">
        <v>0</v>
      </c>
      <c r="BY325">
        <v>0</v>
      </c>
      <c r="BZ325" t="s">
        <v>83</v>
      </c>
      <c r="CA325" t="s">
        <v>83</v>
      </c>
      <c r="CB325" t="s">
        <v>83</v>
      </c>
      <c r="CC325">
        <v>0</v>
      </c>
      <c r="CD325">
        <v>7</v>
      </c>
      <c r="CE325">
        <v>2006</v>
      </c>
      <c r="CF325" t="s">
        <v>110</v>
      </c>
      <c r="CG325" t="s">
        <v>111</v>
      </c>
      <c r="CH325">
        <v>126175</v>
      </c>
    </row>
    <row r="326" spans="1:86" x14ac:dyDescent="0.4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 t="str">
        <f t="shared" si="25"/>
        <v>Y</v>
      </c>
      <c r="AW326" t="str">
        <f t="shared" si="26"/>
        <v>Y</v>
      </c>
      <c r="AX326" t="str">
        <f t="shared" si="27"/>
        <v>Y</v>
      </c>
      <c r="AY326" t="str">
        <f t="shared" si="28"/>
        <v>Y</v>
      </c>
      <c r="AZ326" t="str">
        <f t="shared" si="29"/>
        <v>Y</v>
      </c>
      <c r="BA326">
        <v>0</v>
      </c>
      <c r="BB326">
        <v>0</v>
      </c>
      <c r="BC326">
        <v>2</v>
      </c>
      <c r="BD326">
        <v>1</v>
      </c>
      <c r="BE326">
        <v>5</v>
      </c>
      <c r="BF326">
        <v>1</v>
      </c>
      <c r="BG326" t="s">
        <v>97</v>
      </c>
      <c r="BH326">
        <v>11</v>
      </c>
      <c r="BI326" t="s">
        <v>107</v>
      </c>
      <c r="BJ326">
        <v>1</v>
      </c>
      <c r="BK326" t="s">
        <v>97</v>
      </c>
      <c r="BL326" t="s">
        <v>156</v>
      </c>
      <c r="BM326">
        <v>1961</v>
      </c>
      <c r="BN326" t="s">
        <v>157</v>
      </c>
      <c r="BO326">
        <v>2</v>
      </c>
      <c r="BP326">
        <v>564</v>
      </c>
      <c r="BQ326" t="s">
        <v>98</v>
      </c>
      <c r="BR326" t="s">
        <v>98</v>
      </c>
      <c r="BS326" t="s">
        <v>105</v>
      </c>
      <c r="BT326">
        <v>240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83</v>
      </c>
      <c r="CA326" t="s">
        <v>83</v>
      </c>
      <c r="CB326" t="s">
        <v>83</v>
      </c>
      <c r="CC326">
        <v>0</v>
      </c>
      <c r="CD326">
        <v>6</v>
      </c>
      <c r="CE326">
        <v>2010</v>
      </c>
      <c r="CF326" t="s">
        <v>110</v>
      </c>
      <c r="CG326" t="s">
        <v>111</v>
      </c>
      <c r="CH326">
        <v>242000</v>
      </c>
    </row>
    <row r="327" spans="1:86" x14ac:dyDescent="0.4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 t="str">
        <f t="shared" si="25"/>
        <v>N</v>
      </c>
      <c r="AW327" t="str">
        <f t="shared" si="26"/>
        <v>N</v>
      </c>
      <c r="AX327" t="str">
        <f t="shared" si="27"/>
        <v>N</v>
      </c>
      <c r="AY327" t="str">
        <f t="shared" si="28"/>
        <v>N</v>
      </c>
      <c r="AZ327" t="str">
        <f t="shared" si="29"/>
        <v>N</v>
      </c>
      <c r="BA327">
        <v>0</v>
      </c>
      <c r="BB327">
        <v>0</v>
      </c>
      <c r="BC327">
        <v>1</v>
      </c>
      <c r="BD327">
        <v>0</v>
      </c>
      <c r="BE327">
        <v>2</v>
      </c>
      <c r="BF327">
        <v>1</v>
      </c>
      <c r="BG327" t="s">
        <v>98</v>
      </c>
      <c r="BH327">
        <v>5</v>
      </c>
      <c r="BI327" t="s">
        <v>107</v>
      </c>
      <c r="BJ327">
        <v>0</v>
      </c>
      <c r="BK327" t="s">
        <v>83</v>
      </c>
      <c r="BL327" t="s">
        <v>127</v>
      </c>
      <c r="BM327">
        <v>1941</v>
      </c>
      <c r="BN327" t="s">
        <v>102</v>
      </c>
      <c r="BO327">
        <v>2</v>
      </c>
      <c r="BP327">
        <v>360</v>
      </c>
      <c r="BQ327" t="s">
        <v>98</v>
      </c>
      <c r="BR327" t="s">
        <v>98</v>
      </c>
      <c r="BS327" t="s">
        <v>105</v>
      </c>
      <c r="BT327">
        <v>0</v>
      </c>
      <c r="BU327">
        <v>0</v>
      </c>
      <c r="BV327">
        <v>244</v>
      </c>
      <c r="BW327">
        <v>0</v>
      </c>
      <c r="BX327">
        <v>0</v>
      </c>
      <c r="BY327">
        <v>0</v>
      </c>
      <c r="BZ327" t="s">
        <v>83</v>
      </c>
      <c r="CA327" t="s">
        <v>83</v>
      </c>
      <c r="CB327" t="s">
        <v>83</v>
      </c>
      <c r="CC327">
        <v>0</v>
      </c>
      <c r="CD327">
        <v>12</v>
      </c>
      <c r="CE327">
        <v>2007</v>
      </c>
      <c r="CF327" t="s">
        <v>110</v>
      </c>
      <c r="CG327" t="s">
        <v>111</v>
      </c>
      <c r="CH327">
        <v>87000</v>
      </c>
    </row>
    <row r="328" spans="1:86" x14ac:dyDescent="0.4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 t="str">
        <f t="shared" si="25"/>
        <v>Y</v>
      </c>
      <c r="AW328" t="str">
        <f t="shared" si="26"/>
        <v>Y</v>
      </c>
      <c r="AX328" t="str">
        <f t="shared" si="27"/>
        <v>Y</v>
      </c>
      <c r="AY328" t="str">
        <f t="shared" si="28"/>
        <v>N</v>
      </c>
      <c r="AZ328" t="str">
        <f t="shared" si="29"/>
        <v>N</v>
      </c>
      <c r="BA328">
        <v>2</v>
      </c>
      <c r="BB328">
        <v>0</v>
      </c>
      <c r="BC328">
        <v>1</v>
      </c>
      <c r="BD328">
        <v>1</v>
      </c>
      <c r="BE328">
        <v>1</v>
      </c>
      <c r="BF328">
        <v>1</v>
      </c>
      <c r="BG328" t="s">
        <v>97</v>
      </c>
      <c r="BH328">
        <v>6</v>
      </c>
      <c r="BI328" t="s">
        <v>107</v>
      </c>
      <c r="BJ328">
        <v>2</v>
      </c>
      <c r="BK328" t="s">
        <v>97</v>
      </c>
      <c r="BL328" t="s">
        <v>108</v>
      </c>
      <c r="BM328">
        <v>1993</v>
      </c>
      <c r="BN328" t="s">
        <v>157</v>
      </c>
      <c r="BO328">
        <v>2</v>
      </c>
      <c r="BP328">
        <v>473</v>
      </c>
      <c r="BQ328" t="s">
        <v>98</v>
      </c>
      <c r="BR328" t="s">
        <v>98</v>
      </c>
      <c r="BS328" t="s">
        <v>105</v>
      </c>
      <c r="BT328">
        <v>122</v>
      </c>
      <c r="BU328">
        <v>30</v>
      </c>
      <c r="BV328">
        <v>0</v>
      </c>
      <c r="BW328">
        <v>0</v>
      </c>
      <c r="BX328">
        <v>0</v>
      </c>
      <c r="BY328">
        <v>0</v>
      </c>
      <c r="BZ328" t="s">
        <v>83</v>
      </c>
      <c r="CA328" t="s">
        <v>83</v>
      </c>
      <c r="CB328" t="s">
        <v>83</v>
      </c>
      <c r="CC328">
        <v>0</v>
      </c>
      <c r="CD328">
        <v>5</v>
      </c>
      <c r="CE328">
        <v>2008</v>
      </c>
      <c r="CF328" t="s">
        <v>237</v>
      </c>
      <c r="CG328" t="s">
        <v>111</v>
      </c>
      <c r="CH328">
        <v>324000</v>
      </c>
    </row>
    <row r="329" spans="1:86" x14ac:dyDescent="0.4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 t="str">
        <f t="shared" si="25"/>
        <v>N</v>
      </c>
      <c r="AW329" t="str">
        <f t="shared" si="26"/>
        <v>Y</v>
      </c>
      <c r="AX329" t="str">
        <f t="shared" si="27"/>
        <v>N</v>
      </c>
      <c r="AY329" t="str">
        <f t="shared" si="28"/>
        <v>N</v>
      </c>
      <c r="AZ329" t="str">
        <f t="shared" si="29"/>
        <v>N</v>
      </c>
      <c r="BA329">
        <v>0</v>
      </c>
      <c r="BB329">
        <v>0</v>
      </c>
      <c r="BC329">
        <v>1</v>
      </c>
      <c r="BD329">
        <v>1</v>
      </c>
      <c r="BE329">
        <v>3</v>
      </c>
      <c r="BF329">
        <v>1</v>
      </c>
      <c r="BG329" t="s">
        <v>98</v>
      </c>
      <c r="BH329">
        <v>7</v>
      </c>
      <c r="BI329" t="s">
        <v>107</v>
      </c>
      <c r="BJ329">
        <v>0</v>
      </c>
      <c r="BK329" t="s">
        <v>83</v>
      </c>
      <c r="BL329" t="s">
        <v>108</v>
      </c>
      <c r="BM329">
        <v>1960</v>
      </c>
      <c r="BN329" t="s">
        <v>109</v>
      </c>
      <c r="BO329">
        <v>1</v>
      </c>
      <c r="BP329">
        <v>292</v>
      </c>
      <c r="BQ329" t="s">
        <v>98</v>
      </c>
      <c r="BR329" t="s">
        <v>98</v>
      </c>
      <c r="BS329" t="s">
        <v>105</v>
      </c>
      <c r="BT329">
        <v>0</v>
      </c>
      <c r="BU329">
        <v>45</v>
      </c>
      <c r="BV329">
        <v>0</v>
      </c>
      <c r="BW329">
        <v>0</v>
      </c>
      <c r="BX329">
        <v>0</v>
      </c>
      <c r="BY329">
        <v>0</v>
      </c>
      <c r="BZ329" t="s">
        <v>83</v>
      </c>
      <c r="CA329" t="s">
        <v>83</v>
      </c>
      <c r="CB329" t="s">
        <v>83</v>
      </c>
      <c r="CC329">
        <v>0</v>
      </c>
      <c r="CD329">
        <v>4</v>
      </c>
      <c r="CE329">
        <v>2006</v>
      </c>
      <c r="CF329" t="s">
        <v>110</v>
      </c>
      <c r="CG329" t="s">
        <v>111</v>
      </c>
      <c r="CH329">
        <v>145250</v>
      </c>
    </row>
    <row r="330" spans="1:86" x14ac:dyDescent="0.4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 t="str">
        <f t="shared" si="25"/>
        <v>Y</v>
      </c>
      <c r="AW330" t="str">
        <f t="shared" si="26"/>
        <v>Y</v>
      </c>
      <c r="AX330" t="str">
        <f t="shared" si="27"/>
        <v>Y</v>
      </c>
      <c r="AY330" t="str">
        <f t="shared" si="28"/>
        <v>Y</v>
      </c>
      <c r="AZ330" t="str">
        <f t="shared" si="29"/>
        <v>Y</v>
      </c>
      <c r="BA330">
        <v>0</v>
      </c>
      <c r="BB330">
        <v>0</v>
      </c>
      <c r="BC330">
        <v>2</v>
      </c>
      <c r="BD330">
        <v>0</v>
      </c>
      <c r="BE330">
        <v>5</v>
      </c>
      <c r="BF330">
        <v>1</v>
      </c>
      <c r="BG330" t="s">
        <v>97</v>
      </c>
      <c r="BH330">
        <v>10</v>
      </c>
      <c r="BI330" t="s">
        <v>107</v>
      </c>
      <c r="BJ330">
        <v>0</v>
      </c>
      <c r="BK330" t="s">
        <v>83</v>
      </c>
      <c r="BL330" t="s">
        <v>127</v>
      </c>
      <c r="BM330">
        <v>1930</v>
      </c>
      <c r="BN330" t="s">
        <v>102</v>
      </c>
      <c r="BO330">
        <v>2</v>
      </c>
      <c r="BP330">
        <v>441</v>
      </c>
      <c r="BQ330" t="s">
        <v>98</v>
      </c>
      <c r="BR330" t="s">
        <v>98</v>
      </c>
      <c r="BS330" t="s">
        <v>105</v>
      </c>
      <c r="BT330">
        <v>0</v>
      </c>
      <c r="BU330">
        <v>60</v>
      </c>
      <c r="BV330">
        <v>268</v>
      </c>
      <c r="BW330">
        <v>0</v>
      </c>
      <c r="BX330">
        <v>0</v>
      </c>
      <c r="BY330">
        <v>0</v>
      </c>
      <c r="BZ330" t="s">
        <v>83</v>
      </c>
      <c r="CA330" t="s">
        <v>83</v>
      </c>
      <c r="CB330" t="s">
        <v>83</v>
      </c>
      <c r="CC330">
        <v>0</v>
      </c>
      <c r="CD330">
        <v>7</v>
      </c>
      <c r="CE330">
        <v>2009</v>
      </c>
      <c r="CF330" t="s">
        <v>110</v>
      </c>
      <c r="CG330" t="s">
        <v>111</v>
      </c>
      <c r="CH330">
        <v>214500</v>
      </c>
    </row>
    <row r="331" spans="1:86" x14ac:dyDescent="0.4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 t="str">
        <f t="shared" si="25"/>
        <v>N</v>
      </c>
      <c r="AW331" t="str">
        <f t="shared" si="26"/>
        <v>N</v>
      </c>
      <c r="AX331" t="str">
        <f t="shared" si="27"/>
        <v>N</v>
      </c>
      <c r="AY331" t="str">
        <f t="shared" si="28"/>
        <v>N</v>
      </c>
      <c r="AZ331" t="str">
        <f t="shared" si="29"/>
        <v>N</v>
      </c>
      <c r="BA331">
        <v>0</v>
      </c>
      <c r="BB331">
        <v>0</v>
      </c>
      <c r="BC331">
        <v>1</v>
      </c>
      <c r="BD331">
        <v>0</v>
      </c>
      <c r="BE331">
        <v>3</v>
      </c>
      <c r="BF331">
        <v>1</v>
      </c>
      <c r="BG331" t="s">
        <v>98</v>
      </c>
      <c r="BH331">
        <v>6</v>
      </c>
      <c r="BI331" t="s">
        <v>107</v>
      </c>
      <c r="BJ331">
        <v>0</v>
      </c>
      <c r="BK331" t="s">
        <v>83</v>
      </c>
      <c r="BL331" t="s">
        <v>127</v>
      </c>
      <c r="BM331">
        <v>1920</v>
      </c>
      <c r="BN331" t="s">
        <v>102</v>
      </c>
      <c r="BO331">
        <v>1</v>
      </c>
      <c r="BP331">
        <v>189</v>
      </c>
      <c r="BQ331" t="s">
        <v>147</v>
      </c>
      <c r="BR331" t="s">
        <v>147</v>
      </c>
      <c r="BS331" t="s">
        <v>177</v>
      </c>
      <c r="BT331">
        <v>0</v>
      </c>
      <c r="BU331">
        <v>0</v>
      </c>
      <c r="BV331">
        <v>137</v>
      </c>
      <c r="BW331">
        <v>0</v>
      </c>
      <c r="BX331">
        <v>0</v>
      </c>
      <c r="BY331">
        <v>0</v>
      </c>
      <c r="BZ331" t="s">
        <v>83</v>
      </c>
      <c r="CA331" t="s">
        <v>163</v>
      </c>
      <c r="CB331" t="s">
        <v>83</v>
      </c>
      <c r="CC331">
        <v>0</v>
      </c>
      <c r="CD331">
        <v>7</v>
      </c>
      <c r="CE331">
        <v>2009</v>
      </c>
      <c r="CF331" t="s">
        <v>110</v>
      </c>
      <c r="CG331" t="s">
        <v>111</v>
      </c>
      <c r="CH331">
        <v>78000</v>
      </c>
    </row>
    <row r="332" spans="1:86" x14ac:dyDescent="0.4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 t="str">
        <f t="shared" si="25"/>
        <v>Y</v>
      </c>
      <c r="AW332" t="str">
        <f t="shared" si="26"/>
        <v>Y</v>
      </c>
      <c r="AX332" t="str">
        <f t="shared" si="27"/>
        <v>Y</v>
      </c>
      <c r="AY332" t="str">
        <f t="shared" si="28"/>
        <v>N</v>
      </c>
      <c r="AZ332" t="str">
        <f t="shared" si="29"/>
        <v>N</v>
      </c>
      <c r="BA332">
        <v>0</v>
      </c>
      <c r="BB332">
        <v>1</v>
      </c>
      <c r="BC332">
        <v>2</v>
      </c>
      <c r="BD332">
        <v>0</v>
      </c>
      <c r="BE332">
        <v>6</v>
      </c>
      <c r="BF332">
        <v>2</v>
      </c>
      <c r="BG332" t="s">
        <v>98</v>
      </c>
      <c r="BH332">
        <v>10</v>
      </c>
      <c r="BI332" t="s">
        <v>107</v>
      </c>
      <c r="BJ332">
        <v>0</v>
      </c>
      <c r="BK332" t="s">
        <v>83</v>
      </c>
      <c r="BL332" t="s">
        <v>127</v>
      </c>
      <c r="BM332">
        <v>2002</v>
      </c>
      <c r="BN332" t="s">
        <v>102</v>
      </c>
      <c r="BO332">
        <v>1</v>
      </c>
      <c r="BP332">
        <v>352</v>
      </c>
      <c r="BQ332" t="s">
        <v>98</v>
      </c>
      <c r="BR332" t="s">
        <v>98</v>
      </c>
      <c r="BS332" t="s">
        <v>105</v>
      </c>
      <c r="BT332">
        <v>155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83</v>
      </c>
      <c r="CA332" t="s">
        <v>83</v>
      </c>
      <c r="CB332" t="s">
        <v>83</v>
      </c>
      <c r="CC332">
        <v>0</v>
      </c>
      <c r="CD332">
        <v>11</v>
      </c>
      <c r="CE332">
        <v>2007</v>
      </c>
      <c r="CF332" t="s">
        <v>110</v>
      </c>
      <c r="CG332" t="s">
        <v>111</v>
      </c>
      <c r="CH332">
        <v>119000</v>
      </c>
    </row>
    <row r="333" spans="1:86" x14ac:dyDescent="0.4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 t="str">
        <f t="shared" si="25"/>
        <v>N</v>
      </c>
      <c r="AW333" t="str">
        <f t="shared" si="26"/>
        <v>N</v>
      </c>
      <c r="AX333" t="str">
        <f t="shared" si="27"/>
        <v>N</v>
      </c>
      <c r="AY333" t="str">
        <f t="shared" si="28"/>
        <v>N</v>
      </c>
      <c r="AZ333" t="str">
        <f t="shared" si="29"/>
        <v>N</v>
      </c>
      <c r="BA333">
        <v>1</v>
      </c>
      <c r="BB333">
        <v>0</v>
      </c>
      <c r="BC333">
        <v>1</v>
      </c>
      <c r="BD333">
        <v>0</v>
      </c>
      <c r="BE333">
        <v>3</v>
      </c>
      <c r="BF333">
        <v>1</v>
      </c>
      <c r="BG333" t="s">
        <v>98</v>
      </c>
      <c r="BH333">
        <v>6</v>
      </c>
      <c r="BI333" t="s">
        <v>107</v>
      </c>
      <c r="BJ333">
        <v>0</v>
      </c>
      <c r="BK333" t="s">
        <v>83</v>
      </c>
      <c r="BL333" t="s">
        <v>108</v>
      </c>
      <c r="BM333">
        <v>1958</v>
      </c>
      <c r="BN333" t="s">
        <v>109</v>
      </c>
      <c r="BO333">
        <v>1</v>
      </c>
      <c r="BP333">
        <v>308</v>
      </c>
      <c r="BQ333" t="s">
        <v>98</v>
      </c>
      <c r="BR333" t="s">
        <v>98</v>
      </c>
      <c r="BS333" t="s">
        <v>105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83</v>
      </c>
      <c r="CA333" t="s">
        <v>83</v>
      </c>
      <c r="CB333" t="s">
        <v>83</v>
      </c>
      <c r="CC333">
        <v>0</v>
      </c>
      <c r="CD333">
        <v>8</v>
      </c>
      <c r="CE333">
        <v>2007</v>
      </c>
      <c r="CF333" t="s">
        <v>110</v>
      </c>
      <c r="CG333" t="s">
        <v>111</v>
      </c>
      <c r="CH333">
        <v>139000</v>
      </c>
    </row>
    <row r="334" spans="1:86" x14ac:dyDescent="0.4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 t="str">
        <f t="shared" si="25"/>
        <v>Y</v>
      </c>
      <c r="AW334" t="str">
        <f t="shared" si="26"/>
        <v>Y</v>
      </c>
      <c r="AX334" t="str">
        <f t="shared" si="27"/>
        <v>Y</v>
      </c>
      <c r="AY334" t="str">
        <f t="shared" si="28"/>
        <v>N</v>
      </c>
      <c r="AZ334" t="str">
        <f t="shared" si="29"/>
        <v>N</v>
      </c>
      <c r="BA334">
        <v>1</v>
      </c>
      <c r="BB334">
        <v>0</v>
      </c>
      <c r="BC334">
        <v>2</v>
      </c>
      <c r="BD334">
        <v>0</v>
      </c>
      <c r="BE334">
        <v>3</v>
      </c>
      <c r="BF334">
        <v>1</v>
      </c>
      <c r="BG334" t="s">
        <v>97</v>
      </c>
      <c r="BH334">
        <v>7</v>
      </c>
      <c r="BI334" t="s">
        <v>107</v>
      </c>
      <c r="BJ334">
        <v>1</v>
      </c>
      <c r="BK334" t="s">
        <v>97</v>
      </c>
      <c r="BL334" t="s">
        <v>108</v>
      </c>
      <c r="BM334">
        <v>2003</v>
      </c>
      <c r="BN334" t="s">
        <v>109</v>
      </c>
      <c r="BO334">
        <v>3</v>
      </c>
      <c r="BP334">
        <v>880</v>
      </c>
      <c r="BQ334" t="s">
        <v>98</v>
      </c>
      <c r="BR334" t="s">
        <v>98</v>
      </c>
      <c r="BS334" t="s">
        <v>105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83</v>
      </c>
      <c r="CA334" t="s">
        <v>83</v>
      </c>
      <c r="CB334" t="s">
        <v>83</v>
      </c>
      <c r="CC334">
        <v>0</v>
      </c>
      <c r="CD334">
        <v>10</v>
      </c>
      <c r="CE334">
        <v>2009</v>
      </c>
      <c r="CF334" t="s">
        <v>110</v>
      </c>
      <c r="CG334" t="s">
        <v>111</v>
      </c>
      <c r="CH334">
        <v>284000</v>
      </c>
    </row>
    <row r="335" spans="1:86" x14ac:dyDescent="0.4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 t="str">
        <f t="shared" si="25"/>
        <v>N</v>
      </c>
      <c r="AW335" t="str">
        <f t="shared" si="26"/>
        <v>Y</v>
      </c>
      <c r="AX335" t="str">
        <f t="shared" si="27"/>
        <v>N</v>
      </c>
      <c r="AY335" t="str">
        <f t="shared" si="28"/>
        <v>N</v>
      </c>
      <c r="AZ335" t="str">
        <f t="shared" si="29"/>
        <v>N</v>
      </c>
      <c r="BA335">
        <v>1</v>
      </c>
      <c r="BB335">
        <v>0</v>
      </c>
      <c r="BC335">
        <v>2</v>
      </c>
      <c r="BD335">
        <v>0</v>
      </c>
      <c r="BE335">
        <v>2</v>
      </c>
      <c r="BF335">
        <v>1</v>
      </c>
      <c r="BG335" t="s">
        <v>97</v>
      </c>
      <c r="BH335">
        <v>6</v>
      </c>
      <c r="BI335" t="s">
        <v>107</v>
      </c>
      <c r="BJ335">
        <v>1</v>
      </c>
      <c r="BK335" t="s">
        <v>97</v>
      </c>
      <c r="BL335" t="s">
        <v>108</v>
      </c>
      <c r="BM335">
        <v>2004</v>
      </c>
      <c r="BN335" t="s">
        <v>109</v>
      </c>
      <c r="BO335">
        <v>2</v>
      </c>
      <c r="BP335">
        <v>484</v>
      </c>
      <c r="BQ335" t="s">
        <v>98</v>
      </c>
      <c r="BR335" t="s">
        <v>98</v>
      </c>
      <c r="BS335" t="s">
        <v>105</v>
      </c>
      <c r="BT335">
        <v>192</v>
      </c>
      <c r="BU335">
        <v>30</v>
      </c>
      <c r="BV335">
        <v>0</v>
      </c>
      <c r="BW335">
        <v>0</v>
      </c>
      <c r="BX335">
        <v>0</v>
      </c>
      <c r="BY335">
        <v>0</v>
      </c>
      <c r="BZ335" t="s">
        <v>83</v>
      </c>
      <c r="CA335" t="s">
        <v>83</v>
      </c>
      <c r="CB335" t="s">
        <v>83</v>
      </c>
      <c r="CC335">
        <v>0</v>
      </c>
      <c r="CD335">
        <v>7</v>
      </c>
      <c r="CE335">
        <v>2008</v>
      </c>
      <c r="CF335" t="s">
        <v>110</v>
      </c>
      <c r="CG335" t="s">
        <v>111</v>
      </c>
      <c r="CH335">
        <v>207000</v>
      </c>
    </row>
    <row r="336" spans="1:86" x14ac:dyDescent="0.4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 t="str">
        <f t="shared" si="25"/>
        <v>Y</v>
      </c>
      <c r="AW336" t="str">
        <f t="shared" si="26"/>
        <v>Y</v>
      </c>
      <c r="AX336" t="str">
        <f t="shared" si="27"/>
        <v>Y</v>
      </c>
      <c r="AY336" t="str">
        <f t="shared" si="28"/>
        <v>N</v>
      </c>
      <c r="AZ336" t="str">
        <f t="shared" si="29"/>
        <v>N</v>
      </c>
      <c r="BA336">
        <v>1</v>
      </c>
      <c r="BB336">
        <v>0</v>
      </c>
      <c r="BC336">
        <v>2</v>
      </c>
      <c r="BD336">
        <v>1</v>
      </c>
      <c r="BE336">
        <v>3</v>
      </c>
      <c r="BF336">
        <v>1</v>
      </c>
      <c r="BG336" t="s">
        <v>98</v>
      </c>
      <c r="BH336">
        <v>7</v>
      </c>
      <c r="BI336" t="s">
        <v>107</v>
      </c>
      <c r="BJ336">
        <v>2</v>
      </c>
      <c r="BK336" t="s">
        <v>98</v>
      </c>
      <c r="BL336" t="s">
        <v>108</v>
      </c>
      <c r="BM336">
        <v>1998</v>
      </c>
      <c r="BN336" t="s">
        <v>157</v>
      </c>
      <c r="BO336">
        <v>2</v>
      </c>
      <c r="BP336">
        <v>472</v>
      </c>
      <c r="BQ336" t="s">
        <v>98</v>
      </c>
      <c r="BR336" t="s">
        <v>98</v>
      </c>
      <c r="BS336" t="s">
        <v>105</v>
      </c>
      <c r="BT336">
        <v>100</v>
      </c>
      <c r="BU336">
        <v>38</v>
      </c>
      <c r="BV336">
        <v>0</v>
      </c>
      <c r="BW336">
        <v>0</v>
      </c>
      <c r="BX336">
        <v>0</v>
      </c>
      <c r="BY336">
        <v>0</v>
      </c>
      <c r="BZ336" t="s">
        <v>83</v>
      </c>
      <c r="CA336" t="s">
        <v>83</v>
      </c>
      <c r="CB336" t="s">
        <v>83</v>
      </c>
      <c r="CC336">
        <v>0</v>
      </c>
      <c r="CD336">
        <v>7</v>
      </c>
      <c r="CE336">
        <v>2008</v>
      </c>
      <c r="CF336" t="s">
        <v>110</v>
      </c>
      <c r="CG336" t="s">
        <v>111</v>
      </c>
      <c r="CH336">
        <v>192000</v>
      </c>
    </row>
    <row r="337" spans="1:86" x14ac:dyDescent="0.4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 t="str">
        <f t="shared" si="25"/>
        <v>Y</v>
      </c>
      <c r="AW337" t="str">
        <f t="shared" si="26"/>
        <v>Y</v>
      </c>
      <c r="AX337" t="str">
        <f t="shared" si="27"/>
        <v>Y</v>
      </c>
      <c r="AY337" t="str">
        <f t="shared" si="28"/>
        <v>N</v>
      </c>
      <c r="AZ337" t="str">
        <f t="shared" si="29"/>
        <v>N</v>
      </c>
      <c r="BA337">
        <v>2</v>
      </c>
      <c r="BB337">
        <v>0</v>
      </c>
      <c r="BC337">
        <v>2</v>
      </c>
      <c r="BD337">
        <v>0</v>
      </c>
      <c r="BE337">
        <v>3</v>
      </c>
      <c r="BF337">
        <v>1</v>
      </c>
      <c r="BG337" t="s">
        <v>98</v>
      </c>
      <c r="BH337">
        <v>7</v>
      </c>
      <c r="BI337" t="s">
        <v>107</v>
      </c>
      <c r="BJ337">
        <v>2</v>
      </c>
      <c r="BK337" t="s">
        <v>97</v>
      </c>
      <c r="BL337" t="s">
        <v>108</v>
      </c>
      <c r="BM337">
        <v>1965</v>
      </c>
      <c r="BN337" t="s">
        <v>157</v>
      </c>
      <c r="BO337">
        <v>2</v>
      </c>
      <c r="BP337">
        <v>529</v>
      </c>
      <c r="BQ337" t="s">
        <v>98</v>
      </c>
      <c r="BR337" t="s">
        <v>98</v>
      </c>
      <c r="BS337" t="s">
        <v>105</v>
      </c>
      <c r="BT337">
        <v>670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83</v>
      </c>
      <c r="CA337" t="s">
        <v>83</v>
      </c>
      <c r="CB337" t="s">
        <v>135</v>
      </c>
      <c r="CC337">
        <v>700</v>
      </c>
      <c r="CD337">
        <v>8</v>
      </c>
      <c r="CE337">
        <v>2008</v>
      </c>
      <c r="CF337" t="s">
        <v>110</v>
      </c>
      <c r="CG337" t="s">
        <v>111</v>
      </c>
      <c r="CH337">
        <v>228950</v>
      </c>
    </row>
    <row r="338" spans="1:86" x14ac:dyDescent="0.4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 t="str">
        <f t="shared" si="25"/>
        <v>Y</v>
      </c>
      <c r="AW338" t="str">
        <f t="shared" si="26"/>
        <v>Y</v>
      </c>
      <c r="AX338" t="str">
        <f t="shared" si="27"/>
        <v>Y</v>
      </c>
      <c r="AY338" t="str">
        <f t="shared" si="28"/>
        <v>Y</v>
      </c>
      <c r="AZ338" t="str">
        <f t="shared" si="29"/>
        <v>N</v>
      </c>
      <c r="BA338">
        <v>1</v>
      </c>
      <c r="BB338">
        <v>0</v>
      </c>
      <c r="BC338">
        <v>2</v>
      </c>
      <c r="BD338">
        <v>0</v>
      </c>
      <c r="BE338">
        <v>3</v>
      </c>
      <c r="BF338">
        <v>1</v>
      </c>
      <c r="BG338" t="s">
        <v>97</v>
      </c>
      <c r="BH338">
        <v>8</v>
      </c>
      <c r="BI338" t="s">
        <v>107</v>
      </c>
      <c r="BJ338">
        <v>1</v>
      </c>
      <c r="BK338" t="s">
        <v>97</v>
      </c>
      <c r="BL338" t="s">
        <v>108</v>
      </c>
      <c r="BM338">
        <v>2005</v>
      </c>
      <c r="BN338" t="s">
        <v>157</v>
      </c>
      <c r="BO338">
        <v>3</v>
      </c>
      <c r="BP338">
        <v>676</v>
      </c>
      <c r="BQ338" t="s">
        <v>98</v>
      </c>
      <c r="BR338" t="s">
        <v>98</v>
      </c>
      <c r="BS338" t="s">
        <v>105</v>
      </c>
      <c r="BT338">
        <v>178</v>
      </c>
      <c r="BU338">
        <v>51</v>
      </c>
      <c r="BV338">
        <v>0</v>
      </c>
      <c r="BW338">
        <v>0</v>
      </c>
      <c r="BX338">
        <v>0</v>
      </c>
      <c r="BY338">
        <v>0</v>
      </c>
      <c r="BZ338" t="s">
        <v>83</v>
      </c>
      <c r="CA338" t="s">
        <v>83</v>
      </c>
      <c r="CB338" t="s">
        <v>83</v>
      </c>
      <c r="CC338">
        <v>0</v>
      </c>
      <c r="CD338">
        <v>7</v>
      </c>
      <c r="CE338">
        <v>2007</v>
      </c>
      <c r="CF338" t="s">
        <v>110</v>
      </c>
      <c r="CG338" t="s">
        <v>111</v>
      </c>
      <c r="CH338">
        <v>377426</v>
      </c>
    </row>
    <row r="339" spans="1:86" x14ac:dyDescent="0.4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 t="str">
        <f t="shared" si="25"/>
        <v>Y</v>
      </c>
      <c r="AW339" t="str">
        <f t="shared" si="26"/>
        <v>Y</v>
      </c>
      <c r="AX339" t="str">
        <f t="shared" si="27"/>
        <v>N</v>
      </c>
      <c r="AY339" t="str">
        <f t="shared" si="28"/>
        <v>N</v>
      </c>
      <c r="AZ339" t="str">
        <f t="shared" si="29"/>
        <v>N</v>
      </c>
      <c r="BA339">
        <v>1</v>
      </c>
      <c r="BB339">
        <v>0</v>
      </c>
      <c r="BC339">
        <v>2</v>
      </c>
      <c r="BD339">
        <v>0</v>
      </c>
      <c r="BE339">
        <v>3</v>
      </c>
      <c r="BF339">
        <v>1</v>
      </c>
      <c r="BG339" t="s">
        <v>97</v>
      </c>
      <c r="BH339">
        <v>7</v>
      </c>
      <c r="BI339" t="s">
        <v>107</v>
      </c>
      <c r="BJ339">
        <v>0</v>
      </c>
      <c r="BK339" t="s">
        <v>83</v>
      </c>
      <c r="BL339" t="s">
        <v>108</v>
      </c>
      <c r="BM339">
        <v>2002</v>
      </c>
      <c r="BN339" t="s">
        <v>109</v>
      </c>
      <c r="BO339">
        <v>2</v>
      </c>
      <c r="BP339">
        <v>532</v>
      </c>
      <c r="BQ339" t="s">
        <v>98</v>
      </c>
      <c r="BR339" t="s">
        <v>98</v>
      </c>
      <c r="BS339" t="s">
        <v>105</v>
      </c>
      <c r="BT339">
        <v>192</v>
      </c>
      <c r="BU339">
        <v>74</v>
      </c>
      <c r="BV339">
        <v>0</v>
      </c>
      <c r="BW339">
        <v>0</v>
      </c>
      <c r="BX339">
        <v>0</v>
      </c>
      <c r="BY339">
        <v>0</v>
      </c>
      <c r="BZ339" t="s">
        <v>83</v>
      </c>
      <c r="CA339" t="s">
        <v>83</v>
      </c>
      <c r="CB339" t="s">
        <v>83</v>
      </c>
      <c r="CC339">
        <v>0</v>
      </c>
      <c r="CD339">
        <v>12</v>
      </c>
      <c r="CE339">
        <v>2008</v>
      </c>
      <c r="CF339" t="s">
        <v>110</v>
      </c>
      <c r="CG339" t="s">
        <v>111</v>
      </c>
      <c r="CH339">
        <v>214000</v>
      </c>
    </row>
    <row r="340" spans="1:86" x14ac:dyDescent="0.4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 t="str">
        <f t="shared" si="25"/>
        <v>Y</v>
      </c>
      <c r="AW340" t="str">
        <f t="shared" si="26"/>
        <v>Y</v>
      </c>
      <c r="AX340" t="str">
        <f t="shared" si="27"/>
        <v>Y</v>
      </c>
      <c r="AY340" t="str">
        <f t="shared" si="28"/>
        <v>N</v>
      </c>
      <c r="AZ340" t="str">
        <f t="shared" si="29"/>
        <v>N</v>
      </c>
      <c r="BA340">
        <v>1</v>
      </c>
      <c r="BB340">
        <v>0</v>
      </c>
      <c r="BC340">
        <v>2</v>
      </c>
      <c r="BD340">
        <v>0</v>
      </c>
      <c r="BE340">
        <v>3</v>
      </c>
      <c r="BF340">
        <v>1</v>
      </c>
      <c r="BG340" t="s">
        <v>97</v>
      </c>
      <c r="BH340">
        <v>8</v>
      </c>
      <c r="BI340" t="s">
        <v>107</v>
      </c>
      <c r="BJ340">
        <v>0</v>
      </c>
      <c r="BK340" t="s">
        <v>83</v>
      </c>
      <c r="BL340" t="s">
        <v>108</v>
      </c>
      <c r="BM340">
        <v>1984</v>
      </c>
      <c r="BN340" t="s">
        <v>109</v>
      </c>
      <c r="BO340">
        <v>2</v>
      </c>
      <c r="BP340">
        <v>440</v>
      </c>
      <c r="BQ340" t="s">
        <v>98</v>
      </c>
      <c r="BR340" t="s">
        <v>98</v>
      </c>
      <c r="BS340" t="s">
        <v>105</v>
      </c>
      <c r="BT340">
        <v>108</v>
      </c>
      <c r="BU340">
        <v>45</v>
      </c>
      <c r="BV340">
        <v>0</v>
      </c>
      <c r="BW340">
        <v>0</v>
      </c>
      <c r="BX340">
        <v>0</v>
      </c>
      <c r="BY340">
        <v>0</v>
      </c>
      <c r="BZ340" t="s">
        <v>83</v>
      </c>
      <c r="CA340" t="s">
        <v>83</v>
      </c>
      <c r="CB340" t="s">
        <v>135</v>
      </c>
      <c r="CC340">
        <v>400</v>
      </c>
      <c r="CD340">
        <v>5</v>
      </c>
      <c r="CE340">
        <v>2006</v>
      </c>
      <c r="CF340" t="s">
        <v>110</v>
      </c>
      <c r="CG340" t="s">
        <v>111</v>
      </c>
      <c r="CH340">
        <v>202500</v>
      </c>
    </row>
    <row r="341" spans="1:86" x14ac:dyDescent="0.4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 t="str">
        <f t="shared" si="25"/>
        <v>N</v>
      </c>
      <c r="AW341" t="str">
        <f t="shared" si="26"/>
        <v>Y</v>
      </c>
      <c r="AX341" t="str">
        <f t="shared" si="27"/>
        <v>N</v>
      </c>
      <c r="AY341" t="str">
        <f t="shared" si="28"/>
        <v>N</v>
      </c>
      <c r="AZ341" t="str">
        <f t="shared" si="29"/>
        <v>N</v>
      </c>
      <c r="BA341">
        <v>0</v>
      </c>
      <c r="BB341">
        <v>0</v>
      </c>
      <c r="BC341">
        <v>1</v>
      </c>
      <c r="BD341">
        <v>0</v>
      </c>
      <c r="BE341">
        <v>3</v>
      </c>
      <c r="BF341">
        <v>1</v>
      </c>
      <c r="BG341" t="s">
        <v>98</v>
      </c>
      <c r="BH341">
        <v>6</v>
      </c>
      <c r="BI341" t="s">
        <v>107</v>
      </c>
      <c r="BJ341">
        <v>0</v>
      </c>
      <c r="BK341" t="s">
        <v>83</v>
      </c>
      <c r="BL341" t="s">
        <v>108</v>
      </c>
      <c r="BM341">
        <v>1958</v>
      </c>
      <c r="BN341" t="s">
        <v>102</v>
      </c>
      <c r="BO341">
        <v>1</v>
      </c>
      <c r="BP341">
        <v>297</v>
      </c>
      <c r="BQ341" t="s">
        <v>98</v>
      </c>
      <c r="BR341" t="s">
        <v>98</v>
      </c>
      <c r="BS341" t="s">
        <v>105</v>
      </c>
      <c r="BT341">
        <v>0</v>
      </c>
      <c r="BU341">
        <v>0</v>
      </c>
      <c r="BV341">
        <v>0</v>
      </c>
      <c r="BW341">
        <v>0</v>
      </c>
      <c r="BX341">
        <v>234</v>
      </c>
      <c r="BY341">
        <v>0</v>
      </c>
      <c r="BZ341" t="s">
        <v>83</v>
      </c>
      <c r="CA341" t="s">
        <v>83</v>
      </c>
      <c r="CB341" t="s">
        <v>83</v>
      </c>
      <c r="CC341">
        <v>0</v>
      </c>
      <c r="CD341">
        <v>6</v>
      </c>
      <c r="CE341">
        <v>2009</v>
      </c>
      <c r="CF341" t="s">
        <v>110</v>
      </c>
      <c r="CG341" t="s">
        <v>111</v>
      </c>
      <c r="CH341">
        <v>155000</v>
      </c>
    </row>
    <row r="342" spans="1:86" x14ac:dyDescent="0.4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 t="str">
        <f t="shared" si="25"/>
        <v>Y</v>
      </c>
      <c r="AW342" t="str">
        <f t="shared" si="26"/>
        <v>Y</v>
      </c>
      <c r="AX342" t="str">
        <f t="shared" si="27"/>
        <v>Y</v>
      </c>
      <c r="AY342" t="str">
        <f t="shared" si="28"/>
        <v>Y</v>
      </c>
      <c r="AZ342" t="str">
        <f t="shared" si="29"/>
        <v>N</v>
      </c>
      <c r="BA342">
        <v>0</v>
      </c>
      <c r="BB342">
        <v>0</v>
      </c>
      <c r="BC342">
        <v>2</v>
      </c>
      <c r="BD342">
        <v>1</v>
      </c>
      <c r="BE342">
        <v>4</v>
      </c>
      <c r="BF342">
        <v>1</v>
      </c>
      <c r="BG342" t="s">
        <v>97</v>
      </c>
      <c r="BH342">
        <v>9</v>
      </c>
      <c r="BI342" t="s">
        <v>107</v>
      </c>
      <c r="BJ342">
        <v>0</v>
      </c>
      <c r="BK342" t="s">
        <v>83</v>
      </c>
      <c r="BL342" t="s">
        <v>108</v>
      </c>
      <c r="BM342">
        <v>2002</v>
      </c>
      <c r="BN342" t="s">
        <v>157</v>
      </c>
      <c r="BO342">
        <v>2</v>
      </c>
      <c r="BP342">
        <v>431</v>
      </c>
      <c r="BQ342" t="s">
        <v>98</v>
      </c>
      <c r="BR342" t="s">
        <v>98</v>
      </c>
      <c r="BS342" t="s">
        <v>105</v>
      </c>
      <c r="BT342">
        <v>135</v>
      </c>
      <c r="BU342">
        <v>0</v>
      </c>
      <c r="BV342">
        <v>0</v>
      </c>
      <c r="BW342">
        <v>0</v>
      </c>
      <c r="BX342">
        <v>0</v>
      </c>
      <c r="BY342">
        <v>0</v>
      </c>
      <c r="BZ342" t="s">
        <v>83</v>
      </c>
      <c r="CA342" t="s">
        <v>83</v>
      </c>
      <c r="CB342" t="s">
        <v>83</v>
      </c>
      <c r="CC342">
        <v>0</v>
      </c>
      <c r="CD342">
        <v>4</v>
      </c>
      <c r="CE342">
        <v>2010</v>
      </c>
      <c r="CF342" t="s">
        <v>110</v>
      </c>
      <c r="CG342" t="s">
        <v>111</v>
      </c>
      <c r="CH342">
        <v>202900</v>
      </c>
    </row>
    <row r="343" spans="1:86" x14ac:dyDescent="0.4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 t="str">
        <f t="shared" si="25"/>
        <v>N</v>
      </c>
      <c r="AW343" t="str">
        <f t="shared" si="26"/>
        <v>N</v>
      </c>
      <c r="AX343" t="str">
        <f t="shared" si="27"/>
        <v>N</v>
      </c>
      <c r="AY343" t="str">
        <f t="shared" si="28"/>
        <v>N</v>
      </c>
      <c r="AZ343" t="str">
        <f t="shared" si="29"/>
        <v>N</v>
      </c>
      <c r="BA343">
        <v>0</v>
      </c>
      <c r="BB343">
        <v>0</v>
      </c>
      <c r="BC343">
        <v>1</v>
      </c>
      <c r="BD343">
        <v>0</v>
      </c>
      <c r="BE343">
        <v>2</v>
      </c>
      <c r="BF343">
        <v>1</v>
      </c>
      <c r="BG343" t="s">
        <v>98</v>
      </c>
      <c r="BH343">
        <v>4</v>
      </c>
      <c r="BI343" t="s">
        <v>107</v>
      </c>
      <c r="BJ343">
        <v>0</v>
      </c>
      <c r="BK343" t="s">
        <v>83</v>
      </c>
      <c r="BL343" t="s">
        <v>169</v>
      </c>
      <c r="BM343">
        <v>1950</v>
      </c>
      <c r="BN343" t="s">
        <v>102</v>
      </c>
      <c r="BO343">
        <v>1</v>
      </c>
      <c r="BP343">
        <v>294</v>
      </c>
      <c r="BQ343" t="s">
        <v>98</v>
      </c>
      <c r="BR343" t="s">
        <v>98</v>
      </c>
      <c r="BS343" t="s">
        <v>177</v>
      </c>
      <c r="BT343">
        <v>250</v>
      </c>
      <c r="BU343">
        <v>0</v>
      </c>
      <c r="BV343">
        <v>24</v>
      </c>
      <c r="BW343">
        <v>0</v>
      </c>
      <c r="BX343">
        <v>0</v>
      </c>
      <c r="BY343">
        <v>0</v>
      </c>
      <c r="BZ343" t="s">
        <v>83</v>
      </c>
      <c r="CA343" t="s">
        <v>83</v>
      </c>
      <c r="CB343" t="s">
        <v>83</v>
      </c>
      <c r="CC343">
        <v>0</v>
      </c>
      <c r="CD343">
        <v>9</v>
      </c>
      <c r="CE343">
        <v>2009</v>
      </c>
      <c r="CF343" t="s">
        <v>110</v>
      </c>
      <c r="CG343" t="s">
        <v>111</v>
      </c>
      <c r="CH343">
        <v>82000</v>
      </c>
    </row>
    <row r="344" spans="1:86" x14ac:dyDescent="0.4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 t="str">
        <f t="shared" si="25"/>
        <v>N</v>
      </c>
      <c r="AW344" t="str">
        <f t="shared" si="26"/>
        <v>N</v>
      </c>
      <c r="AX344" t="str">
        <f t="shared" si="27"/>
        <v>N</v>
      </c>
      <c r="AY344" t="str">
        <f t="shared" si="28"/>
        <v>N</v>
      </c>
      <c r="AZ344" t="str">
        <f t="shared" si="29"/>
        <v>N</v>
      </c>
      <c r="BA344">
        <v>0</v>
      </c>
      <c r="BB344">
        <v>0</v>
      </c>
      <c r="BC344">
        <v>2</v>
      </c>
      <c r="BD344">
        <v>0</v>
      </c>
      <c r="BE344">
        <v>2</v>
      </c>
      <c r="BF344">
        <v>2</v>
      </c>
      <c r="BG344" t="s">
        <v>98</v>
      </c>
      <c r="BH344">
        <v>6</v>
      </c>
      <c r="BI344" t="s">
        <v>107</v>
      </c>
      <c r="BJ344">
        <v>0</v>
      </c>
      <c r="BK344" t="s">
        <v>83</v>
      </c>
      <c r="BL344" t="s">
        <v>127</v>
      </c>
      <c r="BM344">
        <v>1949</v>
      </c>
      <c r="BN344" t="s">
        <v>102</v>
      </c>
      <c r="BO344">
        <v>2</v>
      </c>
      <c r="BP344">
        <v>400</v>
      </c>
      <c r="BQ344" t="s">
        <v>98</v>
      </c>
      <c r="BR344" t="s">
        <v>98</v>
      </c>
      <c r="BS344" t="s">
        <v>105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 t="s">
        <v>83</v>
      </c>
      <c r="CA344" t="s">
        <v>83</v>
      </c>
      <c r="CB344" t="s">
        <v>83</v>
      </c>
      <c r="CC344">
        <v>0</v>
      </c>
      <c r="CD344">
        <v>5</v>
      </c>
      <c r="CE344">
        <v>2006</v>
      </c>
      <c r="CF344" t="s">
        <v>110</v>
      </c>
      <c r="CG344" t="s">
        <v>111</v>
      </c>
      <c r="CH344">
        <v>87500</v>
      </c>
    </row>
    <row r="345" spans="1:86" x14ac:dyDescent="0.4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 t="str">
        <f t="shared" si="25"/>
        <v>Y</v>
      </c>
      <c r="AW345" t="str">
        <f t="shared" si="26"/>
        <v>Y</v>
      </c>
      <c r="AX345" t="str">
        <f t="shared" si="27"/>
        <v>Y</v>
      </c>
      <c r="AY345" t="str">
        <f t="shared" si="28"/>
        <v>N</v>
      </c>
      <c r="AZ345" t="str">
        <f t="shared" si="29"/>
        <v>N</v>
      </c>
      <c r="BA345">
        <v>0</v>
      </c>
      <c r="BB345">
        <v>0</v>
      </c>
      <c r="BC345">
        <v>2</v>
      </c>
      <c r="BD345">
        <v>0</v>
      </c>
      <c r="BE345">
        <v>2</v>
      </c>
      <c r="BF345">
        <v>1</v>
      </c>
      <c r="BG345" t="s">
        <v>104</v>
      </c>
      <c r="BH345">
        <v>6</v>
      </c>
      <c r="BI345" t="s">
        <v>107</v>
      </c>
      <c r="BJ345">
        <v>1</v>
      </c>
      <c r="BK345" t="s">
        <v>104</v>
      </c>
      <c r="BL345" t="s">
        <v>108</v>
      </c>
      <c r="BM345">
        <v>2005</v>
      </c>
      <c r="BN345" t="s">
        <v>109</v>
      </c>
      <c r="BO345">
        <v>2</v>
      </c>
      <c r="BP345">
        <v>564</v>
      </c>
      <c r="BQ345" t="s">
        <v>98</v>
      </c>
      <c r="BR345" t="s">
        <v>98</v>
      </c>
      <c r="BS345" t="s">
        <v>105</v>
      </c>
      <c r="BT345">
        <v>495</v>
      </c>
      <c r="BU345">
        <v>72</v>
      </c>
      <c r="BV345">
        <v>0</v>
      </c>
      <c r="BW345">
        <v>0</v>
      </c>
      <c r="BX345">
        <v>0</v>
      </c>
      <c r="BY345">
        <v>0</v>
      </c>
      <c r="BZ345" t="s">
        <v>83</v>
      </c>
      <c r="CA345" t="s">
        <v>83</v>
      </c>
      <c r="CB345" t="s">
        <v>83</v>
      </c>
      <c r="CC345">
        <v>0</v>
      </c>
      <c r="CD345">
        <v>7</v>
      </c>
      <c r="CE345">
        <v>2008</v>
      </c>
      <c r="CF345" t="s">
        <v>110</v>
      </c>
      <c r="CG345" t="s">
        <v>111</v>
      </c>
      <c r="CH345">
        <v>266000</v>
      </c>
    </row>
    <row r="346" spans="1:86" x14ac:dyDescent="0.4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 t="str">
        <f t="shared" si="25"/>
        <v>N</v>
      </c>
      <c r="AW346" t="str">
        <f t="shared" si="26"/>
        <v>N</v>
      </c>
      <c r="AX346" t="str">
        <f t="shared" si="27"/>
        <v>N</v>
      </c>
      <c r="AY346" t="str">
        <f t="shared" si="28"/>
        <v>N</v>
      </c>
      <c r="AZ346" t="str">
        <f t="shared" si="29"/>
        <v>N</v>
      </c>
      <c r="BA346">
        <v>0</v>
      </c>
      <c r="BB346">
        <v>0</v>
      </c>
      <c r="BC346">
        <v>1</v>
      </c>
      <c r="BD346">
        <v>1</v>
      </c>
      <c r="BE346">
        <v>3</v>
      </c>
      <c r="BF346">
        <v>1</v>
      </c>
      <c r="BG346" t="s">
        <v>98</v>
      </c>
      <c r="BH346">
        <v>4</v>
      </c>
      <c r="BI346" t="s">
        <v>107</v>
      </c>
      <c r="BJ346">
        <v>0</v>
      </c>
      <c r="BK346" t="s">
        <v>83</v>
      </c>
      <c r="BL346" t="s">
        <v>108</v>
      </c>
      <c r="BM346">
        <v>1976</v>
      </c>
      <c r="BN346" t="s">
        <v>102</v>
      </c>
      <c r="BO346">
        <v>1</v>
      </c>
      <c r="BP346">
        <v>336</v>
      </c>
      <c r="BQ346" t="s">
        <v>98</v>
      </c>
      <c r="BR346" t="s">
        <v>98</v>
      </c>
      <c r="BS346" t="s">
        <v>105</v>
      </c>
      <c r="BT346">
        <v>182</v>
      </c>
      <c r="BU346">
        <v>0</v>
      </c>
      <c r="BV346">
        <v>0</v>
      </c>
      <c r="BW346">
        <v>0</v>
      </c>
      <c r="BX346">
        <v>0</v>
      </c>
      <c r="BY346">
        <v>0</v>
      </c>
      <c r="BZ346" t="s">
        <v>83</v>
      </c>
      <c r="CA346" t="s">
        <v>83</v>
      </c>
      <c r="CB346" t="s">
        <v>83</v>
      </c>
      <c r="CC346">
        <v>0</v>
      </c>
      <c r="CD346">
        <v>4</v>
      </c>
      <c r="CE346">
        <v>2010</v>
      </c>
      <c r="CF346" t="s">
        <v>110</v>
      </c>
      <c r="CG346" t="s">
        <v>111</v>
      </c>
      <c r="CH346">
        <v>85000</v>
      </c>
    </row>
    <row r="347" spans="1:86" x14ac:dyDescent="0.4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 t="str">
        <f t="shared" si="25"/>
        <v>Y</v>
      </c>
      <c r="AW347" t="str">
        <f t="shared" si="26"/>
        <v>Y</v>
      </c>
      <c r="AX347" t="str">
        <f t="shared" si="27"/>
        <v>N</v>
      </c>
      <c r="AY347" t="str">
        <f t="shared" si="28"/>
        <v>N</v>
      </c>
      <c r="AZ347" t="str">
        <f t="shared" si="29"/>
        <v>N</v>
      </c>
      <c r="BA347">
        <v>0</v>
      </c>
      <c r="BB347">
        <v>0</v>
      </c>
      <c r="BC347">
        <v>1</v>
      </c>
      <c r="BD347">
        <v>0</v>
      </c>
      <c r="BE347">
        <v>3</v>
      </c>
      <c r="BF347">
        <v>1</v>
      </c>
      <c r="BG347" t="s">
        <v>147</v>
      </c>
      <c r="BH347">
        <v>6</v>
      </c>
      <c r="BI347" t="s">
        <v>107</v>
      </c>
      <c r="BJ347">
        <v>1</v>
      </c>
      <c r="BK347" t="s">
        <v>97</v>
      </c>
      <c r="BL347" t="s">
        <v>127</v>
      </c>
      <c r="BM347">
        <v>1939</v>
      </c>
      <c r="BN347" t="s">
        <v>102</v>
      </c>
      <c r="BO347">
        <v>1</v>
      </c>
      <c r="BP347">
        <v>312</v>
      </c>
      <c r="BQ347" t="s">
        <v>98</v>
      </c>
      <c r="BR347" t="s">
        <v>98</v>
      </c>
      <c r="BS347" t="s">
        <v>105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 t="s">
        <v>83</v>
      </c>
      <c r="CA347" t="s">
        <v>83</v>
      </c>
      <c r="CB347" t="s">
        <v>83</v>
      </c>
      <c r="CC347">
        <v>0</v>
      </c>
      <c r="CD347">
        <v>10</v>
      </c>
      <c r="CE347">
        <v>2006</v>
      </c>
      <c r="CF347" t="s">
        <v>110</v>
      </c>
      <c r="CG347" t="s">
        <v>111</v>
      </c>
      <c r="CH347">
        <v>140200</v>
      </c>
    </row>
    <row r="348" spans="1:86" x14ac:dyDescent="0.4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 t="str">
        <f t="shared" si="25"/>
        <v>N</v>
      </c>
      <c r="AW348" t="str">
        <f t="shared" si="26"/>
        <v>N</v>
      </c>
      <c r="AX348" t="str">
        <f t="shared" si="27"/>
        <v>N</v>
      </c>
      <c r="AY348" t="str">
        <f t="shared" si="28"/>
        <v>N</v>
      </c>
      <c r="AZ348" t="str">
        <f t="shared" si="29"/>
        <v>N</v>
      </c>
      <c r="BA348">
        <v>0</v>
      </c>
      <c r="BB348">
        <v>0</v>
      </c>
      <c r="BC348">
        <v>1</v>
      </c>
      <c r="BD348">
        <v>0</v>
      </c>
      <c r="BE348">
        <v>2</v>
      </c>
      <c r="BF348">
        <v>1</v>
      </c>
      <c r="BG348" t="s">
        <v>98</v>
      </c>
      <c r="BH348">
        <v>5</v>
      </c>
      <c r="BI348" t="s">
        <v>107</v>
      </c>
      <c r="BJ348">
        <v>0</v>
      </c>
      <c r="BK348" t="s">
        <v>83</v>
      </c>
      <c r="BL348" t="s">
        <v>108</v>
      </c>
      <c r="BM348">
        <v>1960</v>
      </c>
      <c r="BN348" t="s">
        <v>109</v>
      </c>
      <c r="BO348">
        <v>1</v>
      </c>
      <c r="BP348">
        <v>301</v>
      </c>
      <c r="BQ348" t="s">
        <v>98</v>
      </c>
      <c r="BR348" t="s">
        <v>98</v>
      </c>
      <c r="BS348" t="s">
        <v>105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 t="s">
        <v>83</v>
      </c>
      <c r="CA348" t="s">
        <v>83</v>
      </c>
      <c r="CB348" t="s">
        <v>241</v>
      </c>
      <c r="CC348">
        <v>15500</v>
      </c>
      <c r="CD348">
        <v>4</v>
      </c>
      <c r="CE348">
        <v>2007</v>
      </c>
      <c r="CF348" t="s">
        <v>110</v>
      </c>
      <c r="CG348" t="s">
        <v>111</v>
      </c>
      <c r="CH348">
        <v>151500</v>
      </c>
    </row>
    <row r="349" spans="1:86" x14ac:dyDescent="0.4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 t="str">
        <f t="shared" si="25"/>
        <v>N</v>
      </c>
      <c r="AW349" t="str">
        <f t="shared" si="26"/>
        <v>Y</v>
      </c>
      <c r="AX349" t="str">
        <f t="shared" si="27"/>
        <v>N</v>
      </c>
      <c r="AY349" t="str">
        <f t="shared" si="28"/>
        <v>N</v>
      </c>
      <c r="AZ349" t="str">
        <f t="shared" si="29"/>
        <v>N</v>
      </c>
      <c r="BA349">
        <v>1</v>
      </c>
      <c r="BB349">
        <v>0</v>
      </c>
      <c r="BC349">
        <v>2</v>
      </c>
      <c r="BD349">
        <v>0</v>
      </c>
      <c r="BE349">
        <v>3</v>
      </c>
      <c r="BF349">
        <v>1</v>
      </c>
      <c r="BG349" t="s">
        <v>98</v>
      </c>
      <c r="BH349">
        <v>6</v>
      </c>
      <c r="BI349" t="s">
        <v>107</v>
      </c>
      <c r="BJ349">
        <v>2</v>
      </c>
      <c r="BK349" t="s">
        <v>97</v>
      </c>
      <c r="BL349" t="s">
        <v>108</v>
      </c>
      <c r="BM349">
        <v>1960</v>
      </c>
      <c r="BN349" t="s">
        <v>102</v>
      </c>
      <c r="BO349">
        <v>2</v>
      </c>
      <c r="BP349">
        <v>498</v>
      </c>
      <c r="BQ349" t="s">
        <v>98</v>
      </c>
      <c r="BR349" t="s">
        <v>98</v>
      </c>
      <c r="BS349" t="s">
        <v>105</v>
      </c>
      <c r="BT349">
        <v>0</v>
      </c>
      <c r="BU349">
        <v>40</v>
      </c>
      <c r="BV349">
        <v>0</v>
      </c>
      <c r="BW349">
        <v>0</v>
      </c>
      <c r="BX349">
        <v>0</v>
      </c>
      <c r="BY349">
        <v>0</v>
      </c>
      <c r="BZ349" t="s">
        <v>83</v>
      </c>
      <c r="CA349" t="s">
        <v>83</v>
      </c>
      <c r="CB349" t="s">
        <v>83</v>
      </c>
      <c r="CC349">
        <v>0</v>
      </c>
      <c r="CD349">
        <v>12</v>
      </c>
      <c r="CE349">
        <v>2009</v>
      </c>
      <c r="CF349" t="s">
        <v>110</v>
      </c>
      <c r="CG349" t="s">
        <v>111</v>
      </c>
      <c r="CH349">
        <v>157500</v>
      </c>
    </row>
    <row r="350" spans="1:86" x14ac:dyDescent="0.4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 t="str">
        <f t="shared" si="25"/>
        <v>Y</v>
      </c>
      <c r="AW350" t="str">
        <f t="shared" si="26"/>
        <v>Y</v>
      </c>
      <c r="AX350" t="str">
        <f t="shared" si="27"/>
        <v>Y</v>
      </c>
      <c r="AY350" t="str">
        <f t="shared" si="28"/>
        <v>N</v>
      </c>
      <c r="AZ350" t="str">
        <f t="shared" si="29"/>
        <v>N</v>
      </c>
      <c r="BA350">
        <v>1</v>
      </c>
      <c r="BB350">
        <v>0</v>
      </c>
      <c r="BC350">
        <v>2</v>
      </c>
      <c r="BD350">
        <v>1</v>
      </c>
      <c r="BE350">
        <v>2</v>
      </c>
      <c r="BF350">
        <v>1</v>
      </c>
      <c r="BG350" t="s">
        <v>97</v>
      </c>
      <c r="BH350">
        <v>6</v>
      </c>
      <c r="BI350" t="s">
        <v>107</v>
      </c>
      <c r="BJ350">
        <v>0</v>
      </c>
      <c r="BK350" t="s">
        <v>83</v>
      </c>
      <c r="BL350" t="s">
        <v>156</v>
      </c>
      <c r="BM350">
        <v>2003</v>
      </c>
      <c r="BN350" t="s">
        <v>109</v>
      </c>
      <c r="BO350">
        <v>2</v>
      </c>
      <c r="BP350">
        <v>474</v>
      </c>
      <c r="BQ350" t="s">
        <v>98</v>
      </c>
      <c r="BR350" t="s">
        <v>98</v>
      </c>
      <c r="BS350" t="s">
        <v>105</v>
      </c>
      <c r="BT350">
        <v>0</v>
      </c>
      <c r="BU350">
        <v>27</v>
      </c>
      <c r="BV350">
        <v>0</v>
      </c>
      <c r="BW350">
        <v>0</v>
      </c>
      <c r="BX350">
        <v>0</v>
      </c>
      <c r="BY350">
        <v>0</v>
      </c>
      <c r="BZ350" t="s">
        <v>83</v>
      </c>
      <c r="CA350" t="s">
        <v>83</v>
      </c>
      <c r="CB350" t="s">
        <v>83</v>
      </c>
      <c r="CC350">
        <v>0</v>
      </c>
      <c r="CD350">
        <v>10</v>
      </c>
      <c r="CE350">
        <v>2008</v>
      </c>
      <c r="CF350" t="s">
        <v>110</v>
      </c>
      <c r="CG350" t="s">
        <v>111</v>
      </c>
      <c r="CH350">
        <v>154000</v>
      </c>
    </row>
    <row r="351" spans="1:86" x14ac:dyDescent="0.4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 t="str">
        <f t="shared" si="25"/>
        <v>Y</v>
      </c>
      <c r="AW351" t="str">
        <f t="shared" si="26"/>
        <v>Y</v>
      </c>
      <c r="AX351" t="str">
        <f t="shared" si="27"/>
        <v>Y</v>
      </c>
      <c r="AY351" t="str">
        <f t="shared" si="28"/>
        <v>Y</v>
      </c>
      <c r="AZ351" t="str">
        <f t="shared" si="29"/>
        <v>Y</v>
      </c>
      <c r="BA351">
        <v>1</v>
      </c>
      <c r="BB351">
        <v>0</v>
      </c>
      <c r="BC351">
        <v>2</v>
      </c>
      <c r="BD351">
        <v>1</v>
      </c>
      <c r="BE351">
        <v>4</v>
      </c>
      <c r="BF351">
        <v>1</v>
      </c>
      <c r="BG351" t="s">
        <v>104</v>
      </c>
      <c r="BH351">
        <v>10</v>
      </c>
      <c r="BI351" t="s">
        <v>107</v>
      </c>
      <c r="BJ351">
        <v>2</v>
      </c>
      <c r="BK351" t="s">
        <v>104</v>
      </c>
      <c r="BL351" t="s">
        <v>108</v>
      </c>
      <c r="BM351">
        <v>2006</v>
      </c>
      <c r="BN351" t="s">
        <v>157</v>
      </c>
      <c r="BO351">
        <v>3</v>
      </c>
      <c r="BP351">
        <v>706</v>
      </c>
      <c r="BQ351" t="s">
        <v>98</v>
      </c>
      <c r="BR351" t="s">
        <v>98</v>
      </c>
      <c r="BS351" t="s">
        <v>105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 t="s">
        <v>83</v>
      </c>
      <c r="CA351" t="s">
        <v>83</v>
      </c>
      <c r="CB351" t="s">
        <v>83</v>
      </c>
      <c r="CC351">
        <v>0</v>
      </c>
      <c r="CD351">
        <v>4</v>
      </c>
      <c r="CE351">
        <v>2006</v>
      </c>
      <c r="CF351" t="s">
        <v>158</v>
      </c>
      <c r="CG351" t="s">
        <v>159</v>
      </c>
      <c r="CH351">
        <v>437154</v>
      </c>
    </row>
    <row r="352" spans="1:86" x14ac:dyDescent="0.4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 t="str">
        <f t="shared" si="25"/>
        <v>Y</v>
      </c>
      <c r="AW352" t="str">
        <f t="shared" si="26"/>
        <v>Y</v>
      </c>
      <c r="AX352" t="str">
        <f t="shared" si="27"/>
        <v>Y</v>
      </c>
      <c r="AY352" t="str">
        <f t="shared" si="28"/>
        <v>N</v>
      </c>
      <c r="AZ352" t="str">
        <f t="shared" si="29"/>
        <v>N</v>
      </c>
      <c r="BA352">
        <v>0</v>
      </c>
      <c r="BB352">
        <v>0</v>
      </c>
      <c r="BC352">
        <v>2</v>
      </c>
      <c r="BD352">
        <v>0</v>
      </c>
      <c r="BE352">
        <v>2</v>
      </c>
      <c r="BF352">
        <v>1</v>
      </c>
      <c r="BG352" t="s">
        <v>104</v>
      </c>
      <c r="BH352">
        <v>6</v>
      </c>
      <c r="BI352" t="s">
        <v>107</v>
      </c>
      <c r="BJ352">
        <v>1</v>
      </c>
      <c r="BK352" t="s">
        <v>97</v>
      </c>
      <c r="BL352" t="s">
        <v>108</v>
      </c>
      <c r="BM352">
        <v>2007</v>
      </c>
      <c r="BN352" t="s">
        <v>109</v>
      </c>
      <c r="BO352">
        <v>2</v>
      </c>
      <c r="BP352">
        <v>617</v>
      </c>
      <c r="BQ352" t="s">
        <v>98</v>
      </c>
      <c r="BR352" t="s">
        <v>98</v>
      </c>
      <c r="BS352" t="s">
        <v>105</v>
      </c>
      <c r="BT352">
        <v>210</v>
      </c>
      <c r="BU352">
        <v>54</v>
      </c>
      <c r="BV352">
        <v>0</v>
      </c>
      <c r="BW352">
        <v>0</v>
      </c>
      <c r="BX352">
        <v>0</v>
      </c>
      <c r="BY352">
        <v>0</v>
      </c>
      <c r="BZ352" t="s">
        <v>83</v>
      </c>
      <c r="CA352" t="s">
        <v>83</v>
      </c>
      <c r="CB352" t="s">
        <v>83</v>
      </c>
      <c r="CC352">
        <v>0</v>
      </c>
      <c r="CD352">
        <v>12</v>
      </c>
      <c r="CE352">
        <v>2007</v>
      </c>
      <c r="CF352" t="s">
        <v>158</v>
      </c>
      <c r="CG352" t="s">
        <v>159</v>
      </c>
      <c r="CH352">
        <v>318061</v>
      </c>
    </row>
    <row r="353" spans="1:86" x14ac:dyDescent="0.4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 t="str">
        <f t="shared" si="25"/>
        <v>N</v>
      </c>
      <c r="AW353" t="str">
        <f t="shared" si="26"/>
        <v>Y</v>
      </c>
      <c r="AX353" t="str">
        <f t="shared" si="27"/>
        <v>N</v>
      </c>
      <c r="AY353" t="str">
        <f t="shared" si="28"/>
        <v>N</v>
      </c>
      <c r="AZ353" t="str">
        <f t="shared" si="29"/>
        <v>N</v>
      </c>
      <c r="BA353">
        <v>1</v>
      </c>
      <c r="BB353">
        <v>0</v>
      </c>
      <c r="BC353">
        <v>1</v>
      </c>
      <c r="BD353">
        <v>1</v>
      </c>
      <c r="BE353">
        <v>2</v>
      </c>
      <c r="BF353">
        <v>1</v>
      </c>
      <c r="BG353" t="s">
        <v>97</v>
      </c>
      <c r="BH353">
        <v>6</v>
      </c>
      <c r="BI353" t="s">
        <v>107</v>
      </c>
      <c r="BJ353">
        <v>1</v>
      </c>
      <c r="BK353" t="s">
        <v>98</v>
      </c>
      <c r="BL353" t="s">
        <v>108</v>
      </c>
      <c r="BM353">
        <v>1986</v>
      </c>
      <c r="BN353" t="s">
        <v>109</v>
      </c>
      <c r="BO353">
        <v>2</v>
      </c>
      <c r="BP353">
        <v>445</v>
      </c>
      <c r="BQ353" t="s">
        <v>98</v>
      </c>
      <c r="BR353" t="s">
        <v>98</v>
      </c>
      <c r="BS353" t="s">
        <v>105</v>
      </c>
      <c r="BT353">
        <v>0</v>
      </c>
      <c r="BU353">
        <v>80</v>
      </c>
      <c r="BV353">
        <v>0</v>
      </c>
      <c r="BW353">
        <v>0</v>
      </c>
      <c r="BX353">
        <v>184</v>
      </c>
      <c r="BY353">
        <v>0</v>
      </c>
      <c r="BZ353" t="s">
        <v>83</v>
      </c>
      <c r="CA353" t="s">
        <v>83</v>
      </c>
      <c r="CB353" t="s">
        <v>83</v>
      </c>
      <c r="CC353">
        <v>0</v>
      </c>
      <c r="CD353">
        <v>12</v>
      </c>
      <c r="CE353">
        <v>2006</v>
      </c>
      <c r="CF353" t="s">
        <v>110</v>
      </c>
      <c r="CG353" t="s">
        <v>128</v>
      </c>
      <c r="CH353">
        <v>190000</v>
      </c>
    </row>
    <row r="354" spans="1:86" x14ac:dyDescent="0.4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 t="str">
        <f t="shared" si="25"/>
        <v>N</v>
      </c>
      <c r="AW354" t="str">
        <f t="shared" si="26"/>
        <v>N</v>
      </c>
      <c r="AX354" t="str">
        <f t="shared" si="27"/>
        <v>N</v>
      </c>
      <c r="AY354" t="str">
        <f t="shared" si="28"/>
        <v>N</v>
      </c>
      <c r="AZ354" t="str">
        <f t="shared" si="29"/>
        <v>N</v>
      </c>
      <c r="BA354">
        <v>0</v>
      </c>
      <c r="BB354">
        <v>1</v>
      </c>
      <c r="BC354">
        <v>1</v>
      </c>
      <c r="BD354">
        <v>0</v>
      </c>
      <c r="BE354">
        <v>3</v>
      </c>
      <c r="BF354">
        <v>1</v>
      </c>
      <c r="BG354" t="s">
        <v>98</v>
      </c>
      <c r="BH354">
        <v>5</v>
      </c>
      <c r="BI354" t="s">
        <v>107</v>
      </c>
      <c r="BJ354">
        <v>0</v>
      </c>
      <c r="BK354" t="s">
        <v>83</v>
      </c>
      <c r="BL354" t="s">
        <v>127</v>
      </c>
      <c r="BM354">
        <v>1941</v>
      </c>
      <c r="BN354" t="s">
        <v>102</v>
      </c>
      <c r="BO354">
        <v>1</v>
      </c>
      <c r="BP354">
        <v>200</v>
      </c>
      <c r="BQ354" t="s">
        <v>98</v>
      </c>
      <c r="BR354" t="s">
        <v>147</v>
      </c>
      <c r="BS354" t="s">
        <v>105</v>
      </c>
      <c r="BT354">
        <v>48</v>
      </c>
      <c r="BU354">
        <v>0</v>
      </c>
      <c r="BV354">
        <v>0</v>
      </c>
      <c r="BW354">
        <v>0</v>
      </c>
      <c r="BX354">
        <v>0</v>
      </c>
      <c r="BY354">
        <v>0</v>
      </c>
      <c r="BZ354" t="s">
        <v>83</v>
      </c>
      <c r="CA354" t="s">
        <v>83</v>
      </c>
      <c r="CB354" t="s">
        <v>83</v>
      </c>
      <c r="CC354">
        <v>0</v>
      </c>
      <c r="CD354">
        <v>3</v>
      </c>
      <c r="CE354">
        <v>2008</v>
      </c>
      <c r="CF354" t="s">
        <v>235</v>
      </c>
      <c r="CG354" t="s">
        <v>111</v>
      </c>
      <c r="CH354">
        <v>95000</v>
      </c>
    </row>
    <row r="355" spans="1:86" x14ac:dyDescent="0.4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 t="str">
        <f t="shared" si="25"/>
        <v>N</v>
      </c>
      <c r="AW355" t="str">
        <f t="shared" si="26"/>
        <v>N</v>
      </c>
      <c r="AX355" t="str">
        <f t="shared" si="27"/>
        <v>N</v>
      </c>
      <c r="AY355" t="str">
        <f t="shared" si="28"/>
        <v>N</v>
      </c>
      <c r="AZ355" t="str">
        <f t="shared" si="29"/>
        <v>N</v>
      </c>
      <c r="BA355">
        <v>0</v>
      </c>
      <c r="BB355">
        <v>0</v>
      </c>
      <c r="BC355">
        <v>1</v>
      </c>
      <c r="BD355">
        <v>0</v>
      </c>
      <c r="BE355">
        <v>2</v>
      </c>
      <c r="BF355">
        <v>1</v>
      </c>
      <c r="BG355" t="s">
        <v>98</v>
      </c>
      <c r="BH355">
        <v>5</v>
      </c>
      <c r="BI355" t="s">
        <v>107</v>
      </c>
      <c r="BJ355">
        <v>0</v>
      </c>
      <c r="BK355" t="s">
        <v>83</v>
      </c>
      <c r="BL355" t="s">
        <v>127</v>
      </c>
      <c r="BM355">
        <v>2005</v>
      </c>
      <c r="BN355" t="s">
        <v>102</v>
      </c>
      <c r="BO355">
        <v>2</v>
      </c>
      <c r="BP355">
        <v>484</v>
      </c>
      <c r="BQ355" t="s">
        <v>98</v>
      </c>
      <c r="BR355" t="s">
        <v>98</v>
      </c>
      <c r="BS355" t="s">
        <v>105</v>
      </c>
      <c r="BT355">
        <v>106</v>
      </c>
      <c r="BU355">
        <v>0</v>
      </c>
      <c r="BV355">
        <v>0</v>
      </c>
      <c r="BW355">
        <v>0</v>
      </c>
      <c r="BX355">
        <v>0</v>
      </c>
      <c r="BY355">
        <v>0</v>
      </c>
      <c r="BZ355" t="s">
        <v>83</v>
      </c>
      <c r="CA355" t="s">
        <v>83</v>
      </c>
      <c r="CB355" t="s">
        <v>83</v>
      </c>
      <c r="CC355">
        <v>0</v>
      </c>
      <c r="CD355">
        <v>5</v>
      </c>
      <c r="CE355">
        <v>2010</v>
      </c>
      <c r="CF355" t="s">
        <v>110</v>
      </c>
      <c r="CG355" t="s">
        <v>111</v>
      </c>
      <c r="CH355">
        <v>105900</v>
      </c>
    </row>
    <row r="356" spans="1:86" x14ac:dyDescent="0.4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 t="str">
        <f t="shared" si="25"/>
        <v>Y</v>
      </c>
      <c r="AW356" t="str">
        <f t="shared" si="26"/>
        <v>Y</v>
      </c>
      <c r="AX356" t="str">
        <f t="shared" si="27"/>
        <v>N</v>
      </c>
      <c r="AY356" t="str">
        <f t="shared" si="28"/>
        <v>N</v>
      </c>
      <c r="AZ356" t="str">
        <f t="shared" si="29"/>
        <v>N</v>
      </c>
      <c r="BA356">
        <v>0</v>
      </c>
      <c r="BB356">
        <v>0</v>
      </c>
      <c r="BC356">
        <v>1</v>
      </c>
      <c r="BD356">
        <v>0</v>
      </c>
      <c r="BE356">
        <v>2</v>
      </c>
      <c r="BF356">
        <v>1</v>
      </c>
      <c r="BG356" t="s">
        <v>98</v>
      </c>
      <c r="BH356">
        <v>6</v>
      </c>
      <c r="BI356" t="s">
        <v>107</v>
      </c>
      <c r="BJ356">
        <v>2</v>
      </c>
      <c r="BK356" t="s">
        <v>97</v>
      </c>
      <c r="BL356" t="s">
        <v>108</v>
      </c>
      <c r="BM356">
        <v>1940</v>
      </c>
      <c r="BN356" t="s">
        <v>102</v>
      </c>
      <c r="BO356">
        <v>1</v>
      </c>
      <c r="BP356">
        <v>240</v>
      </c>
      <c r="BQ356" t="s">
        <v>98</v>
      </c>
      <c r="BR356" t="s">
        <v>98</v>
      </c>
      <c r="BS356" t="s">
        <v>105</v>
      </c>
      <c r="BT356">
        <v>0</v>
      </c>
      <c r="BU356">
        <v>0</v>
      </c>
      <c r="BV356">
        <v>108</v>
      </c>
      <c r="BW356">
        <v>0</v>
      </c>
      <c r="BX356">
        <v>0</v>
      </c>
      <c r="BY356">
        <v>0</v>
      </c>
      <c r="BZ356" t="s">
        <v>83</v>
      </c>
      <c r="CA356" t="s">
        <v>83</v>
      </c>
      <c r="CB356" t="s">
        <v>83</v>
      </c>
      <c r="CC356">
        <v>0</v>
      </c>
      <c r="CD356">
        <v>6</v>
      </c>
      <c r="CE356">
        <v>2006</v>
      </c>
      <c r="CF356" t="s">
        <v>110</v>
      </c>
      <c r="CG356" t="s">
        <v>111</v>
      </c>
      <c r="CH356">
        <v>140000</v>
      </c>
    </row>
    <row r="357" spans="1:86" x14ac:dyDescent="0.4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 t="str">
        <f t="shared" si="25"/>
        <v>N</v>
      </c>
      <c r="AW357" t="str">
        <f t="shared" si="26"/>
        <v>Y</v>
      </c>
      <c r="AX357" t="str">
        <f t="shared" si="27"/>
        <v>N</v>
      </c>
      <c r="AY357" t="str">
        <f t="shared" si="28"/>
        <v>N</v>
      </c>
      <c r="AZ357" t="str">
        <f t="shared" si="29"/>
        <v>N</v>
      </c>
      <c r="BA357">
        <v>1</v>
      </c>
      <c r="BB357">
        <v>0</v>
      </c>
      <c r="BC357">
        <v>2</v>
      </c>
      <c r="BD357">
        <v>0</v>
      </c>
      <c r="BE357">
        <v>3</v>
      </c>
      <c r="BF357">
        <v>1</v>
      </c>
      <c r="BG357" t="s">
        <v>97</v>
      </c>
      <c r="BH357">
        <v>6</v>
      </c>
      <c r="BI357" t="s">
        <v>107</v>
      </c>
      <c r="BJ357">
        <v>0</v>
      </c>
      <c r="BK357" t="s">
        <v>83</v>
      </c>
      <c r="BL357" t="s">
        <v>108</v>
      </c>
      <c r="BM357">
        <v>1995</v>
      </c>
      <c r="BN357" t="s">
        <v>109</v>
      </c>
      <c r="BO357">
        <v>2</v>
      </c>
      <c r="BP357">
        <v>521</v>
      </c>
      <c r="BQ357" t="s">
        <v>98</v>
      </c>
      <c r="BR357" t="s">
        <v>98</v>
      </c>
      <c r="BS357" t="s">
        <v>105</v>
      </c>
      <c r="BT357">
        <v>0</v>
      </c>
      <c r="BU357">
        <v>26</v>
      </c>
      <c r="BV357">
        <v>0</v>
      </c>
      <c r="BW357">
        <v>0</v>
      </c>
      <c r="BX357">
        <v>0</v>
      </c>
      <c r="BY357">
        <v>0</v>
      </c>
      <c r="BZ357" t="s">
        <v>83</v>
      </c>
      <c r="CA357" t="s">
        <v>83</v>
      </c>
      <c r="CB357" t="s">
        <v>83</v>
      </c>
      <c r="CC357">
        <v>0</v>
      </c>
      <c r="CD357">
        <v>8</v>
      </c>
      <c r="CE357">
        <v>2007</v>
      </c>
      <c r="CF357" t="s">
        <v>110</v>
      </c>
      <c r="CG357" t="s">
        <v>111</v>
      </c>
      <c r="CH357">
        <v>177500</v>
      </c>
    </row>
    <row r="358" spans="1:86" x14ac:dyDescent="0.4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 t="str">
        <f t="shared" si="25"/>
        <v>N</v>
      </c>
      <c r="AW358" t="str">
        <f t="shared" si="26"/>
        <v>N</v>
      </c>
      <c r="AX358" t="str">
        <f t="shared" si="27"/>
        <v>N</v>
      </c>
      <c r="AY358" t="str">
        <f t="shared" si="28"/>
        <v>N</v>
      </c>
      <c r="AZ358" t="str">
        <f t="shared" si="29"/>
        <v>N</v>
      </c>
      <c r="BA358">
        <v>1</v>
      </c>
      <c r="BB358">
        <v>0</v>
      </c>
      <c r="BC358">
        <v>2</v>
      </c>
      <c r="BD358">
        <v>0</v>
      </c>
      <c r="BE358">
        <v>3</v>
      </c>
      <c r="BF358">
        <v>1</v>
      </c>
      <c r="BG358" t="s">
        <v>97</v>
      </c>
      <c r="BH358">
        <v>6</v>
      </c>
      <c r="BI358" t="s">
        <v>107</v>
      </c>
      <c r="BJ358">
        <v>0</v>
      </c>
      <c r="BK358" t="s">
        <v>83</v>
      </c>
      <c r="BL358" t="s">
        <v>108</v>
      </c>
      <c r="BM358">
        <v>1992</v>
      </c>
      <c r="BN358" t="s">
        <v>109</v>
      </c>
      <c r="BO358">
        <v>2</v>
      </c>
      <c r="BP358">
        <v>400</v>
      </c>
      <c r="BQ358" t="s">
        <v>98</v>
      </c>
      <c r="BR358" t="s">
        <v>98</v>
      </c>
      <c r="BS358" t="s">
        <v>105</v>
      </c>
      <c r="BT358">
        <v>120</v>
      </c>
      <c r="BU358">
        <v>26</v>
      </c>
      <c r="BV358">
        <v>0</v>
      </c>
      <c r="BW358">
        <v>0</v>
      </c>
      <c r="BX358">
        <v>0</v>
      </c>
      <c r="BY358">
        <v>0</v>
      </c>
      <c r="BZ358" t="s">
        <v>83</v>
      </c>
      <c r="CA358" t="s">
        <v>83</v>
      </c>
      <c r="CB358" t="s">
        <v>83</v>
      </c>
      <c r="CC358">
        <v>0</v>
      </c>
      <c r="CD358">
        <v>7</v>
      </c>
      <c r="CE358">
        <v>2009</v>
      </c>
      <c r="CF358" t="s">
        <v>110</v>
      </c>
      <c r="CG358" t="s">
        <v>111</v>
      </c>
      <c r="CH358">
        <v>173000</v>
      </c>
    </row>
    <row r="359" spans="1:86" x14ac:dyDescent="0.4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 t="str">
        <f t="shared" si="25"/>
        <v>N</v>
      </c>
      <c r="AW359" t="str">
        <f t="shared" si="26"/>
        <v>N</v>
      </c>
      <c r="AX359" t="str">
        <f t="shared" si="27"/>
        <v>N</v>
      </c>
      <c r="AY359" t="str">
        <f t="shared" si="28"/>
        <v>N</v>
      </c>
      <c r="AZ359" t="str">
        <f t="shared" si="29"/>
        <v>N</v>
      </c>
      <c r="BA359">
        <v>1</v>
      </c>
      <c r="BB359">
        <v>0</v>
      </c>
      <c r="BC359">
        <v>1</v>
      </c>
      <c r="BD359">
        <v>1</v>
      </c>
      <c r="BE359">
        <v>3</v>
      </c>
      <c r="BF359">
        <v>1</v>
      </c>
      <c r="BG359" t="s">
        <v>98</v>
      </c>
      <c r="BH359">
        <v>6</v>
      </c>
      <c r="BI359" t="s">
        <v>107</v>
      </c>
      <c r="BJ359">
        <v>1</v>
      </c>
      <c r="BK359" t="s">
        <v>212</v>
      </c>
      <c r="BL359" t="s">
        <v>108</v>
      </c>
      <c r="BM359">
        <v>1976</v>
      </c>
      <c r="BN359" t="s">
        <v>157</v>
      </c>
      <c r="BO359">
        <v>2</v>
      </c>
      <c r="BP359">
        <v>528</v>
      </c>
      <c r="BQ359" t="s">
        <v>98</v>
      </c>
      <c r="BR359" t="s">
        <v>98</v>
      </c>
      <c r="BS359" t="s">
        <v>105</v>
      </c>
      <c r="BT359">
        <v>536</v>
      </c>
      <c r="BU359">
        <v>90</v>
      </c>
      <c r="BV359">
        <v>0</v>
      </c>
      <c r="BW359">
        <v>0</v>
      </c>
      <c r="BX359">
        <v>0</v>
      </c>
      <c r="BY359">
        <v>0</v>
      </c>
      <c r="BZ359" t="s">
        <v>83</v>
      </c>
      <c r="CA359" t="s">
        <v>134</v>
      </c>
      <c r="CB359" t="s">
        <v>83</v>
      </c>
      <c r="CC359">
        <v>0</v>
      </c>
      <c r="CD359">
        <v>8</v>
      </c>
      <c r="CE359">
        <v>2007</v>
      </c>
      <c r="CF359" t="s">
        <v>110</v>
      </c>
      <c r="CG359" t="s">
        <v>111</v>
      </c>
      <c r="CH359">
        <v>134000</v>
      </c>
    </row>
    <row r="360" spans="1:86" x14ac:dyDescent="0.4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 t="str">
        <f t="shared" si="25"/>
        <v>N</v>
      </c>
      <c r="AW360" t="str">
        <f t="shared" si="26"/>
        <v>Y</v>
      </c>
      <c r="AX360" t="str">
        <f t="shared" si="27"/>
        <v>N</v>
      </c>
      <c r="AY360" t="str">
        <f t="shared" si="28"/>
        <v>N</v>
      </c>
      <c r="AZ360" t="str">
        <f t="shared" si="29"/>
        <v>N</v>
      </c>
      <c r="BA360">
        <v>0</v>
      </c>
      <c r="BB360">
        <v>1</v>
      </c>
      <c r="BC360">
        <v>1</v>
      </c>
      <c r="BD360">
        <v>0</v>
      </c>
      <c r="BE360">
        <v>3</v>
      </c>
      <c r="BF360">
        <v>1</v>
      </c>
      <c r="BG360" t="s">
        <v>97</v>
      </c>
      <c r="BH360">
        <v>6</v>
      </c>
      <c r="BI360" t="s">
        <v>224</v>
      </c>
      <c r="BJ360">
        <v>0</v>
      </c>
      <c r="BK360" t="s">
        <v>83</v>
      </c>
      <c r="BL360" t="s">
        <v>156</v>
      </c>
      <c r="BM360">
        <v>1958</v>
      </c>
      <c r="BN360" t="s">
        <v>102</v>
      </c>
      <c r="BO360">
        <v>1</v>
      </c>
      <c r="BP360">
        <v>288</v>
      </c>
      <c r="BQ360" t="s">
        <v>98</v>
      </c>
      <c r="BR360" t="s">
        <v>98</v>
      </c>
      <c r="BS360" t="s">
        <v>105</v>
      </c>
      <c r="BT360">
        <v>168</v>
      </c>
      <c r="BU360">
        <v>0</v>
      </c>
      <c r="BV360">
        <v>294</v>
      </c>
      <c r="BW360">
        <v>0</v>
      </c>
      <c r="BX360">
        <v>0</v>
      </c>
      <c r="BY360">
        <v>0</v>
      </c>
      <c r="BZ360" t="s">
        <v>83</v>
      </c>
      <c r="CA360" t="s">
        <v>83</v>
      </c>
      <c r="CB360" t="s">
        <v>83</v>
      </c>
      <c r="CC360">
        <v>0</v>
      </c>
      <c r="CD360">
        <v>7</v>
      </c>
      <c r="CE360">
        <v>2006</v>
      </c>
      <c r="CF360" t="s">
        <v>110</v>
      </c>
      <c r="CG360" t="s">
        <v>128</v>
      </c>
      <c r="CH360">
        <v>130000</v>
      </c>
    </row>
    <row r="361" spans="1:86" x14ac:dyDescent="0.4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 t="str">
        <f t="shared" si="25"/>
        <v>Y</v>
      </c>
      <c r="AW361" t="str">
        <f t="shared" si="26"/>
        <v>Y</v>
      </c>
      <c r="AX361" t="str">
        <f t="shared" si="27"/>
        <v>Y</v>
      </c>
      <c r="AY361" t="str">
        <f t="shared" si="28"/>
        <v>Y</v>
      </c>
      <c r="AZ361" t="str">
        <f t="shared" si="29"/>
        <v>N</v>
      </c>
      <c r="BA361">
        <v>1</v>
      </c>
      <c r="BB361">
        <v>0</v>
      </c>
      <c r="BC361">
        <v>2</v>
      </c>
      <c r="BD361">
        <v>1</v>
      </c>
      <c r="BE361">
        <v>3</v>
      </c>
      <c r="BF361">
        <v>1</v>
      </c>
      <c r="BG361" t="s">
        <v>97</v>
      </c>
      <c r="BH361">
        <v>7</v>
      </c>
      <c r="BI361" t="s">
        <v>107</v>
      </c>
      <c r="BJ361">
        <v>1</v>
      </c>
      <c r="BK361" t="s">
        <v>98</v>
      </c>
      <c r="BL361" t="s">
        <v>108</v>
      </c>
      <c r="BM361">
        <v>1998</v>
      </c>
      <c r="BN361" t="s">
        <v>109</v>
      </c>
      <c r="BO361">
        <v>2</v>
      </c>
      <c r="BP361">
        <v>592</v>
      </c>
      <c r="BQ361" t="s">
        <v>98</v>
      </c>
      <c r="BR361" t="s">
        <v>98</v>
      </c>
      <c r="BS361" t="s">
        <v>105</v>
      </c>
      <c r="BT361">
        <v>208</v>
      </c>
      <c r="BU361">
        <v>75</v>
      </c>
      <c r="BV361">
        <v>0</v>
      </c>
      <c r="BW361">
        <v>0</v>
      </c>
      <c r="BX361">
        <v>374</v>
      </c>
      <c r="BY361">
        <v>0</v>
      </c>
      <c r="BZ361" t="s">
        <v>83</v>
      </c>
      <c r="CA361" t="s">
        <v>83</v>
      </c>
      <c r="CB361" t="s">
        <v>83</v>
      </c>
      <c r="CC361">
        <v>0</v>
      </c>
      <c r="CD361">
        <v>6</v>
      </c>
      <c r="CE361">
        <v>2006</v>
      </c>
      <c r="CF361" t="s">
        <v>110</v>
      </c>
      <c r="CG361" t="s">
        <v>111</v>
      </c>
      <c r="CH361">
        <v>280000</v>
      </c>
    </row>
    <row r="362" spans="1:86" x14ac:dyDescent="0.4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 t="str">
        <f t="shared" si="25"/>
        <v>N</v>
      </c>
      <c r="AW362" t="str">
        <f t="shared" si="26"/>
        <v>N</v>
      </c>
      <c r="AX362" t="str">
        <f t="shared" si="27"/>
        <v>N</v>
      </c>
      <c r="AY362" t="str">
        <f t="shared" si="28"/>
        <v>N</v>
      </c>
      <c r="AZ362" t="str">
        <f t="shared" si="29"/>
        <v>N</v>
      </c>
      <c r="BA362">
        <v>1</v>
      </c>
      <c r="BB362">
        <v>0</v>
      </c>
      <c r="BC362">
        <v>1</v>
      </c>
      <c r="BD362">
        <v>0</v>
      </c>
      <c r="BE362">
        <v>2</v>
      </c>
      <c r="BF362">
        <v>1</v>
      </c>
      <c r="BG362" t="s">
        <v>98</v>
      </c>
      <c r="BH362">
        <v>5</v>
      </c>
      <c r="BI362" t="s">
        <v>107</v>
      </c>
      <c r="BJ362">
        <v>1</v>
      </c>
      <c r="BK362" t="s">
        <v>98</v>
      </c>
      <c r="BL362" t="s">
        <v>108</v>
      </c>
      <c r="BM362">
        <v>1978</v>
      </c>
      <c r="BN362" t="s">
        <v>109</v>
      </c>
      <c r="BO362">
        <v>2</v>
      </c>
      <c r="BP362">
        <v>470</v>
      </c>
      <c r="BQ362" t="s">
        <v>98</v>
      </c>
      <c r="BR362" t="s">
        <v>98</v>
      </c>
      <c r="BS362" t="s">
        <v>105</v>
      </c>
      <c r="BT362">
        <v>0</v>
      </c>
      <c r="BU362">
        <v>0</v>
      </c>
      <c r="BV362">
        <v>0</v>
      </c>
      <c r="BW362">
        <v>0</v>
      </c>
      <c r="BX362">
        <v>192</v>
      </c>
      <c r="BY362">
        <v>0</v>
      </c>
      <c r="BZ362" t="s">
        <v>83</v>
      </c>
      <c r="CA362" t="s">
        <v>134</v>
      </c>
      <c r="CB362" t="s">
        <v>83</v>
      </c>
      <c r="CC362">
        <v>0</v>
      </c>
      <c r="CD362">
        <v>6</v>
      </c>
      <c r="CE362">
        <v>2007</v>
      </c>
      <c r="CF362" t="s">
        <v>110</v>
      </c>
      <c r="CG362" t="s">
        <v>111</v>
      </c>
      <c r="CH362">
        <v>156000</v>
      </c>
    </row>
    <row r="363" spans="1:86" x14ac:dyDescent="0.4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 t="str">
        <f t="shared" si="25"/>
        <v>Y</v>
      </c>
      <c r="AW363" t="str">
        <f t="shared" si="26"/>
        <v>Y</v>
      </c>
      <c r="AX363" t="str">
        <f t="shared" si="27"/>
        <v>N</v>
      </c>
      <c r="AY363" t="str">
        <f t="shared" si="28"/>
        <v>N</v>
      </c>
      <c r="AZ363" t="str">
        <f t="shared" si="29"/>
        <v>N</v>
      </c>
      <c r="BA363">
        <v>1</v>
      </c>
      <c r="BB363">
        <v>0</v>
      </c>
      <c r="BC363">
        <v>1</v>
      </c>
      <c r="BD363">
        <v>0</v>
      </c>
      <c r="BE363">
        <v>3</v>
      </c>
      <c r="BF363">
        <v>1</v>
      </c>
      <c r="BG363" t="s">
        <v>98</v>
      </c>
      <c r="BH363">
        <v>8</v>
      </c>
      <c r="BI363" t="s">
        <v>107</v>
      </c>
      <c r="BJ363">
        <v>0</v>
      </c>
      <c r="BK363" t="s">
        <v>83</v>
      </c>
      <c r="BL363" t="s">
        <v>127</v>
      </c>
      <c r="BM363">
        <v>1940</v>
      </c>
      <c r="BN363" t="s">
        <v>102</v>
      </c>
      <c r="BO363">
        <v>1</v>
      </c>
      <c r="BP363">
        <v>240</v>
      </c>
      <c r="BQ363" t="s">
        <v>98</v>
      </c>
      <c r="BR363" t="s">
        <v>98</v>
      </c>
      <c r="BS363" t="s">
        <v>177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83</v>
      </c>
      <c r="CA363" t="s">
        <v>83</v>
      </c>
      <c r="CB363" t="s">
        <v>83</v>
      </c>
      <c r="CC363">
        <v>0</v>
      </c>
      <c r="CD363">
        <v>7</v>
      </c>
      <c r="CE363">
        <v>2008</v>
      </c>
      <c r="CF363" t="s">
        <v>110</v>
      </c>
      <c r="CG363" t="s">
        <v>111</v>
      </c>
      <c r="CH363">
        <v>145000</v>
      </c>
    </row>
    <row r="364" spans="1:86" x14ac:dyDescent="0.4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 t="str">
        <f t="shared" si="25"/>
        <v>Y</v>
      </c>
      <c r="AW364" t="str">
        <f t="shared" si="26"/>
        <v>Y</v>
      </c>
      <c r="AX364" t="str">
        <f t="shared" si="27"/>
        <v>Y</v>
      </c>
      <c r="AY364" t="str">
        <f t="shared" si="28"/>
        <v>Y</v>
      </c>
      <c r="AZ364" t="str">
        <f t="shared" si="29"/>
        <v>N</v>
      </c>
      <c r="BA364">
        <v>0</v>
      </c>
      <c r="BB364">
        <v>0</v>
      </c>
      <c r="BC364">
        <v>3</v>
      </c>
      <c r="BD364">
        <v>0</v>
      </c>
      <c r="BE364">
        <v>4</v>
      </c>
      <c r="BF364">
        <v>1</v>
      </c>
      <c r="BG364" t="s">
        <v>97</v>
      </c>
      <c r="BH364">
        <v>7</v>
      </c>
      <c r="BI364" t="s">
        <v>107</v>
      </c>
      <c r="BJ364">
        <v>1</v>
      </c>
      <c r="BK364" t="s">
        <v>104</v>
      </c>
      <c r="BL364" t="s">
        <v>156</v>
      </c>
      <c r="BM364">
        <v>2003</v>
      </c>
      <c r="BN364" t="s">
        <v>109</v>
      </c>
      <c r="BO364">
        <v>2</v>
      </c>
      <c r="BP364">
        <v>672</v>
      </c>
      <c r="BQ364" t="s">
        <v>98</v>
      </c>
      <c r="BR364" t="s">
        <v>98</v>
      </c>
      <c r="BS364" t="s">
        <v>105</v>
      </c>
      <c r="BT364">
        <v>0</v>
      </c>
      <c r="BU364">
        <v>0</v>
      </c>
      <c r="BV364">
        <v>177</v>
      </c>
      <c r="BW364">
        <v>0</v>
      </c>
      <c r="BX364">
        <v>0</v>
      </c>
      <c r="BY364">
        <v>0</v>
      </c>
      <c r="BZ364" t="s">
        <v>83</v>
      </c>
      <c r="CA364" t="s">
        <v>83</v>
      </c>
      <c r="CB364" t="s">
        <v>83</v>
      </c>
      <c r="CC364">
        <v>0</v>
      </c>
      <c r="CD364">
        <v>7</v>
      </c>
      <c r="CE364">
        <v>2009</v>
      </c>
      <c r="CF364" t="s">
        <v>208</v>
      </c>
      <c r="CG364" t="s">
        <v>111</v>
      </c>
      <c r="CH364">
        <v>198500</v>
      </c>
    </row>
    <row r="365" spans="1:86" x14ac:dyDescent="0.4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 t="str">
        <f t="shared" si="25"/>
        <v>N</v>
      </c>
      <c r="AW365" t="str">
        <f t="shared" si="26"/>
        <v>N</v>
      </c>
      <c r="AX365" t="str">
        <f t="shared" si="27"/>
        <v>N</v>
      </c>
      <c r="AY365" t="str">
        <f t="shared" si="28"/>
        <v>N</v>
      </c>
      <c r="AZ365" t="str">
        <f t="shared" si="29"/>
        <v>N</v>
      </c>
      <c r="BA365">
        <v>0</v>
      </c>
      <c r="BB365">
        <v>0</v>
      </c>
      <c r="BC365">
        <v>1</v>
      </c>
      <c r="BD365">
        <v>1</v>
      </c>
      <c r="BE365">
        <v>2</v>
      </c>
      <c r="BF365">
        <v>1</v>
      </c>
      <c r="BG365" t="s">
        <v>97</v>
      </c>
      <c r="BH365">
        <v>5</v>
      </c>
      <c r="BI365" t="s">
        <v>107</v>
      </c>
      <c r="BJ365">
        <v>0</v>
      </c>
      <c r="BK365" t="s">
        <v>83</v>
      </c>
      <c r="BL365" t="s">
        <v>127</v>
      </c>
      <c r="BM365">
        <v>1972</v>
      </c>
      <c r="BN365" t="s">
        <v>102</v>
      </c>
      <c r="BO365">
        <v>1</v>
      </c>
      <c r="BP365">
        <v>264</v>
      </c>
      <c r="BQ365" t="s">
        <v>98</v>
      </c>
      <c r="BR365" t="s">
        <v>98</v>
      </c>
      <c r="BS365" t="s">
        <v>105</v>
      </c>
      <c r="BT365">
        <v>250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83</v>
      </c>
      <c r="CA365" t="s">
        <v>83</v>
      </c>
      <c r="CB365" t="s">
        <v>83</v>
      </c>
      <c r="CC365">
        <v>0</v>
      </c>
      <c r="CD365">
        <v>5</v>
      </c>
      <c r="CE365">
        <v>2009</v>
      </c>
      <c r="CF365" t="s">
        <v>110</v>
      </c>
      <c r="CG365" t="s">
        <v>111</v>
      </c>
      <c r="CH365">
        <v>118000</v>
      </c>
    </row>
    <row r="366" spans="1:86" x14ac:dyDescent="0.4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 t="str">
        <f t="shared" si="25"/>
        <v>Y</v>
      </c>
      <c r="AW366" t="str">
        <f t="shared" si="26"/>
        <v>Y</v>
      </c>
      <c r="AX366" t="str">
        <f t="shared" si="27"/>
        <v>N</v>
      </c>
      <c r="AY366" t="str">
        <f t="shared" si="28"/>
        <v>N</v>
      </c>
      <c r="AZ366" t="str">
        <f t="shared" si="29"/>
        <v>N</v>
      </c>
      <c r="BA366">
        <v>1</v>
      </c>
      <c r="BB366">
        <v>0</v>
      </c>
      <c r="BC366">
        <v>2</v>
      </c>
      <c r="BD366">
        <v>1</v>
      </c>
      <c r="BE366">
        <v>3</v>
      </c>
      <c r="BF366">
        <v>1</v>
      </c>
      <c r="BG366" t="s">
        <v>98</v>
      </c>
      <c r="BH366">
        <v>6</v>
      </c>
      <c r="BI366" t="s">
        <v>107</v>
      </c>
      <c r="BJ366">
        <v>1</v>
      </c>
      <c r="BK366" t="s">
        <v>98</v>
      </c>
      <c r="BL366" t="s">
        <v>108</v>
      </c>
      <c r="BM366">
        <v>1976</v>
      </c>
      <c r="BN366" t="s">
        <v>157</v>
      </c>
      <c r="BO366">
        <v>2</v>
      </c>
      <c r="BP366">
        <v>566</v>
      </c>
      <c r="BQ366" t="s">
        <v>98</v>
      </c>
      <c r="BR366" t="s">
        <v>98</v>
      </c>
      <c r="BS366" t="s">
        <v>105</v>
      </c>
      <c r="BT366">
        <v>306</v>
      </c>
      <c r="BU366">
        <v>111</v>
      </c>
      <c r="BV366">
        <v>0</v>
      </c>
      <c r="BW366">
        <v>0</v>
      </c>
      <c r="BX366">
        <v>0</v>
      </c>
      <c r="BY366">
        <v>0</v>
      </c>
      <c r="BZ366" t="s">
        <v>83</v>
      </c>
      <c r="CA366" t="s">
        <v>83</v>
      </c>
      <c r="CB366" t="s">
        <v>83</v>
      </c>
      <c r="CC366">
        <v>0</v>
      </c>
      <c r="CD366">
        <v>7</v>
      </c>
      <c r="CE366">
        <v>2006</v>
      </c>
      <c r="CF366" t="s">
        <v>110</v>
      </c>
      <c r="CG366" t="s">
        <v>111</v>
      </c>
      <c r="CH366">
        <v>190000</v>
      </c>
    </row>
    <row r="367" spans="1:86" x14ac:dyDescent="0.4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 t="str">
        <f t="shared" si="25"/>
        <v>N</v>
      </c>
      <c r="AW367" t="str">
        <f t="shared" si="26"/>
        <v>Y</v>
      </c>
      <c r="AX367" t="str">
        <f t="shared" si="27"/>
        <v>N</v>
      </c>
      <c r="AY367" t="str">
        <f t="shared" si="28"/>
        <v>N</v>
      </c>
      <c r="AZ367" t="str">
        <f t="shared" si="29"/>
        <v>N</v>
      </c>
      <c r="BA367">
        <v>0</v>
      </c>
      <c r="BB367">
        <v>0</v>
      </c>
      <c r="BC367">
        <v>1</v>
      </c>
      <c r="BD367">
        <v>0</v>
      </c>
      <c r="BE367">
        <v>3</v>
      </c>
      <c r="BF367">
        <v>1</v>
      </c>
      <c r="BG367" t="s">
        <v>98</v>
      </c>
      <c r="BH367">
        <v>6</v>
      </c>
      <c r="BI367" t="s">
        <v>107</v>
      </c>
      <c r="BJ367">
        <v>0</v>
      </c>
      <c r="BK367" t="s">
        <v>83</v>
      </c>
      <c r="BL367" t="s">
        <v>127</v>
      </c>
      <c r="BM367">
        <v>1964</v>
      </c>
      <c r="BN367" t="s">
        <v>102</v>
      </c>
      <c r="BO367">
        <v>1</v>
      </c>
      <c r="BP367">
        <v>468</v>
      </c>
      <c r="BQ367" t="s">
        <v>98</v>
      </c>
      <c r="BR367" t="s">
        <v>147</v>
      </c>
      <c r="BS367" t="s">
        <v>105</v>
      </c>
      <c r="BT367">
        <v>0</v>
      </c>
      <c r="BU367">
        <v>128</v>
      </c>
      <c r="BV367">
        <v>218</v>
      </c>
      <c r="BW367">
        <v>0</v>
      </c>
      <c r="BX367">
        <v>0</v>
      </c>
      <c r="BY367">
        <v>0</v>
      </c>
      <c r="BZ367" t="s">
        <v>83</v>
      </c>
      <c r="CA367" t="s">
        <v>83</v>
      </c>
      <c r="CB367" t="s">
        <v>83</v>
      </c>
      <c r="CC367">
        <v>0</v>
      </c>
      <c r="CD367">
        <v>7</v>
      </c>
      <c r="CE367">
        <v>2009</v>
      </c>
      <c r="CF367" t="s">
        <v>110</v>
      </c>
      <c r="CG367" t="s">
        <v>111</v>
      </c>
      <c r="CH367">
        <v>147000</v>
      </c>
    </row>
    <row r="368" spans="1:86" x14ac:dyDescent="0.4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 t="str">
        <f t="shared" si="25"/>
        <v>N</v>
      </c>
      <c r="AW368" t="str">
        <f t="shared" si="26"/>
        <v>Y</v>
      </c>
      <c r="AX368" t="str">
        <f t="shared" si="27"/>
        <v>N</v>
      </c>
      <c r="AY368" t="str">
        <f t="shared" si="28"/>
        <v>N</v>
      </c>
      <c r="AZ368" t="str">
        <f t="shared" si="29"/>
        <v>N</v>
      </c>
      <c r="BA368">
        <v>1</v>
      </c>
      <c r="BB368">
        <v>0</v>
      </c>
      <c r="BC368">
        <v>1</v>
      </c>
      <c r="BD368">
        <v>1</v>
      </c>
      <c r="BE368">
        <v>3</v>
      </c>
      <c r="BF368">
        <v>1</v>
      </c>
      <c r="BG368" t="s">
        <v>98</v>
      </c>
      <c r="BH368">
        <v>6</v>
      </c>
      <c r="BI368" t="s">
        <v>107</v>
      </c>
      <c r="BJ368">
        <v>2</v>
      </c>
      <c r="BK368" t="s">
        <v>97</v>
      </c>
      <c r="BL368" t="s">
        <v>108</v>
      </c>
      <c r="BM368">
        <v>1963</v>
      </c>
      <c r="BN368" t="s">
        <v>109</v>
      </c>
      <c r="BO368">
        <v>2</v>
      </c>
      <c r="BP368">
        <v>514</v>
      </c>
      <c r="BQ368" t="s">
        <v>98</v>
      </c>
      <c r="BR368" t="s">
        <v>98</v>
      </c>
      <c r="BS368" t="s">
        <v>105</v>
      </c>
      <c r="BT368">
        <v>0</v>
      </c>
      <c r="BU368">
        <v>76</v>
      </c>
      <c r="BV368">
        <v>0</v>
      </c>
      <c r="BW368">
        <v>0</v>
      </c>
      <c r="BX368">
        <v>185</v>
      </c>
      <c r="BY368">
        <v>0</v>
      </c>
      <c r="BZ368" t="s">
        <v>83</v>
      </c>
      <c r="CA368" t="s">
        <v>83</v>
      </c>
      <c r="CB368" t="s">
        <v>83</v>
      </c>
      <c r="CC368">
        <v>0</v>
      </c>
      <c r="CD368">
        <v>7</v>
      </c>
      <c r="CE368">
        <v>2009</v>
      </c>
      <c r="CF368" t="s">
        <v>110</v>
      </c>
      <c r="CG368" t="s">
        <v>111</v>
      </c>
      <c r="CH368">
        <v>159000</v>
      </c>
    </row>
    <row r="369" spans="1:86" x14ac:dyDescent="0.4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 t="str">
        <f t="shared" si="25"/>
        <v>N</v>
      </c>
      <c r="AW369" t="str">
        <f t="shared" si="26"/>
        <v>Y</v>
      </c>
      <c r="AX369" t="str">
        <f t="shared" si="27"/>
        <v>N</v>
      </c>
      <c r="AY369" t="str">
        <f t="shared" si="28"/>
        <v>N</v>
      </c>
      <c r="AZ369" t="str">
        <f t="shared" si="29"/>
        <v>N</v>
      </c>
      <c r="BA369">
        <v>0</v>
      </c>
      <c r="BB369">
        <v>1</v>
      </c>
      <c r="BC369">
        <v>1</v>
      </c>
      <c r="BD369">
        <v>0</v>
      </c>
      <c r="BE369">
        <v>3</v>
      </c>
      <c r="BF369">
        <v>1</v>
      </c>
      <c r="BG369" t="s">
        <v>98</v>
      </c>
      <c r="BH369">
        <v>6</v>
      </c>
      <c r="BI369" t="s">
        <v>107</v>
      </c>
      <c r="BJ369">
        <v>1</v>
      </c>
      <c r="BK369" t="s">
        <v>97</v>
      </c>
      <c r="BL369" t="s">
        <v>209</v>
      </c>
      <c r="BM369">
        <v>1962</v>
      </c>
      <c r="BN369" t="s">
        <v>109</v>
      </c>
      <c r="BO369">
        <v>1</v>
      </c>
      <c r="BP369">
        <v>296</v>
      </c>
      <c r="BQ369" t="s">
        <v>98</v>
      </c>
      <c r="BR369" t="s">
        <v>98</v>
      </c>
      <c r="BS369" t="s">
        <v>105</v>
      </c>
      <c r="BT369">
        <v>64</v>
      </c>
      <c r="BU369">
        <v>110</v>
      </c>
      <c r="BV369">
        <v>0</v>
      </c>
      <c r="BW369">
        <v>0</v>
      </c>
      <c r="BX369">
        <v>0</v>
      </c>
      <c r="BY369">
        <v>0</v>
      </c>
      <c r="BZ369" t="s">
        <v>83</v>
      </c>
      <c r="CA369" t="s">
        <v>83</v>
      </c>
      <c r="CB369" t="s">
        <v>83</v>
      </c>
      <c r="CC369">
        <v>0</v>
      </c>
      <c r="CD369">
        <v>12</v>
      </c>
      <c r="CE369">
        <v>2008</v>
      </c>
      <c r="CF369" t="s">
        <v>110</v>
      </c>
      <c r="CG369" t="s">
        <v>111</v>
      </c>
      <c r="CH369">
        <v>165000</v>
      </c>
    </row>
    <row r="370" spans="1:86" x14ac:dyDescent="0.4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 t="str">
        <f t="shared" si="25"/>
        <v>N</v>
      </c>
      <c r="AW370" t="str">
        <f t="shared" si="26"/>
        <v>Y</v>
      </c>
      <c r="AX370" t="str">
        <f t="shared" si="27"/>
        <v>N</v>
      </c>
      <c r="AY370" t="str">
        <f t="shared" si="28"/>
        <v>N</v>
      </c>
      <c r="AZ370" t="str">
        <f t="shared" si="29"/>
        <v>N</v>
      </c>
      <c r="BA370">
        <v>0</v>
      </c>
      <c r="BB370">
        <v>0</v>
      </c>
      <c r="BC370">
        <v>1</v>
      </c>
      <c r="BD370">
        <v>0</v>
      </c>
      <c r="BE370">
        <v>2</v>
      </c>
      <c r="BF370">
        <v>1</v>
      </c>
      <c r="BG370" t="s">
        <v>98</v>
      </c>
      <c r="BH370">
        <v>7</v>
      </c>
      <c r="BI370" t="s">
        <v>107</v>
      </c>
      <c r="BJ370">
        <v>1</v>
      </c>
      <c r="BK370" t="s">
        <v>97</v>
      </c>
      <c r="BL370" t="s">
        <v>108</v>
      </c>
      <c r="BM370">
        <v>1954</v>
      </c>
      <c r="BN370" t="s">
        <v>157</v>
      </c>
      <c r="BO370">
        <v>1</v>
      </c>
      <c r="BP370">
        <v>244</v>
      </c>
      <c r="BQ370" t="s">
        <v>98</v>
      </c>
      <c r="BR370" t="s">
        <v>98</v>
      </c>
      <c r="BS370" t="s">
        <v>105</v>
      </c>
      <c r="BT370">
        <v>0</v>
      </c>
      <c r="BU370">
        <v>98</v>
      </c>
      <c r="BV370">
        <v>0</v>
      </c>
      <c r="BW370">
        <v>0</v>
      </c>
      <c r="BX370">
        <v>0</v>
      </c>
      <c r="BY370">
        <v>0</v>
      </c>
      <c r="BZ370" t="s">
        <v>83</v>
      </c>
      <c r="CA370" t="s">
        <v>83</v>
      </c>
      <c r="CB370" t="s">
        <v>83</v>
      </c>
      <c r="CC370">
        <v>0</v>
      </c>
      <c r="CD370">
        <v>3</v>
      </c>
      <c r="CE370">
        <v>2010</v>
      </c>
      <c r="CF370" t="s">
        <v>110</v>
      </c>
      <c r="CG370" t="s">
        <v>111</v>
      </c>
      <c r="CH370">
        <v>132000</v>
      </c>
    </row>
    <row r="371" spans="1:86" x14ac:dyDescent="0.4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 t="str">
        <f t="shared" si="25"/>
        <v>N</v>
      </c>
      <c r="AW371" t="str">
        <f t="shared" si="26"/>
        <v>Y</v>
      </c>
      <c r="AX371" t="str">
        <f t="shared" si="27"/>
        <v>N</v>
      </c>
      <c r="AY371" t="str">
        <f t="shared" si="28"/>
        <v>N</v>
      </c>
      <c r="AZ371" t="str">
        <f t="shared" si="29"/>
        <v>N</v>
      </c>
      <c r="BA371">
        <v>1</v>
      </c>
      <c r="BB371">
        <v>0</v>
      </c>
      <c r="BC371">
        <v>1</v>
      </c>
      <c r="BD371">
        <v>0</v>
      </c>
      <c r="BE371">
        <v>3</v>
      </c>
      <c r="BF371">
        <v>1</v>
      </c>
      <c r="BG371" t="s">
        <v>97</v>
      </c>
      <c r="BH371">
        <v>7</v>
      </c>
      <c r="BI371" t="s">
        <v>107</v>
      </c>
      <c r="BJ371">
        <v>1</v>
      </c>
      <c r="BK371" t="s">
        <v>97</v>
      </c>
      <c r="BL371" t="s">
        <v>127</v>
      </c>
      <c r="BM371">
        <v>1997</v>
      </c>
      <c r="BN371" t="s">
        <v>157</v>
      </c>
      <c r="BO371">
        <v>2</v>
      </c>
      <c r="BP371">
        <v>576</v>
      </c>
      <c r="BQ371" t="s">
        <v>98</v>
      </c>
      <c r="BR371" t="s">
        <v>98</v>
      </c>
      <c r="BS371" t="s">
        <v>105</v>
      </c>
      <c r="BT371">
        <v>364</v>
      </c>
      <c r="BU371">
        <v>17</v>
      </c>
      <c r="BV371">
        <v>0</v>
      </c>
      <c r="BW371">
        <v>0</v>
      </c>
      <c r="BX371">
        <v>182</v>
      </c>
      <c r="BY371">
        <v>0</v>
      </c>
      <c r="BZ371" t="s">
        <v>83</v>
      </c>
      <c r="CA371" t="s">
        <v>83</v>
      </c>
      <c r="CB371" t="s">
        <v>83</v>
      </c>
      <c r="CC371">
        <v>0</v>
      </c>
      <c r="CD371">
        <v>3</v>
      </c>
      <c r="CE371">
        <v>2010</v>
      </c>
      <c r="CF371" t="s">
        <v>110</v>
      </c>
      <c r="CG371" t="s">
        <v>111</v>
      </c>
      <c r="CH371">
        <v>162000</v>
      </c>
    </row>
    <row r="372" spans="1:86" x14ac:dyDescent="0.4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 t="str">
        <f t="shared" si="25"/>
        <v>Y</v>
      </c>
      <c r="AW372" t="str">
        <f t="shared" si="26"/>
        <v>Y</v>
      </c>
      <c r="AX372" t="str">
        <f t="shared" si="27"/>
        <v>Y</v>
      </c>
      <c r="AY372" t="str">
        <f t="shared" si="28"/>
        <v>N</v>
      </c>
      <c r="AZ372" t="str">
        <f t="shared" si="29"/>
        <v>N</v>
      </c>
      <c r="BA372">
        <v>0</v>
      </c>
      <c r="BB372">
        <v>0</v>
      </c>
      <c r="BC372">
        <v>2</v>
      </c>
      <c r="BD372">
        <v>1</v>
      </c>
      <c r="BE372">
        <v>3</v>
      </c>
      <c r="BF372">
        <v>1</v>
      </c>
      <c r="BG372" t="s">
        <v>98</v>
      </c>
      <c r="BH372">
        <v>7</v>
      </c>
      <c r="BI372" t="s">
        <v>107</v>
      </c>
      <c r="BJ372">
        <v>1</v>
      </c>
      <c r="BK372" t="s">
        <v>98</v>
      </c>
      <c r="BL372" t="s">
        <v>108</v>
      </c>
      <c r="BM372">
        <v>2000</v>
      </c>
      <c r="BN372" t="s">
        <v>109</v>
      </c>
      <c r="BO372">
        <v>2</v>
      </c>
      <c r="BP372">
        <v>460</v>
      </c>
      <c r="BQ372" t="s">
        <v>98</v>
      </c>
      <c r="BR372" t="s">
        <v>98</v>
      </c>
      <c r="BS372" t="s">
        <v>105</v>
      </c>
      <c r="BT372">
        <v>100</v>
      </c>
      <c r="BU372">
        <v>40</v>
      </c>
      <c r="BV372">
        <v>0</v>
      </c>
      <c r="BW372">
        <v>0</v>
      </c>
      <c r="BX372">
        <v>0</v>
      </c>
      <c r="BY372">
        <v>0</v>
      </c>
      <c r="BZ372" t="s">
        <v>83</v>
      </c>
      <c r="CA372" t="s">
        <v>83</v>
      </c>
      <c r="CB372" t="s">
        <v>83</v>
      </c>
      <c r="CC372">
        <v>0</v>
      </c>
      <c r="CD372">
        <v>1</v>
      </c>
      <c r="CE372">
        <v>2006</v>
      </c>
      <c r="CF372" t="s">
        <v>110</v>
      </c>
      <c r="CG372" t="s">
        <v>111</v>
      </c>
      <c r="CH372">
        <v>172400</v>
      </c>
    </row>
    <row r="373" spans="1:86" x14ac:dyDescent="0.4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 t="str">
        <f t="shared" si="25"/>
        <v>Y</v>
      </c>
      <c r="AW373" t="str">
        <f t="shared" si="26"/>
        <v>Y</v>
      </c>
      <c r="AX373" t="str">
        <f t="shared" si="27"/>
        <v>N</v>
      </c>
      <c r="AY373" t="str">
        <f t="shared" si="28"/>
        <v>N</v>
      </c>
      <c r="AZ373" t="str">
        <f t="shared" si="29"/>
        <v>N</v>
      </c>
      <c r="BA373">
        <v>0</v>
      </c>
      <c r="BB373">
        <v>0</v>
      </c>
      <c r="BC373">
        <v>2</v>
      </c>
      <c r="BD373">
        <v>0</v>
      </c>
      <c r="BE373">
        <v>4</v>
      </c>
      <c r="BF373">
        <v>1</v>
      </c>
      <c r="BG373" t="s">
        <v>98</v>
      </c>
      <c r="BH373">
        <v>7</v>
      </c>
      <c r="BI373" t="s">
        <v>224</v>
      </c>
      <c r="BJ373">
        <v>1</v>
      </c>
      <c r="BK373" t="s">
        <v>97</v>
      </c>
      <c r="BL373" t="s">
        <v>127</v>
      </c>
      <c r="BM373">
        <v>1991</v>
      </c>
      <c r="BN373" t="s">
        <v>157</v>
      </c>
      <c r="BO373">
        <v>2</v>
      </c>
      <c r="BP373">
        <v>680</v>
      </c>
      <c r="BQ373" t="s">
        <v>98</v>
      </c>
      <c r="BR373" t="s">
        <v>98</v>
      </c>
      <c r="BS373" t="s">
        <v>177</v>
      </c>
      <c r="BT373">
        <v>0</v>
      </c>
      <c r="BU373">
        <v>59</v>
      </c>
      <c r="BV373">
        <v>0</v>
      </c>
      <c r="BW373">
        <v>0</v>
      </c>
      <c r="BX373">
        <v>0</v>
      </c>
      <c r="BY373">
        <v>0</v>
      </c>
      <c r="BZ373" t="s">
        <v>83</v>
      </c>
      <c r="CA373" t="s">
        <v>83</v>
      </c>
      <c r="CB373" t="s">
        <v>83</v>
      </c>
      <c r="CC373">
        <v>0</v>
      </c>
      <c r="CD373">
        <v>7</v>
      </c>
      <c r="CE373">
        <v>2008</v>
      </c>
      <c r="CF373" t="s">
        <v>110</v>
      </c>
      <c r="CG373" t="s">
        <v>111</v>
      </c>
      <c r="CH373">
        <v>134432</v>
      </c>
    </row>
    <row r="374" spans="1:86" x14ac:dyDescent="0.4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 t="str">
        <f t="shared" si="25"/>
        <v>N</v>
      </c>
      <c r="AW374" t="str">
        <f t="shared" si="26"/>
        <v>N</v>
      </c>
      <c r="AX374" t="str">
        <f t="shared" si="27"/>
        <v>N</v>
      </c>
      <c r="AY374" t="str">
        <f t="shared" si="28"/>
        <v>N</v>
      </c>
      <c r="AZ374" t="str">
        <f t="shared" si="29"/>
        <v>N</v>
      </c>
      <c r="BA374">
        <v>1</v>
      </c>
      <c r="BB374">
        <v>0</v>
      </c>
      <c r="BC374">
        <v>1</v>
      </c>
      <c r="BD374">
        <v>0</v>
      </c>
      <c r="BE374">
        <v>2</v>
      </c>
      <c r="BF374">
        <v>1</v>
      </c>
      <c r="BG374" t="s">
        <v>98</v>
      </c>
      <c r="BH374">
        <v>4</v>
      </c>
      <c r="BI374" t="s">
        <v>107</v>
      </c>
      <c r="BJ374">
        <v>0</v>
      </c>
      <c r="BK374" t="s">
        <v>83</v>
      </c>
      <c r="BL374" t="s">
        <v>108</v>
      </c>
      <c r="BM374">
        <v>1984</v>
      </c>
      <c r="BN374" t="s">
        <v>102</v>
      </c>
      <c r="BO374">
        <v>1</v>
      </c>
      <c r="BP374">
        <v>264</v>
      </c>
      <c r="BQ374" t="s">
        <v>98</v>
      </c>
      <c r="BR374" t="s">
        <v>98</v>
      </c>
      <c r="BS374" t="s">
        <v>105</v>
      </c>
      <c r="BT374">
        <v>353</v>
      </c>
      <c r="BU374">
        <v>0</v>
      </c>
      <c r="BV374">
        <v>0</v>
      </c>
      <c r="BW374">
        <v>0</v>
      </c>
      <c r="BX374">
        <v>90</v>
      </c>
      <c r="BY374">
        <v>0</v>
      </c>
      <c r="BZ374" t="s">
        <v>83</v>
      </c>
      <c r="CA374" t="s">
        <v>134</v>
      </c>
      <c r="CB374" t="s">
        <v>83</v>
      </c>
      <c r="CC374">
        <v>0</v>
      </c>
      <c r="CD374">
        <v>2</v>
      </c>
      <c r="CE374">
        <v>2010</v>
      </c>
      <c r="CF374" t="s">
        <v>110</v>
      </c>
      <c r="CG374" t="s">
        <v>111</v>
      </c>
      <c r="CH374">
        <v>125000</v>
      </c>
    </row>
    <row r="375" spans="1:86" x14ac:dyDescent="0.4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 t="str">
        <f t="shared" si="25"/>
        <v>N</v>
      </c>
      <c r="AW375" t="str">
        <f t="shared" si="26"/>
        <v>Y</v>
      </c>
      <c r="AX375" t="str">
        <f t="shared" si="27"/>
        <v>N</v>
      </c>
      <c r="AY375" t="str">
        <f t="shared" si="28"/>
        <v>N</v>
      </c>
      <c r="AZ375" t="str">
        <f t="shared" si="29"/>
        <v>N</v>
      </c>
      <c r="BA375">
        <v>1</v>
      </c>
      <c r="BB375">
        <v>0</v>
      </c>
      <c r="BC375">
        <v>1</v>
      </c>
      <c r="BD375">
        <v>0</v>
      </c>
      <c r="BE375">
        <v>3</v>
      </c>
      <c r="BF375">
        <v>1</v>
      </c>
      <c r="BG375" t="s">
        <v>98</v>
      </c>
      <c r="BH375">
        <v>5</v>
      </c>
      <c r="BI375" t="s">
        <v>224</v>
      </c>
      <c r="BJ375">
        <v>0</v>
      </c>
      <c r="BK375" t="s">
        <v>83</v>
      </c>
      <c r="BL375" t="s">
        <v>108</v>
      </c>
      <c r="BM375">
        <v>1953</v>
      </c>
      <c r="BN375" t="s">
        <v>102</v>
      </c>
      <c r="BO375">
        <v>1</v>
      </c>
      <c r="BP375">
        <v>270</v>
      </c>
      <c r="BQ375" t="s">
        <v>98</v>
      </c>
      <c r="BR375" t="s">
        <v>98</v>
      </c>
      <c r="BS375" t="s">
        <v>105</v>
      </c>
      <c r="BT375">
        <v>66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83</v>
      </c>
      <c r="CA375" t="s">
        <v>163</v>
      </c>
      <c r="CB375" t="s">
        <v>83</v>
      </c>
      <c r="CC375">
        <v>0</v>
      </c>
      <c r="CD375">
        <v>11</v>
      </c>
      <c r="CE375">
        <v>2009</v>
      </c>
      <c r="CF375" t="s">
        <v>110</v>
      </c>
      <c r="CG375" t="s">
        <v>111</v>
      </c>
      <c r="CH375">
        <v>123000</v>
      </c>
    </row>
    <row r="376" spans="1:86" x14ac:dyDescent="0.4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 t="str">
        <f t="shared" si="25"/>
        <v>Y</v>
      </c>
      <c r="AW376" t="str">
        <f t="shared" si="26"/>
        <v>Y</v>
      </c>
      <c r="AX376" t="str">
        <f t="shared" si="27"/>
        <v>Y</v>
      </c>
      <c r="AY376" t="str">
        <f t="shared" si="28"/>
        <v>Y</v>
      </c>
      <c r="AZ376" t="str">
        <f t="shared" si="29"/>
        <v>N</v>
      </c>
      <c r="BA376">
        <v>0</v>
      </c>
      <c r="BB376">
        <v>0</v>
      </c>
      <c r="BC376">
        <v>2</v>
      </c>
      <c r="BD376">
        <v>1</v>
      </c>
      <c r="BE376">
        <v>4</v>
      </c>
      <c r="BF376">
        <v>1</v>
      </c>
      <c r="BG376" t="s">
        <v>97</v>
      </c>
      <c r="BH376">
        <v>8</v>
      </c>
      <c r="BI376" t="s">
        <v>107</v>
      </c>
      <c r="BJ376">
        <v>1</v>
      </c>
      <c r="BK376" t="s">
        <v>97</v>
      </c>
      <c r="BL376" t="s">
        <v>156</v>
      </c>
      <c r="BM376">
        <v>2003</v>
      </c>
      <c r="BN376" t="s">
        <v>157</v>
      </c>
      <c r="BO376">
        <v>2</v>
      </c>
      <c r="BP376">
        <v>434</v>
      </c>
      <c r="BQ376" t="s">
        <v>98</v>
      </c>
      <c r="BR376" t="s">
        <v>98</v>
      </c>
      <c r="BS376" t="s">
        <v>105</v>
      </c>
      <c r="BT376">
        <v>100</v>
      </c>
      <c r="BU376">
        <v>48</v>
      </c>
      <c r="BV376">
        <v>0</v>
      </c>
      <c r="BW376">
        <v>0</v>
      </c>
      <c r="BX376">
        <v>0</v>
      </c>
      <c r="BY376">
        <v>0</v>
      </c>
      <c r="BZ376" t="s">
        <v>83</v>
      </c>
      <c r="CA376" t="s">
        <v>83</v>
      </c>
      <c r="CB376" t="s">
        <v>83</v>
      </c>
      <c r="CC376">
        <v>0</v>
      </c>
      <c r="CD376">
        <v>7</v>
      </c>
      <c r="CE376">
        <v>2007</v>
      </c>
      <c r="CF376" t="s">
        <v>110</v>
      </c>
      <c r="CG376" t="s">
        <v>111</v>
      </c>
      <c r="CH376">
        <v>219500</v>
      </c>
    </row>
    <row r="377" spans="1:86" x14ac:dyDescent="0.4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 t="str">
        <f t="shared" si="25"/>
        <v>N</v>
      </c>
      <c r="AW377" t="str">
        <f t="shared" si="26"/>
        <v>N</v>
      </c>
      <c r="AX377" t="str">
        <f t="shared" si="27"/>
        <v>N</v>
      </c>
      <c r="AY377" t="str">
        <f t="shared" si="28"/>
        <v>N</v>
      </c>
      <c r="AZ377" t="str">
        <f t="shared" si="29"/>
        <v>N</v>
      </c>
      <c r="BA377">
        <v>1</v>
      </c>
      <c r="BB377">
        <v>0</v>
      </c>
      <c r="BC377">
        <v>0</v>
      </c>
      <c r="BD377">
        <v>1</v>
      </c>
      <c r="BE377">
        <v>1</v>
      </c>
      <c r="BF377">
        <v>1</v>
      </c>
      <c r="BG377" t="s">
        <v>147</v>
      </c>
      <c r="BH377">
        <v>4</v>
      </c>
      <c r="BI377" t="s">
        <v>221</v>
      </c>
      <c r="BJ377">
        <v>0</v>
      </c>
      <c r="BK377" t="s">
        <v>83</v>
      </c>
      <c r="BL377" t="s">
        <v>83</v>
      </c>
      <c r="BM377" t="s">
        <v>83</v>
      </c>
      <c r="BN377" t="s">
        <v>83</v>
      </c>
      <c r="BO377">
        <v>0</v>
      </c>
      <c r="BP377">
        <v>0</v>
      </c>
      <c r="BQ377" t="s">
        <v>83</v>
      </c>
      <c r="BR377" t="s">
        <v>83</v>
      </c>
      <c r="BS377" t="s">
        <v>105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83</v>
      </c>
      <c r="CA377" t="s">
        <v>83</v>
      </c>
      <c r="CB377" t="s">
        <v>83</v>
      </c>
      <c r="CC377">
        <v>0</v>
      </c>
      <c r="CD377">
        <v>3</v>
      </c>
      <c r="CE377">
        <v>2009</v>
      </c>
      <c r="CF377" t="s">
        <v>110</v>
      </c>
      <c r="CG377" t="s">
        <v>111</v>
      </c>
      <c r="CH377">
        <v>61000</v>
      </c>
    </row>
    <row r="378" spans="1:86" x14ac:dyDescent="0.4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 t="str">
        <f t="shared" si="25"/>
        <v>N</v>
      </c>
      <c r="AW378" t="str">
        <f t="shared" si="26"/>
        <v>N</v>
      </c>
      <c r="AX378" t="str">
        <f t="shared" si="27"/>
        <v>N</v>
      </c>
      <c r="AY378" t="str">
        <f t="shared" si="28"/>
        <v>N</v>
      </c>
      <c r="AZ378" t="str">
        <f t="shared" si="29"/>
        <v>N</v>
      </c>
      <c r="BA378">
        <v>0</v>
      </c>
      <c r="BB378">
        <v>0</v>
      </c>
      <c r="BC378">
        <v>1</v>
      </c>
      <c r="BD378">
        <v>0</v>
      </c>
      <c r="BE378">
        <v>2</v>
      </c>
      <c r="BF378">
        <v>1</v>
      </c>
      <c r="BG378" t="s">
        <v>98</v>
      </c>
      <c r="BH378">
        <v>5</v>
      </c>
      <c r="BI378" t="s">
        <v>107</v>
      </c>
      <c r="BJ378">
        <v>0</v>
      </c>
      <c r="BK378" t="s">
        <v>83</v>
      </c>
      <c r="BL378" t="s">
        <v>127</v>
      </c>
      <c r="BM378">
        <v>1998</v>
      </c>
      <c r="BN378" t="s">
        <v>102</v>
      </c>
      <c r="BO378">
        <v>2</v>
      </c>
      <c r="BP378">
        <v>576</v>
      </c>
      <c r="BQ378" t="s">
        <v>98</v>
      </c>
      <c r="BR378" t="s">
        <v>98</v>
      </c>
      <c r="BS378" t="s">
        <v>105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83</v>
      </c>
      <c r="CA378" t="s">
        <v>83</v>
      </c>
      <c r="CB378" t="s">
        <v>83</v>
      </c>
      <c r="CC378">
        <v>0</v>
      </c>
      <c r="CD378">
        <v>7</v>
      </c>
      <c r="CE378">
        <v>2006</v>
      </c>
      <c r="CF378" t="s">
        <v>110</v>
      </c>
      <c r="CG378" t="s">
        <v>111</v>
      </c>
      <c r="CH378">
        <v>148000</v>
      </c>
    </row>
    <row r="379" spans="1:86" x14ac:dyDescent="0.4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 t="str">
        <f t="shared" si="25"/>
        <v>Y</v>
      </c>
      <c r="AW379" t="str">
        <f t="shared" si="26"/>
        <v>Y</v>
      </c>
      <c r="AX379" t="str">
        <f t="shared" si="27"/>
        <v>Y</v>
      </c>
      <c r="AY379" t="str">
        <f t="shared" si="28"/>
        <v>Y</v>
      </c>
      <c r="AZ379" t="str">
        <f t="shared" si="29"/>
        <v>Y</v>
      </c>
      <c r="BA379">
        <v>0</v>
      </c>
      <c r="BB379">
        <v>0</v>
      </c>
      <c r="BC379">
        <v>3</v>
      </c>
      <c r="BD379">
        <v>0</v>
      </c>
      <c r="BE379">
        <v>4</v>
      </c>
      <c r="BF379">
        <v>1</v>
      </c>
      <c r="BG379" t="s">
        <v>97</v>
      </c>
      <c r="BH379">
        <v>8</v>
      </c>
      <c r="BI379" t="s">
        <v>107</v>
      </c>
      <c r="BJ379">
        <v>1</v>
      </c>
      <c r="BK379" t="s">
        <v>97</v>
      </c>
      <c r="BL379" t="s">
        <v>108</v>
      </c>
      <c r="BM379">
        <v>2004</v>
      </c>
      <c r="BN379" t="s">
        <v>109</v>
      </c>
      <c r="BO379">
        <v>2</v>
      </c>
      <c r="BP379">
        <v>610</v>
      </c>
      <c r="BQ379" t="s">
        <v>98</v>
      </c>
      <c r="BR379" t="s">
        <v>98</v>
      </c>
      <c r="BS379" t="s">
        <v>105</v>
      </c>
      <c r="BT379">
        <v>159</v>
      </c>
      <c r="BU379">
        <v>214</v>
      </c>
      <c r="BV379">
        <v>0</v>
      </c>
      <c r="BW379">
        <v>0</v>
      </c>
      <c r="BX379">
        <v>0</v>
      </c>
      <c r="BY379">
        <v>0</v>
      </c>
      <c r="BZ379" t="s">
        <v>83</v>
      </c>
      <c r="CA379" t="s">
        <v>83</v>
      </c>
      <c r="CB379" t="s">
        <v>83</v>
      </c>
      <c r="CC379">
        <v>0</v>
      </c>
      <c r="CD379">
        <v>12</v>
      </c>
      <c r="CE379">
        <v>2007</v>
      </c>
      <c r="CF379" t="s">
        <v>110</v>
      </c>
      <c r="CG379" t="s">
        <v>111</v>
      </c>
      <c r="CH379">
        <v>340000</v>
      </c>
    </row>
    <row r="380" spans="1:86" x14ac:dyDescent="0.4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 t="str">
        <f t="shared" si="25"/>
        <v>Y</v>
      </c>
      <c r="AW380" t="str">
        <f t="shared" si="26"/>
        <v>Y</v>
      </c>
      <c r="AX380" t="str">
        <f t="shared" si="27"/>
        <v>Y</v>
      </c>
      <c r="AY380" t="str">
        <f t="shared" si="28"/>
        <v>N</v>
      </c>
      <c r="AZ380" t="str">
        <f t="shared" si="29"/>
        <v>N</v>
      </c>
      <c r="BA380">
        <v>1</v>
      </c>
      <c r="BB380">
        <v>0</v>
      </c>
      <c r="BC380">
        <v>1</v>
      </c>
      <c r="BD380">
        <v>1</v>
      </c>
      <c r="BE380">
        <v>1</v>
      </c>
      <c r="BF380">
        <v>1</v>
      </c>
      <c r="BG380" t="s">
        <v>104</v>
      </c>
      <c r="BH380">
        <v>8</v>
      </c>
      <c r="BI380" t="s">
        <v>107</v>
      </c>
      <c r="BJ380">
        <v>1</v>
      </c>
      <c r="BK380" t="s">
        <v>104</v>
      </c>
      <c r="BL380" t="s">
        <v>108</v>
      </c>
      <c r="BM380">
        <v>2010</v>
      </c>
      <c r="BN380" t="s">
        <v>157</v>
      </c>
      <c r="BO380">
        <v>3</v>
      </c>
      <c r="BP380">
        <v>834</v>
      </c>
      <c r="BQ380" t="s">
        <v>98</v>
      </c>
      <c r="BR380" t="s">
        <v>98</v>
      </c>
      <c r="BS380" t="s">
        <v>105</v>
      </c>
      <c r="BT380">
        <v>113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83</v>
      </c>
      <c r="CA380" t="s">
        <v>83</v>
      </c>
      <c r="CB380" t="s">
        <v>83</v>
      </c>
      <c r="CC380">
        <v>0</v>
      </c>
      <c r="CD380">
        <v>6</v>
      </c>
      <c r="CE380">
        <v>2010</v>
      </c>
      <c r="CF380" t="s">
        <v>158</v>
      </c>
      <c r="CG380" t="s">
        <v>159</v>
      </c>
      <c r="CH380">
        <v>394432</v>
      </c>
    </row>
    <row r="381" spans="1:86" x14ac:dyDescent="0.4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 t="str">
        <f t="shared" si="25"/>
        <v>Y</v>
      </c>
      <c r="AW381" t="str">
        <f t="shared" si="26"/>
        <v>Y</v>
      </c>
      <c r="AX381" t="str">
        <f t="shared" si="27"/>
        <v>Y</v>
      </c>
      <c r="AY381" t="str">
        <f t="shared" si="28"/>
        <v>N</v>
      </c>
      <c r="AZ381" t="str">
        <f t="shared" si="29"/>
        <v>N</v>
      </c>
      <c r="BA381">
        <v>0</v>
      </c>
      <c r="BB381">
        <v>0</v>
      </c>
      <c r="BC381">
        <v>2</v>
      </c>
      <c r="BD381">
        <v>1</v>
      </c>
      <c r="BE381">
        <v>3</v>
      </c>
      <c r="BF381">
        <v>1</v>
      </c>
      <c r="BG381" t="s">
        <v>98</v>
      </c>
      <c r="BH381">
        <v>7</v>
      </c>
      <c r="BI381" t="s">
        <v>107</v>
      </c>
      <c r="BJ381">
        <v>1</v>
      </c>
      <c r="BK381" t="s">
        <v>98</v>
      </c>
      <c r="BL381" t="s">
        <v>108</v>
      </c>
      <c r="BM381">
        <v>2000</v>
      </c>
      <c r="BN381" t="s">
        <v>157</v>
      </c>
      <c r="BO381">
        <v>2</v>
      </c>
      <c r="BP381">
        <v>463</v>
      </c>
      <c r="BQ381" t="s">
        <v>98</v>
      </c>
      <c r="BR381" t="s">
        <v>98</v>
      </c>
      <c r="BS381" t="s">
        <v>105</v>
      </c>
      <c r="BT381">
        <v>100</v>
      </c>
      <c r="BU381">
        <v>63</v>
      </c>
      <c r="BV381">
        <v>0</v>
      </c>
      <c r="BW381">
        <v>0</v>
      </c>
      <c r="BX381">
        <v>0</v>
      </c>
      <c r="BY381">
        <v>0</v>
      </c>
      <c r="BZ381" t="s">
        <v>83</v>
      </c>
      <c r="CA381" t="s">
        <v>83</v>
      </c>
      <c r="CB381" t="s">
        <v>83</v>
      </c>
      <c r="CC381">
        <v>0</v>
      </c>
      <c r="CD381">
        <v>6</v>
      </c>
      <c r="CE381">
        <v>2009</v>
      </c>
      <c r="CF381" t="s">
        <v>110</v>
      </c>
      <c r="CG381" t="s">
        <v>111</v>
      </c>
      <c r="CH381">
        <v>179000</v>
      </c>
    </row>
    <row r="382" spans="1:86" x14ac:dyDescent="0.4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 t="str">
        <f t="shared" si="25"/>
        <v>Y</v>
      </c>
      <c r="AW382" t="str">
        <f t="shared" si="26"/>
        <v>Y</v>
      </c>
      <c r="AX382" t="str">
        <f t="shared" si="27"/>
        <v>Y</v>
      </c>
      <c r="AY382" t="str">
        <f t="shared" si="28"/>
        <v>N</v>
      </c>
      <c r="AZ382" t="str">
        <f t="shared" si="29"/>
        <v>N</v>
      </c>
      <c r="BA382">
        <v>0</v>
      </c>
      <c r="BB382">
        <v>0</v>
      </c>
      <c r="BC382">
        <v>2</v>
      </c>
      <c r="BD382">
        <v>0</v>
      </c>
      <c r="BE382">
        <v>3</v>
      </c>
      <c r="BF382">
        <v>1</v>
      </c>
      <c r="BG382" t="s">
        <v>97</v>
      </c>
      <c r="BH382">
        <v>6</v>
      </c>
      <c r="BI382" t="s">
        <v>107</v>
      </c>
      <c r="BJ382">
        <v>1</v>
      </c>
      <c r="BK382" t="s">
        <v>97</v>
      </c>
      <c r="BL382" t="s">
        <v>127</v>
      </c>
      <c r="BM382">
        <v>1924</v>
      </c>
      <c r="BN382" t="s">
        <v>102</v>
      </c>
      <c r="BO382">
        <v>1</v>
      </c>
      <c r="BP382">
        <v>308</v>
      </c>
      <c r="BQ382" t="s">
        <v>98</v>
      </c>
      <c r="BR382" t="s">
        <v>98</v>
      </c>
      <c r="BS382" t="s">
        <v>105</v>
      </c>
      <c r="BT382">
        <v>0</v>
      </c>
      <c r="BU382">
        <v>0</v>
      </c>
      <c r="BV382">
        <v>242</v>
      </c>
      <c r="BW382">
        <v>0</v>
      </c>
      <c r="BX382">
        <v>0</v>
      </c>
      <c r="BY382">
        <v>0</v>
      </c>
      <c r="BZ382" t="s">
        <v>83</v>
      </c>
      <c r="CA382" t="s">
        <v>83</v>
      </c>
      <c r="CB382" t="s">
        <v>83</v>
      </c>
      <c r="CC382">
        <v>0</v>
      </c>
      <c r="CD382">
        <v>5</v>
      </c>
      <c r="CE382">
        <v>2010</v>
      </c>
      <c r="CF382" t="s">
        <v>110</v>
      </c>
      <c r="CG382" t="s">
        <v>111</v>
      </c>
      <c r="CH382">
        <v>127000</v>
      </c>
    </row>
    <row r="383" spans="1:86" x14ac:dyDescent="0.4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 t="str">
        <f t="shared" si="25"/>
        <v>N</v>
      </c>
      <c r="AW383" t="str">
        <f t="shared" si="26"/>
        <v>Y</v>
      </c>
      <c r="AX383" t="str">
        <f t="shared" si="27"/>
        <v>N</v>
      </c>
      <c r="AY383" t="str">
        <f t="shared" si="28"/>
        <v>N</v>
      </c>
      <c r="AZ383" t="str">
        <f t="shared" si="29"/>
        <v>N</v>
      </c>
      <c r="BA383">
        <v>1</v>
      </c>
      <c r="BB383">
        <v>0</v>
      </c>
      <c r="BC383">
        <v>2</v>
      </c>
      <c r="BD383">
        <v>0</v>
      </c>
      <c r="BE383">
        <v>2</v>
      </c>
      <c r="BF383">
        <v>1</v>
      </c>
      <c r="BG383" t="s">
        <v>97</v>
      </c>
      <c r="BH383">
        <v>5</v>
      </c>
      <c r="BI383" t="s">
        <v>107</v>
      </c>
      <c r="BJ383">
        <v>1</v>
      </c>
      <c r="BK383" t="s">
        <v>97</v>
      </c>
      <c r="BL383" t="s">
        <v>108</v>
      </c>
      <c r="BM383">
        <v>2006</v>
      </c>
      <c r="BN383" t="s">
        <v>109</v>
      </c>
      <c r="BO383">
        <v>2</v>
      </c>
      <c r="BP383">
        <v>572</v>
      </c>
      <c r="BQ383" t="s">
        <v>98</v>
      </c>
      <c r="BR383" t="s">
        <v>98</v>
      </c>
      <c r="BS383" t="s">
        <v>105</v>
      </c>
      <c r="BT383">
        <v>216</v>
      </c>
      <c r="BU383">
        <v>121</v>
      </c>
      <c r="BV383">
        <v>0</v>
      </c>
      <c r="BW383">
        <v>0</v>
      </c>
      <c r="BX383">
        <v>0</v>
      </c>
      <c r="BY383">
        <v>0</v>
      </c>
      <c r="BZ383" t="s">
        <v>83</v>
      </c>
      <c r="CA383" t="s">
        <v>83</v>
      </c>
      <c r="CB383" t="s">
        <v>83</v>
      </c>
      <c r="CC383">
        <v>0</v>
      </c>
      <c r="CD383">
        <v>8</v>
      </c>
      <c r="CE383">
        <v>2006</v>
      </c>
      <c r="CF383" t="s">
        <v>158</v>
      </c>
      <c r="CG383" t="s">
        <v>159</v>
      </c>
      <c r="CH383">
        <v>187750</v>
      </c>
    </row>
    <row r="384" spans="1:86" x14ac:dyDescent="0.4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 t="str">
        <f t="shared" si="25"/>
        <v>Y</v>
      </c>
      <c r="AW384" t="str">
        <f t="shared" si="26"/>
        <v>Y</v>
      </c>
      <c r="AX384" t="str">
        <f t="shared" si="27"/>
        <v>Y</v>
      </c>
      <c r="AY384" t="str">
        <f t="shared" si="28"/>
        <v>N</v>
      </c>
      <c r="AZ384" t="str">
        <f t="shared" si="29"/>
        <v>N</v>
      </c>
      <c r="BA384">
        <v>0</v>
      </c>
      <c r="BB384">
        <v>0</v>
      </c>
      <c r="BC384">
        <v>2</v>
      </c>
      <c r="BD384">
        <v>1</v>
      </c>
      <c r="BE384">
        <v>3</v>
      </c>
      <c r="BF384">
        <v>1</v>
      </c>
      <c r="BG384" t="s">
        <v>97</v>
      </c>
      <c r="BH384">
        <v>8</v>
      </c>
      <c r="BI384" t="s">
        <v>107</v>
      </c>
      <c r="BJ384">
        <v>0</v>
      </c>
      <c r="BK384" t="s">
        <v>83</v>
      </c>
      <c r="BL384" t="s">
        <v>108</v>
      </c>
      <c r="BM384">
        <v>2006</v>
      </c>
      <c r="BN384" t="s">
        <v>109</v>
      </c>
      <c r="BO384">
        <v>2</v>
      </c>
      <c r="BP384">
        <v>639</v>
      </c>
      <c r="BQ384" t="s">
        <v>98</v>
      </c>
      <c r="BR384" t="s">
        <v>98</v>
      </c>
      <c r="BS384" t="s">
        <v>105</v>
      </c>
      <c r="BT384">
        <v>144</v>
      </c>
      <c r="BU384">
        <v>53</v>
      </c>
      <c r="BV384">
        <v>0</v>
      </c>
      <c r="BW384">
        <v>0</v>
      </c>
      <c r="BX384">
        <v>0</v>
      </c>
      <c r="BY384">
        <v>0</v>
      </c>
      <c r="BZ384" t="s">
        <v>83</v>
      </c>
      <c r="CA384" t="s">
        <v>83</v>
      </c>
      <c r="CB384" t="s">
        <v>83</v>
      </c>
      <c r="CC384">
        <v>0</v>
      </c>
      <c r="CD384">
        <v>4</v>
      </c>
      <c r="CE384">
        <v>2007</v>
      </c>
      <c r="CF384" t="s">
        <v>110</v>
      </c>
      <c r="CG384" t="s">
        <v>111</v>
      </c>
      <c r="CH384">
        <v>213500</v>
      </c>
    </row>
    <row r="385" spans="1:86" x14ac:dyDescent="0.4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 t="str">
        <f t="shared" si="25"/>
        <v>N</v>
      </c>
      <c r="AW385" t="str">
        <f t="shared" si="26"/>
        <v>N</v>
      </c>
      <c r="AX385" t="str">
        <f t="shared" si="27"/>
        <v>N</v>
      </c>
      <c r="AY385" t="str">
        <f t="shared" si="28"/>
        <v>N</v>
      </c>
      <c r="AZ385" t="str">
        <f t="shared" si="29"/>
        <v>N</v>
      </c>
      <c r="BA385">
        <v>0</v>
      </c>
      <c r="BB385">
        <v>0</v>
      </c>
      <c r="BC385">
        <v>1</v>
      </c>
      <c r="BD385">
        <v>0</v>
      </c>
      <c r="BE385">
        <v>2</v>
      </c>
      <c r="BF385">
        <v>1</v>
      </c>
      <c r="BG385" t="s">
        <v>98</v>
      </c>
      <c r="BH385">
        <v>5</v>
      </c>
      <c r="BI385" t="s">
        <v>107</v>
      </c>
      <c r="BJ385">
        <v>0</v>
      </c>
      <c r="BK385" t="s">
        <v>83</v>
      </c>
      <c r="BL385" t="s">
        <v>127</v>
      </c>
      <c r="BM385">
        <v>1950</v>
      </c>
      <c r="BN385" t="s">
        <v>102</v>
      </c>
      <c r="BO385">
        <v>2</v>
      </c>
      <c r="BP385">
        <v>360</v>
      </c>
      <c r="BQ385" t="s">
        <v>147</v>
      </c>
      <c r="BR385" t="s">
        <v>147</v>
      </c>
      <c r="BS385" t="s">
        <v>177</v>
      </c>
      <c r="BT385">
        <v>0</v>
      </c>
      <c r="BU385">
        <v>0</v>
      </c>
      <c r="BV385">
        <v>91</v>
      </c>
      <c r="BW385">
        <v>0</v>
      </c>
      <c r="BX385">
        <v>0</v>
      </c>
      <c r="BY385">
        <v>0</v>
      </c>
      <c r="BZ385" t="s">
        <v>83</v>
      </c>
      <c r="CA385" t="s">
        <v>83</v>
      </c>
      <c r="CB385" t="s">
        <v>83</v>
      </c>
      <c r="CC385">
        <v>0</v>
      </c>
      <c r="CD385">
        <v>10</v>
      </c>
      <c r="CE385">
        <v>2009</v>
      </c>
      <c r="CF385" t="s">
        <v>110</v>
      </c>
      <c r="CG385" t="s">
        <v>111</v>
      </c>
      <c r="CH385">
        <v>76000</v>
      </c>
    </row>
    <row r="386" spans="1:86" x14ac:dyDescent="0.4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 t="str">
        <f t="shared" si="25"/>
        <v>Y</v>
      </c>
      <c r="AW386" t="str">
        <f t="shared" si="26"/>
        <v>Y</v>
      </c>
      <c r="AX386" t="str">
        <f t="shared" si="27"/>
        <v>Y</v>
      </c>
      <c r="AY386" t="str">
        <f t="shared" si="28"/>
        <v>Y</v>
      </c>
      <c r="AZ386" t="str">
        <f t="shared" si="29"/>
        <v>N</v>
      </c>
      <c r="BA386">
        <v>1</v>
      </c>
      <c r="BB386">
        <v>0</v>
      </c>
      <c r="BC386">
        <v>2</v>
      </c>
      <c r="BD386">
        <v>1</v>
      </c>
      <c r="BE386">
        <v>3</v>
      </c>
      <c r="BF386">
        <v>1</v>
      </c>
      <c r="BG386" t="s">
        <v>97</v>
      </c>
      <c r="BH386">
        <v>9</v>
      </c>
      <c r="BI386" t="s">
        <v>107</v>
      </c>
      <c r="BJ386">
        <v>2</v>
      </c>
      <c r="BK386" t="s">
        <v>147</v>
      </c>
      <c r="BL386" t="s">
        <v>108</v>
      </c>
      <c r="BM386">
        <v>1992</v>
      </c>
      <c r="BN386" t="s">
        <v>157</v>
      </c>
      <c r="BO386">
        <v>2</v>
      </c>
      <c r="BP386">
        <v>501</v>
      </c>
      <c r="BQ386" t="s">
        <v>98</v>
      </c>
      <c r="BR386" t="s">
        <v>98</v>
      </c>
      <c r="BS386" t="s">
        <v>105</v>
      </c>
      <c r="BT386">
        <v>216</v>
      </c>
      <c r="BU386">
        <v>231</v>
      </c>
      <c r="BV386">
        <v>0</v>
      </c>
      <c r="BW386">
        <v>0</v>
      </c>
      <c r="BX386">
        <v>0</v>
      </c>
      <c r="BY386">
        <v>0</v>
      </c>
      <c r="BZ386" t="s">
        <v>83</v>
      </c>
      <c r="CA386" t="s">
        <v>83</v>
      </c>
      <c r="CB386" t="s">
        <v>83</v>
      </c>
      <c r="CC386">
        <v>0</v>
      </c>
      <c r="CD386">
        <v>6</v>
      </c>
      <c r="CE386">
        <v>2007</v>
      </c>
      <c r="CF386" t="s">
        <v>110</v>
      </c>
      <c r="CG386" t="s">
        <v>111</v>
      </c>
      <c r="CH386">
        <v>240000</v>
      </c>
    </row>
    <row r="387" spans="1:86" x14ac:dyDescent="0.4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 t="str">
        <f t="shared" ref="AV387:AV450" si="30">IF(AU387&gt;1500, "Y","N")</f>
        <v>N</v>
      </c>
      <c r="AW387" t="str">
        <f t="shared" ref="AW387:AW450" si="31">IF(AU387&gt;=1200,"Y","N")</f>
        <v>Y</v>
      </c>
      <c r="AX387" t="str">
        <f t="shared" ref="AX387:AX450" si="32">IF(AU387&gt;=1600,"Y","N")</f>
        <v>N</v>
      </c>
      <c r="AY387" t="str">
        <f t="shared" ref="AY387:AY450" si="33">IF(AU387&gt;=1900,"Y","N")</f>
        <v>N</v>
      </c>
      <c r="AZ387" t="str">
        <f t="shared" ref="AZ387:AZ450" si="34">IF(AU387&gt;=2100,"Y","N")</f>
        <v>N</v>
      </c>
      <c r="BA387">
        <v>0</v>
      </c>
      <c r="BB387">
        <v>0</v>
      </c>
      <c r="BC387">
        <v>2</v>
      </c>
      <c r="BD387">
        <v>0</v>
      </c>
      <c r="BE387">
        <v>2</v>
      </c>
      <c r="BF387">
        <v>1</v>
      </c>
      <c r="BG387" t="s">
        <v>97</v>
      </c>
      <c r="BH387">
        <v>6</v>
      </c>
      <c r="BI387" t="s">
        <v>107</v>
      </c>
      <c r="BJ387">
        <v>1</v>
      </c>
      <c r="BK387" t="s">
        <v>98</v>
      </c>
      <c r="BL387" t="s">
        <v>108</v>
      </c>
      <c r="BM387">
        <v>2004</v>
      </c>
      <c r="BN387" t="s">
        <v>157</v>
      </c>
      <c r="BO387">
        <v>2</v>
      </c>
      <c r="BP387">
        <v>430</v>
      </c>
      <c r="BQ387" t="s">
        <v>98</v>
      </c>
      <c r="BR387" t="s">
        <v>98</v>
      </c>
      <c r="BS387" t="s">
        <v>105</v>
      </c>
      <c r="BT387">
        <v>146</v>
      </c>
      <c r="BU387">
        <v>20</v>
      </c>
      <c r="BV387">
        <v>0</v>
      </c>
      <c r="BW387">
        <v>0</v>
      </c>
      <c r="BX387">
        <v>144</v>
      </c>
      <c r="BY387">
        <v>0</v>
      </c>
      <c r="BZ387" t="s">
        <v>83</v>
      </c>
      <c r="CA387" t="s">
        <v>83</v>
      </c>
      <c r="CB387" t="s">
        <v>83</v>
      </c>
      <c r="CC387">
        <v>0</v>
      </c>
      <c r="CD387">
        <v>4</v>
      </c>
      <c r="CE387">
        <v>2010</v>
      </c>
      <c r="CF387" t="s">
        <v>110</v>
      </c>
      <c r="CG387" t="s">
        <v>111</v>
      </c>
      <c r="CH387">
        <v>192000</v>
      </c>
    </row>
    <row r="388" spans="1:86" x14ac:dyDescent="0.4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 t="str">
        <f t="shared" si="30"/>
        <v>N</v>
      </c>
      <c r="AW388" t="str">
        <f t="shared" si="31"/>
        <v>N</v>
      </c>
      <c r="AX388" t="str">
        <f t="shared" si="32"/>
        <v>N</v>
      </c>
      <c r="AY388" t="str">
        <f t="shared" si="33"/>
        <v>N</v>
      </c>
      <c r="AZ388" t="str">
        <f t="shared" si="34"/>
        <v>N</v>
      </c>
      <c r="BA388">
        <v>0</v>
      </c>
      <c r="BB388">
        <v>0</v>
      </c>
      <c r="BC388">
        <v>1</v>
      </c>
      <c r="BD388">
        <v>0</v>
      </c>
      <c r="BE388">
        <v>5</v>
      </c>
      <c r="BF388">
        <v>1</v>
      </c>
      <c r="BG388" t="s">
        <v>98</v>
      </c>
      <c r="BH388">
        <v>8</v>
      </c>
      <c r="BI388" t="s">
        <v>107</v>
      </c>
      <c r="BJ388">
        <v>0</v>
      </c>
      <c r="BK388" t="s">
        <v>83</v>
      </c>
      <c r="BL388" t="s">
        <v>83</v>
      </c>
      <c r="BM388" t="s">
        <v>83</v>
      </c>
      <c r="BN388" t="s">
        <v>83</v>
      </c>
      <c r="BO388">
        <v>0</v>
      </c>
      <c r="BP388">
        <v>0</v>
      </c>
      <c r="BQ388" t="s">
        <v>83</v>
      </c>
      <c r="BR388" t="s">
        <v>83</v>
      </c>
      <c r="BS388" t="s">
        <v>177</v>
      </c>
      <c r="BT388">
        <v>0</v>
      </c>
      <c r="BU388">
        <v>151</v>
      </c>
      <c r="BV388">
        <v>0</v>
      </c>
      <c r="BW388">
        <v>0</v>
      </c>
      <c r="BX388">
        <v>0</v>
      </c>
      <c r="BY388">
        <v>0</v>
      </c>
      <c r="BZ388" t="s">
        <v>83</v>
      </c>
      <c r="CA388" t="s">
        <v>83</v>
      </c>
      <c r="CB388" t="s">
        <v>83</v>
      </c>
      <c r="CC388">
        <v>0</v>
      </c>
      <c r="CD388">
        <v>5</v>
      </c>
      <c r="CE388">
        <v>2006</v>
      </c>
      <c r="CF388" t="s">
        <v>110</v>
      </c>
      <c r="CG388" t="s">
        <v>188</v>
      </c>
      <c r="CH388">
        <v>81000</v>
      </c>
    </row>
    <row r="389" spans="1:86" x14ac:dyDescent="0.4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 t="str">
        <f t="shared" si="30"/>
        <v>N</v>
      </c>
      <c r="AW389" t="str">
        <f t="shared" si="31"/>
        <v>N</v>
      </c>
      <c r="AX389" t="str">
        <f t="shared" si="32"/>
        <v>N</v>
      </c>
      <c r="AY389" t="str">
        <f t="shared" si="33"/>
        <v>N</v>
      </c>
      <c r="AZ389" t="str">
        <f t="shared" si="34"/>
        <v>N</v>
      </c>
      <c r="BA389">
        <v>1</v>
      </c>
      <c r="BB389">
        <v>0</v>
      </c>
      <c r="BC389">
        <v>1</v>
      </c>
      <c r="BD389">
        <v>0</v>
      </c>
      <c r="BE389">
        <v>3</v>
      </c>
      <c r="BF389">
        <v>1</v>
      </c>
      <c r="BG389" t="s">
        <v>98</v>
      </c>
      <c r="BH389">
        <v>6</v>
      </c>
      <c r="BI389" t="s">
        <v>107</v>
      </c>
      <c r="BJ389">
        <v>1</v>
      </c>
      <c r="BK389" t="s">
        <v>147</v>
      </c>
      <c r="BL389" t="s">
        <v>127</v>
      </c>
      <c r="BM389">
        <v>1977</v>
      </c>
      <c r="BN389" t="s">
        <v>102</v>
      </c>
      <c r="BO389">
        <v>1</v>
      </c>
      <c r="BP389">
        <v>352</v>
      </c>
      <c r="BQ389" t="s">
        <v>98</v>
      </c>
      <c r="BR389" t="s">
        <v>98</v>
      </c>
      <c r="BS389" t="s">
        <v>105</v>
      </c>
      <c r="BT389">
        <v>296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83</v>
      </c>
      <c r="CA389" t="s">
        <v>163</v>
      </c>
      <c r="CB389" t="s">
        <v>83</v>
      </c>
      <c r="CC389">
        <v>0</v>
      </c>
      <c r="CD389">
        <v>10</v>
      </c>
      <c r="CE389">
        <v>2009</v>
      </c>
      <c r="CF389" t="s">
        <v>110</v>
      </c>
      <c r="CG389" t="s">
        <v>128</v>
      </c>
      <c r="CH389">
        <v>125000</v>
      </c>
    </row>
    <row r="390" spans="1:86" x14ac:dyDescent="0.4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 t="str">
        <f t="shared" si="30"/>
        <v>N</v>
      </c>
      <c r="AW390" t="str">
        <f t="shared" si="31"/>
        <v>Y</v>
      </c>
      <c r="AX390" t="str">
        <f t="shared" si="32"/>
        <v>N</v>
      </c>
      <c r="AY390" t="str">
        <f t="shared" si="33"/>
        <v>N</v>
      </c>
      <c r="AZ390" t="str">
        <f t="shared" si="34"/>
        <v>N</v>
      </c>
      <c r="BA390">
        <v>0</v>
      </c>
      <c r="BB390">
        <v>0</v>
      </c>
      <c r="BC390">
        <v>2</v>
      </c>
      <c r="BD390">
        <v>0</v>
      </c>
      <c r="BE390">
        <v>3</v>
      </c>
      <c r="BF390">
        <v>1</v>
      </c>
      <c r="BG390" t="s">
        <v>97</v>
      </c>
      <c r="BH390">
        <v>6</v>
      </c>
      <c r="BI390" t="s">
        <v>107</v>
      </c>
      <c r="BJ390">
        <v>0</v>
      </c>
      <c r="BK390" t="s">
        <v>83</v>
      </c>
      <c r="BL390" t="s">
        <v>108</v>
      </c>
      <c r="BM390">
        <v>1999</v>
      </c>
      <c r="BN390" t="s">
        <v>109</v>
      </c>
      <c r="BO390">
        <v>2</v>
      </c>
      <c r="BP390">
        <v>577</v>
      </c>
      <c r="BQ390" t="s">
        <v>98</v>
      </c>
      <c r="BR390" t="s">
        <v>98</v>
      </c>
      <c r="BS390" t="s">
        <v>105</v>
      </c>
      <c r="BT390">
        <v>120</v>
      </c>
      <c r="BU390">
        <v>25</v>
      </c>
      <c r="BV390">
        <v>0</v>
      </c>
      <c r="BW390">
        <v>0</v>
      </c>
      <c r="BX390">
        <v>0</v>
      </c>
      <c r="BY390">
        <v>0</v>
      </c>
      <c r="BZ390" t="s">
        <v>83</v>
      </c>
      <c r="CA390" t="s">
        <v>83</v>
      </c>
      <c r="CB390" t="s">
        <v>83</v>
      </c>
      <c r="CC390">
        <v>0</v>
      </c>
      <c r="CD390">
        <v>7</v>
      </c>
      <c r="CE390">
        <v>2008</v>
      </c>
      <c r="CF390" t="s">
        <v>110</v>
      </c>
      <c r="CG390" t="s">
        <v>111</v>
      </c>
      <c r="CH390">
        <v>191000</v>
      </c>
    </row>
    <row r="391" spans="1:86" x14ac:dyDescent="0.4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 t="str">
        <f t="shared" si="30"/>
        <v>Y</v>
      </c>
      <c r="AW391" t="str">
        <f t="shared" si="31"/>
        <v>Y</v>
      </c>
      <c r="AX391" t="str">
        <f t="shared" si="32"/>
        <v>Y</v>
      </c>
      <c r="AY391" t="str">
        <f t="shared" si="33"/>
        <v>Y</v>
      </c>
      <c r="AZ391" t="str">
        <f t="shared" si="34"/>
        <v>Y</v>
      </c>
      <c r="BA391">
        <v>1</v>
      </c>
      <c r="BB391">
        <v>0</v>
      </c>
      <c r="BC391">
        <v>2</v>
      </c>
      <c r="BD391">
        <v>1</v>
      </c>
      <c r="BE391">
        <v>3</v>
      </c>
      <c r="BF391">
        <v>1</v>
      </c>
      <c r="BG391" t="s">
        <v>104</v>
      </c>
      <c r="BH391">
        <v>9</v>
      </c>
      <c r="BI391" t="s">
        <v>107</v>
      </c>
      <c r="BJ391">
        <v>1</v>
      </c>
      <c r="BK391" t="s">
        <v>104</v>
      </c>
      <c r="BL391" t="s">
        <v>156</v>
      </c>
      <c r="BM391">
        <v>2008</v>
      </c>
      <c r="BN391" t="s">
        <v>157</v>
      </c>
      <c r="BO391">
        <v>3</v>
      </c>
      <c r="BP391">
        <v>846</v>
      </c>
      <c r="BQ391" t="s">
        <v>98</v>
      </c>
      <c r="BR391" t="s">
        <v>98</v>
      </c>
      <c r="BS391" t="s">
        <v>105</v>
      </c>
      <c r="BT391">
        <v>196</v>
      </c>
      <c r="BU391">
        <v>134</v>
      </c>
      <c r="BV391">
        <v>0</v>
      </c>
      <c r="BW391">
        <v>0</v>
      </c>
      <c r="BX391">
        <v>0</v>
      </c>
      <c r="BY391">
        <v>0</v>
      </c>
      <c r="BZ391" t="s">
        <v>83</v>
      </c>
      <c r="CA391" t="s">
        <v>83</v>
      </c>
      <c r="CB391" t="s">
        <v>83</v>
      </c>
      <c r="CC391">
        <v>0</v>
      </c>
      <c r="CD391">
        <v>8</v>
      </c>
      <c r="CE391">
        <v>2008</v>
      </c>
      <c r="CF391" t="s">
        <v>158</v>
      </c>
      <c r="CG391" t="s">
        <v>159</v>
      </c>
      <c r="CH391">
        <v>426000</v>
      </c>
    </row>
    <row r="392" spans="1:86" x14ac:dyDescent="0.4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 t="str">
        <f t="shared" si="30"/>
        <v>N</v>
      </c>
      <c r="AW392" t="str">
        <f t="shared" si="31"/>
        <v>Y</v>
      </c>
      <c r="AX392" t="str">
        <f t="shared" si="32"/>
        <v>N</v>
      </c>
      <c r="AY392" t="str">
        <f t="shared" si="33"/>
        <v>N</v>
      </c>
      <c r="AZ392" t="str">
        <f t="shared" si="34"/>
        <v>N</v>
      </c>
      <c r="BA392">
        <v>1</v>
      </c>
      <c r="BB392">
        <v>0</v>
      </c>
      <c r="BC392">
        <v>1</v>
      </c>
      <c r="BD392">
        <v>0</v>
      </c>
      <c r="BE392">
        <v>4</v>
      </c>
      <c r="BF392">
        <v>1</v>
      </c>
      <c r="BG392" t="s">
        <v>98</v>
      </c>
      <c r="BH392">
        <v>7</v>
      </c>
      <c r="BI392" t="s">
        <v>107</v>
      </c>
      <c r="BJ392">
        <v>0</v>
      </c>
      <c r="BK392" t="s">
        <v>83</v>
      </c>
      <c r="BL392" t="s">
        <v>127</v>
      </c>
      <c r="BM392">
        <v>1978</v>
      </c>
      <c r="BN392" t="s">
        <v>102</v>
      </c>
      <c r="BO392">
        <v>1</v>
      </c>
      <c r="BP392">
        <v>384</v>
      </c>
      <c r="BQ392" t="s">
        <v>98</v>
      </c>
      <c r="BR392" t="s">
        <v>98</v>
      </c>
      <c r="BS392" t="s">
        <v>105</v>
      </c>
      <c r="BT392">
        <v>0</v>
      </c>
      <c r="BU392">
        <v>130</v>
      </c>
      <c r="BV392">
        <v>112</v>
      </c>
      <c r="BW392">
        <v>0</v>
      </c>
      <c r="BX392">
        <v>0</v>
      </c>
      <c r="BY392">
        <v>0</v>
      </c>
      <c r="BZ392" t="s">
        <v>83</v>
      </c>
      <c r="CA392" t="s">
        <v>134</v>
      </c>
      <c r="CB392" t="s">
        <v>83</v>
      </c>
      <c r="CC392">
        <v>0</v>
      </c>
      <c r="CD392">
        <v>4</v>
      </c>
      <c r="CE392">
        <v>2008</v>
      </c>
      <c r="CF392" t="s">
        <v>110</v>
      </c>
      <c r="CG392" t="s">
        <v>111</v>
      </c>
      <c r="CH392">
        <v>119000</v>
      </c>
    </row>
    <row r="393" spans="1:86" x14ac:dyDescent="0.4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 t="str">
        <f t="shared" si="30"/>
        <v>Y</v>
      </c>
      <c r="AW393" t="str">
        <f t="shared" si="31"/>
        <v>Y</v>
      </c>
      <c r="AX393" t="str">
        <f t="shared" si="32"/>
        <v>Y</v>
      </c>
      <c r="AY393" t="str">
        <f t="shared" si="33"/>
        <v>Y</v>
      </c>
      <c r="AZ393" t="str">
        <f t="shared" si="34"/>
        <v>N</v>
      </c>
      <c r="BA393">
        <v>1</v>
      </c>
      <c r="BB393">
        <v>0</v>
      </c>
      <c r="BC393">
        <v>2</v>
      </c>
      <c r="BD393">
        <v>1</v>
      </c>
      <c r="BE393">
        <v>3</v>
      </c>
      <c r="BF393">
        <v>1</v>
      </c>
      <c r="BG393" t="s">
        <v>97</v>
      </c>
      <c r="BH393">
        <v>7</v>
      </c>
      <c r="BI393" t="s">
        <v>107</v>
      </c>
      <c r="BJ393">
        <v>1</v>
      </c>
      <c r="BK393" t="s">
        <v>98</v>
      </c>
      <c r="BL393" t="s">
        <v>156</v>
      </c>
      <c r="BM393">
        <v>2001</v>
      </c>
      <c r="BN393" t="s">
        <v>157</v>
      </c>
      <c r="BO393">
        <v>2</v>
      </c>
      <c r="BP393">
        <v>560</v>
      </c>
      <c r="BQ393" t="s">
        <v>98</v>
      </c>
      <c r="BR393" t="s">
        <v>98</v>
      </c>
      <c r="BS393" t="s">
        <v>105</v>
      </c>
      <c r="BT393">
        <v>125</v>
      </c>
      <c r="BU393">
        <v>192</v>
      </c>
      <c r="BV393">
        <v>0</v>
      </c>
      <c r="BW393">
        <v>0</v>
      </c>
      <c r="BX393">
        <v>0</v>
      </c>
      <c r="BY393">
        <v>0</v>
      </c>
      <c r="BZ393" t="s">
        <v>83</v>
      </c>
      <c r="CA393" t="s">
        <v>83</v>
      </c>
      <c r="CB393" t="s">
        <v>83</v>
      </c>
      <c r="CC393">
        <v>0</v>
      </c>
      <c r="CD393">
        <v>6</v>
      </c>
      <c r="CE393">
        <v>2009</v>
      </c>
      <c r="CF393" t="s">
        <v>110</v>
      </c>
      <c r="CG393" t="s">
        <v>111</v>
      </c>
      <c r="CH393">
        <v>215000</v>
      </c>
    </row>
    <row r="394" spans="1:86" x14ac:dyDescent="0.4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 t="str">
        <f t="shared" si="30"/>
        <v>N</v>
      </c>
      <c r="AW394" t="str">
        <f t="shared" si="31"/>
        <v>N</v>
      </c>
      <c r="AX394" t="str">
        <f t="shared" si="32"/>
        <v>N</v>
      </c>
      <c r="AY394" t="str">
        <f t="shared" si="33"/>
        <v>N</v>
      </c>
      <c r="AZ394" t="str">
        <f t="shared" si="34"/>
        <v>N</v>
      </c>
      <c r="BA394">
        <v>0</v>
      </c>
      <c r="BB394">
        <v>0</v>
      </c>
      <c r="BC394">
        <v>1</v>
      </c>
      <c r="BD394">
        <v>0</v>
      </c>
      <c r="BE394">
        <v>3</v>
      </c>
      <c r="BF394">
        <v>1</v>
      </c>
      <c r="BG394" t="s">
        <v>98</v>
      </c>
      <c r="BH394">
        <v>5</v>
      </c>
      <c r="BI394" t="s">
        <v>107</v>
      </c>
      <c r="BJ394">
        <v>0</v>
      </c>
      <c r="BK394" t="s">
        <v>83</v>
      </c>
      <c r="BL394" t="s">
        <v>108</v>
      </c>
      <c r="BM394">
        <v>1959</v>
      </c>
      <c r="BN394" t="s">
        <v>109</v>
      </c>
      <c r="BO394">
        <v>1</v>
      </c>
      <c r="BP394">
        <v>294</v>
      </c>
      <c r="BQ394" t="s">
        <v>98</v>
      </c>
      <c r="BR394" t="s">
        <v>98</v>
      </c>
      <c r="BS394" t="s">
        <v>105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83</v>
      </c>
      <c r="CA394" t="s">
        <v>134</v>
      </c>
      <c r="CB394" t="s">
        <v>135</v>
      </c>
      <c r="CC394">
        <v>1200</v>
      </c>
      <c r="CD394">
        <v>7</v>
      </c>
      <c r="CE394">
        <v>2007</v>
      </c>
      <c r="CF394" t="s">
        <v>110</v>
      </c>
      <c r="CG394" t="s">
        <v>111</v>
      </c>
      <c r="CH394">
        <v>106500</v>
      </c>
    </row>
    <row r="395" spans="1:86" x14ac:dyDescent="0.4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 t="str">
        <f t="shared" si="30"/>
        <v>N</v>
      </c>
      <c r="AW395" t="str">
        <f t="shared" si="31"/>
        <v>N</v>
      </c>
      <c r="AX395" t="str">
        <f t="shared" si="32"/>
        <v>N</v>
      </c>
      <c r="AY395" t="str">
        <f t="shared" si="33"/>
        <v>N</v>
      </c>
      <c r="AZ395" t="str">
        <f t="shared" si="34"/>
        <v>N</v>
      </c>
      <c r="BA395">
        <v>0</v>
      </c>
      <c r="BB395">
        <v>0</v>
      </c>
      <c r="BC395">
        <v>1</v>
      </c>
      <c r="BD395">
        <v>0</v>
      </c>
      <c r="BE395">
        <v>2</v>
      </c>
      <c r="BF395">
        <v>1</v>
      </c>
      <c r="BG395" t="s">
        <v>98</v>
      </c>
      <c r="BH395">
        <v>4</v>
      </c>
      <c r="BI395" t="s">
        <v>107</v>
      </c>
      <c r="BJ395">
        <v>2</v>
      </c>
      <c r="BK395" t="s">
        <v>98</v>
      </c>
      <c r="BL395" t="s">
        <v>83</v>
      </c>
      <c r="BM395" t="s">
        <v>83</v>
      </c>
      <c r="BN395" t="s">
        <v>83</v>
      </c>
      <c r="BO395">
        <v>0</v>
      </c>
      <c r="BP395">
        <v>0</v>
      </c>
      <c r="BQ395" t="s">
        <v>83</v>
      </c>
      <c r="BR395" t="s">
        <v>83</v>
      </c>
      <c r="BS395" t="s">
        <v>105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83</v>
      </c>
      <c r="CA395" t="s">
        <v>163</v>
      </c>
      <c r="CB395" t="s">
        <v>83</v>
      </c>
      <c r="CC395">
        <v>0</v>
      </c>
      <c r="CD395">
        <v>4</v>
      </c>
      <c r="CE395">
        <v>2006</v>
      </c>
      <c r="CF395" t="s">
        <v>110</v>
      </c>
      <c r="CG395" t="s">
        <v>128</v>
      </c>
      <c r="CH395">
        <v>100000</v>
      </c>
    </row>
    <row r="396" spans="1:86" x14ac:dyDescent="0.4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 t="str">
        <f t="shared" si="30"/>
        <v>N</v>
      </c>
      <c r="AW396" t="str">
        <f t="shared" si="31"/>
        <v>N</v>
      </c>
      <c r="AX396" t="str">
        <f t="shared" si="32"/>
        <v>N</v>
      </c>
      <c r="AY396" t="str">
        <f t="shared" si="33"/>
        <v>N</v>
      </c>
      <c r="AZ396" t="str">
        <f t="shared" si="34"/>
        <v>N</v>
      </c>
      <c r="BA396">
        <v>0</v>
      </c>
      <c r="BB396">
        <v>0</v>
      </c>
      <c r="BC396">
        <v>1</v>
      </c>
      <c r="BD396">
        <v>0</v>
      </c>
      <c r="BE396">
        <v>2</v>
      </c>
      <c r="BF396">
        <v>1</v>
      </c>
      <c r="BG396" t="s">
        <v>98</v>
      </c>
      <c r="BH396">
        <v>5</v>
      </c>
      <c r="BI396" t="s">
        <v>107</v>
      </c>
      <c r="BJ396">
        <v>0</v>
      </c>
      <c r="BK396" t="s">
        <v>83</v>
      </c>
      <c r="BL396" t="s">
        <v>127</v>
      </c>
      <c r="BM396">
        <v>1940</v>
      </c>
      <c r="BN396" t="s">
        <v>102</v>
      </c>
      <c r="BO396">
        <v>1</v>
      </c>
      <c r="BP396">
        <v>240</v>
      </c>
      <c r="BQ396" t="s">
        <v>98</v>
      </c>
      <c r="BR396" t="s">
        <v>98</v>
      </c>
      <c r="BS396" t="s">
        <v>105</v>
      </c>
      <c r="BT396">
        <v>0</v>
      </c>
      <c r="BU396">
        <v>39</v>
      </c>
      <c r="BV396">
        <v>0</v>
      </c>
      <c r="BW396">
        <v>0</v>
      </c>
      <c r="BX396">
        <v>0</v>
      </c>
      <c r="BY396">
        <v>0</v>
      </c>
      <c r="BZ396" t="s">
        <v>83</v>
      </c>
      <c r="CA396" t="s">
        <v>83</v>
      </c>
      <c r="CB396" t="s">
        <v>83</v>
      </c>
      <c r="CC396">
        <v>0</v>
      </c>
      <c r="CD396">
        <v>7</v>
      </c>
      <c r="CE396">
        <v>2007</v>
      </c>
      <c r="CF396" t="s">
        <v>110</v>
      </c>
      <c r="CG396" t="s">
        <v>111</v>
      </c>
      <c r="CH396">
        <v>109000</v>
      </c>
    </row>
    <row r="397" spans="1:86" x14ac:dyDescent="0.4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 t="str">
        <f t="shared" si="30"/>
        <v>N</v>
      </c>
      <c r="AW397" t="str">
        <f t="shared" si="31"/>
        <v>N</v>
      </c>
      <c r="AX397" t="str">
        <f t="shared" si="32"/>
        <v>N</v>
      </c>
      <c r="AY397" t="str">
        <f t="shared" si="33"/>
        <v>N</v>
      </c>
      <c r="AZ397" t="str">
        <f t="shared" si="34"/>
        <v>N</v>
      </c>
      <c r="BA397">
        <v>1</v>
      </c>
      <c r="BB397">
        <v>0</v>
      </c>
      <c r="BC397">
        <v>1</v>
      </c>
      <c r="BD397">
        <v>0</v>
      </c>
      <c r="BE397">
        <v>3</v>
      </c>
      <c r="BF397">
        <v>1</v>
      </c>
      <c r="BG397" t="s">
        <v>98</v>
      </c>
      <c r="BH397">
        <v>6</v>
      </c>
      <c r="BI397" t="s">
        <v>107</v>
      </c>
      <c r="BJ397">
        <v>0</v>
      </c>
      <c r="BK397" t="s">
        <v>83</v>
      </c>
      <c r="BL397" t="s">
        <v>108</v>
      </c>
      <c r="BM397">
        <v>1956</v>
      </c>
      <c r="BN397" t="s">
        <v>102</v>
      </c>
      <c r="BO397">
        <v>1</v>
      </c>
      <c r="BP397">
        <v>596</v>
      </c>
      <c r="BQ397" t="s">
        <v>98</v>
      </c>
      <c r="BR397" t="s">
        <v>98</v>
      </c>
      <c r="BS397" t="s">
        <v>105</v>
      </c>
      <c r="BT397">
        <v>44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83</v>
      </c>
      <c r="CA397" t="s">
        <v>83</v>
      </c>
      <c r="CB397" t="s">
        <v>83</v>
      </c>
      <c r="CC397">
        <v>0</v>
      </c>
      <c r="CD397">
        <v>6</v>
      </c>
      <c r="CE397">
        <v>2010</v>
      </c>
      <c r="CF397" t="s">
        <v>110</v>
      </c>
      <c r="CG397" t="s">
        <v>111</v>
      </c>
      <c r="CH397">
        <v>129000</v>
      </c>
    </row>
    <row r="398" spans="1:86" x14ac:dyDescent="0.4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 t="str">
        <f t="shared" si="30"/>
        <v>N</v>
      </c>
      <c r="AW398" t="str">
        <f t="shared" si="31"/>
        <v>N</v>
      </c>
      <c r="AX398" t="str">
        <f t="shared" si="32"/>
        <v>N</v>
      </c>
      <c r="AY398" t="str">
        <f t="shared" si="33"/>
        <v>N</v>
      </c>
      <c r="AZ398" t="str">
        <f t="shared" si="34"/>
        <v>N</v>
      </c>
      <c r="BA398">
        <v>0</v>
      </c>
      <c r="BB398">
        <v>0</v>
      </c>
      <c r="BC398">
        <v>1</v>
      </c>
      <c r="BD398">
        <v>0</v>
      </c>
      <c r="BE398">
        <v>2</v>
      </c>
      <c r="BF398">
        <v>1</v>
      </c>
      <c r="BG398" t="s">
        <v>98</v>
      </c>
      <c r="BH398">
        <v>6</v>
      </c>
      <c r="BI398" t="s">
        <v>107</v>
      </c>
      <c r="BJ398">
        <v>0</v>
      </c>
      <c r="BK398" t="s">
        <v>83</v>
      </c>
      <c r="BL398" t="s">
        <v>127</v>
      </c>
      <c r="BM398">
        <v>1985</v>
      </c>
      <c r="BN398" t="s">
        <v>109</v>
      </c>
      <c r="BO398">
        <v>2</v>
      </c>
      <c r="BP398">
        <v>600</v>
      </c>
      <c r="BQ398" t="s">
        <v>98</v>
      </c>
      <c r="BR398" t="s">
        <v>98</v>
      </c>
      <c r="BS398" t="s">
        <v>105</v>
      </c>
      <c r="BT398">
        <v>215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83</v>
      </c>
      <c r="CA398" t="s">
        <v>83</v>
      </c>
      <c r="CB398" t="s">
        <v>83</v>
      </c>
      <c r="CC398">
        <v>0</v>
      </c>
      <c r="CD398">
        <v>9</v>
      </c>
      <c r="CE398">
        <v>2009</v>
      </c>
      <c r="CF398" t="s">
        <v>110</v>
      </c>
      <c r="CG398" t="s">
        <v>111</v>
      </c>
      <c r="CH398">
        <v>123000</v>
      </c>
    </row>
    <row r="399" spans="1:86" x14ac:dyDescent="0.4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 t="str">
        <f t="shared" si="30"/>
        <v>Y</v>
      </c>
      <c r="AW399" t="str">
        <f t="shared" si="31"/>
        <v>Y</v>
      </c>
      <c r="AX399" t="str">
        <f t="shared" si="32"/>
        <v>Y</v>
      </c>
      <c r="AY399" t="str">
        <f t="shared" si="33"/>
        <v>N</v>
      </c>
      <c r="AZ399" t="str">
        <f t="shared" si="34"/>
        <v>N</v>
      </c>
      <c r="BA399">
        <v>0</v>
      </c>
      <c r="BB399">
        <v>0</v>
      </c>
      <c r="BC399">
        <v>2</v>
      </c>
      <c r="BD399">
        <v>0</v>
      </c>
      <c r="BE399">
        <v>4</v>
      </c>
      <c r="BF399">
        <v>1</v>
      </c>
      <c r="BG399" t="s">
        <v>98</v>
      </c>
      <c r="BH399">
        <v>8</v>
      </c>
      <c r="BI399" t="s">
        <v>107</v>
      </c>
      <c r="BJ399">
        <v>1</v>
      </c>
      <c r="BK399" t="s">
        <v>98</v>
      </c>
      <c r="BL399" t="s">
        <v>108</v>
      </c>
      <c r="BM399">
        <v>1962</v>
      </c>
      <c r="BN399" t="s">
        <v>109</v>
      </c>
      <c r="BO399">
        <v>1</v>
      </c>
      <c r="BP399">
        <v>264</v>
      </c>
      <c r="BQ399" t="s">
        <v>98</v>
      </c>
      <c r="BR399" t="s">
        <v>98</v>
      </c>
      <c r="BS399" t="s">
        <v>105</v>
      </c>
      <c r="BT399">
        <v>0</v>
      </c>
      <c r="BU399">
        <v>168</v>
      </c>
      <c r="BV399">
        <v>0</v>
      </c>
      <c r="BW399">
        <v>0</v>
      </c>
      <c r="BX399">
        <v>0</v>
      </c>
      <c r="BY399">
        <v>0</v>
      </c>
      <c r="BZ399" t="s">
        <v>83</v>
      </c>
      <c r="CA399" t="s">
        <v>83</v>
      </c>
      <c r="CB399" t="s">
        <v>83</v>
      </c>
      <c r="CC399">
        <v>0</v>
      </c>
      <c r="CD399">
        <v>7</v>
      </c>
      <c r="CE399">
        <v>2007</v>
      </c>
      <c r="CF399" t="s">
        <v>110</v>
      </c>
      <c r="CG399" t="s">
        <v>111</v>
      </c>
      <c r="CH399">
        <v>169500</v>
      </c>
    </row>
    <row r="400" spans="1:86" x14ac:dyDescent="0.4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 t="str">
        <f t="shared" si="30"/>
        <v>N</v>
      </c>
      <c r="AW400" t="str">
        <f t="shared" si="31"/>
        <v>N</v>
      </c>
      <c r="AX400" t="str">
        <f t="shared" si="32"/>
        <v>N</v>
      </c>
      <c r="AY400" t="str">
        <f t="shared" si="33"/>
        <v>N</v>
      </c>
      <c r="AZ400" t="str">
        <f t="shared" si="34"/>
        <v>N</v>
      </c>
      <c r="BA400">
        <v>0</v>
      </c>
      <c r="BB400">
        <v>0</v>
      </c>
      <c r="BC400">
        <v>1</v>
      </c>
      <c r="BD400">
        <v>0</v>
      </c>
      <c r="BE400">
        <v>2</v>
      </c>
      <c r="BF400">
        <v>1</v>
      </c>
      <c r="BG400" t="s">
        <v>98</v>
      </c>
      <c r="BH400">
        <v>6</v>
      </c>
      <c r="BI400" t="s">
        <v>244</v>
      </c>
      <c r="BJ400">
        <v>0</v>
      </c>
      <c r="BK400" t="s">
        <v>83</v>
      </c>
      <c r="BL400" t="s">
        <v>127</v>
      </c>
      <c r="BM400">
        <v>1920</v>
      </c>
      <c r="BN400" t="s">
        <v>102</v>
      </c>
      <c r="BO400">
        <v>1</v>
      </c>
      <c r="BP400">
        <v>338</v>
      </c>
      <c r="BQ400" t="s">
        <v>212</v>
      </c>
      <c r="BR400" t="s">
        <v>212</v>
      </c>
      <c r="BS400" t="s">
        <v>177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83</v>
      </c>
      <c r="CA400" t="s">
        <v>83</v>
      </c>
      <c r="CB400" t="s">
        <v>83</v>
      </c>
      <c r="CC400">
        <v>0</v>
      </c>
      <c r="CD400">
        <v>11</v>
      </c>
      <c r="CE400">
        <v>2007</v>
      </c>
      <c r="CF400" t="s">
        <v>110</v>
      </c>
      <c r="CG400" t="s">
        <v>128</v>
      </c>
      <c r="CH400">
        <v>67000</v>
      </c>
    </row>
    <row r="401" spans="1:86" x14ac:dyDescent="0.4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 t="str">
        <f t="shared" si="30"/>
        <v>Y</v>
      </c>
      <c r="AW401" t="str">
        <f t="shared" si="31"/>
        <v>Y</v>
      </c>
      <c r="AX401" t="str">
        <f t="shared" si="32"/>
        <v>N</v>
      </c>
      <c r="AY401" t="str">
        <f t="shared" si="33"/>
        <v>N</v>
      </c>
      <c r="AZ401" t="str">
        <f t="shared" si="34"/>
        <v>N</v>
      </c>
      <c r="BA401">
        <v>1</v>
      </c>
      <c r="BB401">
        <v>0</v>
      </c>
      <c r="BC401">
        <v>2</v>
      </c>
      <c r="BD401">
        <v>0</v>
      </c>
      <c r="BE401">
        <v>2</v>
      </c>
      <c r="BF401">
        <v>1</v>
      </c>
      <c r="BG401" t="s">
        <v>97</v>
      </c>
      <c r="BH401">
        <v>7</v>
      </c>
      <c r="BI401" t="s">
        <v>107</v>
      </c>
      <c r="BJ401">
        <v>0</v>
      </c>
      <c r="BK401" t="s">
        <v>83</v>
      </c>
      <c r="BL401" t="s">
        <v>108</v>
      </c>
      <c r="BM401">
        <v>2007</v>
      </c>
      <c r="BN401" t="s">
        <v>157</v>
      </c>
      <c r="BO401">
        <v>2</v>
      </c>
      <c r="BP401">
        <v>438</v>
      </c>
      <c r="BQ401" t="s">
        <v>98</v>
      </c>
      <c r="BR401" t="s">
        <v>98</v>
      </c>
      <c r="BS401" t="s">
        <v>105</v>
      </c>
      <c r="BT401">
        <v>0</v>
      </c>
      <c r="BU401">
        <v>168</v>
      </c>
      <c r="BV401">
        <v>0</v>
      </c>
      <c r="BW401">
        <v>0</v>
      </c>
      <c r="BX401">
        <v>0</v>
      </c>
      <c r="BY401">
        <v>0</v>
      </c>
      <c r="BZ401" t="s">
        <v>83</v>
      </c>
      <c r="CA401" t="s">
        <v>83</v>
      </c>
      <c r="CB401" t="s">
        <v>83</v>
      </c>
      <c r="CC401">
        <v>0</v>
      </c>
      <c r="CD401">
        <v>10</v>
      </c>
      <c r="CE401">
        <v>2009</v>
      </c>
      <c r="CF401" t="s">
        <v>110</v>
      </c>
      <c r="CG401" t="s">
        <v>111</v>
      </c>
      <c r="CH401">
        <v>241000</v>
      </c>
    </row>
    <row r="402" spans="1:86" x14ac:dyDescent="0.4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 t="str">
        <f t="shared" si="30"/>
        <v>N</v>
      </c>
      <c r="AW402" t="str">
        <f t="shared" si="31"/>
        <v>Y</v>
      </c>
      <c r="AX402" t="str">
        <f t="shared" si="32"/>
        <v>N</v>
      </c>
      <c r="AY402" t="str">
        <f t="shared" si="33"/>
        <v>N</v>
      </c>
      <c r="AZ402" t="str">
        <f t="shared" si="34"/>
        <v>N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1</v>
      </c>
      <c r="BG402" t="s">
        <v>104</v>
      </c>
      <c r="BH402">
        <v>4</v>
      </c>
      <c r="BI402" t="s">
        <v>107</v>
      </c>
      <c r="BJ402">
        <v>2</v>
      </c>
      <c r="BK402" t="s">
        <v>97</v>
      </c>
      <c r="BL402" t="s">
        <v>108</v>
      </c>
      <c r="BM402">
        <v>1996</v>
      </c>
      <c r="BN402" t="s">
        <v>157</v>
      </c>
      <c r="BO402">
        <v>2</v>
      </c>
      <c r="BP402">
        <v>500</v>
      </c>
      <c r="BQ402" t="s">
        <v>98</v>
      </c>
      <c r="BR402" t="s">
        <v>98</v>
      </c>
      <c r="BS402" t="s">
        <v>105</v>
      </c>
      <c r="BT402">
        <v>120</v>
      </c>
      <c r="BU402">
        <v>30</v>
      </c>
      <c r="BV402">
        <v>0</v>
      </c>
      <c r="BW402">
        <v>0</v>
      </c>
      <c r="BX402">
        <v>224</v>
      </c>
      <c r="BY402">
        <v>0</v>
      </c>
      <c r="BZ402" t="s">
        <v>83</v>
      </c>
      <c r="CA402" t="s">
        <v>83</v>
      </c>
      <c r="CB402" t="s">
        <v>83</v>
      </c>
      <c r="CC402">
        <v>0</v>
      </c>
      <c r="CD402">
        <v>12</v>
      </c>
      <c r="CE402">
        <v>2008</v>
      </c>
      <c r="CF402" t="s">
        <v>110</v>
      </c>
      <c r="CG402" t="s">
        <v>111</v>
      </c>
      <c r="CH402">
        <v>245500</v>
      </c>
    </row>
    <row r="403" spans="1:86" x14ac:dyDescent="0.4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 t="str">
        <f t="shared" si="30"/>
        <v>N</v>
      </c>
      <c r="AW403" t="str">
        <f t="shared" si="31"/>
        <v>Y</v>
      </c>
      <c r="AX403" t="str">
        <f t="shared" si="32"/>
        <v>N</v>
      </c>
      <c r="AY403" t="str">
        <f t="shared" si="33"/>
        <v>N</v>
      </c>
      <c r="AZ403" t="str">
        <f t="shared" si="34"/>
        <v>N</v>
      </c>
      <c r="BA403">
        <v>0</v>
      </c>
      <c r="BB403">
        <v>0</v>
      </c>
      <c r="BC403">
        <v>2</v>
      </c>
      <c r="BD403">
        <v>0</v>
      </c>
      <c r="BE403">
        <v>3</v>
      </c>
      <c r="BF403">
        <v>1</v>
      </c>
      <c r="BG403" t="s">
        <v>97</v>
      </c>
      <c r="BH403">
        <v>6</v>
      </c>
      <c r="BI403" t="s">
        <v>107</v>
      </c>
      <c r="BJ403">
        <v>1</v>
      </c>
      <c r="BK403" t="s">
        <v>97</v>
      </c>
      <c r="BL403" t="s">
        <v>108</v>
      </c>
      <c r="BM403">
        <v>2005</v>
      </c>
      <c r="BN403" t="s">
        <v>157</v>
      </c>
      <c r="BO403">
        <v>2</v>
      </c>
      <c r="BP403">
        <v>400</v>
      </c>
      <c r="BQ403" t="s">
        <v>98</v>
      </c>
      <c r="BR403" t="s">
        <v>98</v>
      </c>
      <c r="BS403" t="s">
        <v>105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83</v>
      </c>
      <c r="CA403" t="s">
        <v>83</v>
      </c>
      <c r="CB403" t="s">
        <v>83</v>
      </c>
      <c r="CC403">
        <v>0</v>
      </c>
      <c r="CD403">
        <v>7</v>
      </c>
      <c r="CE403">
        <v>2006</v>
      </c>
      <c r="CF403" t="s">
        <v>158</v>
      </c>
      <c r="CG403" t="s">
        <v>159</v>
      </c>
      <c r="CH403">
        <v>164990</v>
      </c>
    </row>
    <row r="404" spans="1:86" x14ac:dyDescent="0.4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 t="str">
        <f t="shared" si="30"/>
        <v>N</v>
      </c>
      <c r="AW404" t="str">
        <f t="shared" si="31"/>
        <v>N</v>
      </c>
      <c r="AX404" t="str">
        <f t="shared" si="32"/>
        <v>N</v>
      </c>
      <c r="AY404" t="str">
        <f t="shared" si="33"/>
        <v>N</v>
      </c>
      <c r="AZ404" t="str">
        <f t="shared" si="34"/>
        <v>N</v>
      </c>
      <c r="BA404">
        <v>0</v>
      </c>
      <c r="BB404">
        <v>0</v>
      </c>
      <c r="BC404">
        <v>1</v>
      </c>
      <c r="BD404">
        <v>0</v>
      </c>
      <c r="BE404">
        <v>2</v>
      </c>
      <c r="BF404">
        <v>1</v>
      </c>
      <c r="BG404" t="s">
        <v>98</v>
      </c>
      <c r="BH404">
        <v>4</v>
      </c>
      <c r="BI404" t="s">
        <v>107</v>
      </c>
      <c r="BJ404">
        <v>0</v>
      </c>
      <c r="BK404" t="s">
        <v>83</v>
      </c>
      <c r="BL404" t="s">
        <v>127</v>
      </c>
      <c r="BM404">
        <v>1940</v>
      </c>
      <c r="BN404" t="s">
        <v>102</v>
      </c>
      <c r="BO404">
        <v>1</v>
      </c>
      <c r="BP404">
        <v>240</v>
      </c>
      <c r="BQ404" t="s">
        <v>98</v>
      </c>
      <c r="BR404" t="s">
        <v>98</v>
      </c>
      <c r="BS404" t="s">
        <v>177</v>
      </c>
      <c r="BT404">
        <v>168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83</v>
      </c>
      <c r="CA404" t="s">
        <v>165</v>
      </c>
      <c r="CB404" t="s">
        <v>83</v>
      </c>
      <c r="CC404">
        <v>0</v>
      </c>
      <c r="CD404">
        <v>8</v>
      </c>
      <c r="CE404">
        <v>2008</v>
      </c>
      <c r="CF404" t="s">
        <v>110</v>
      </c>
      <c r="CG404" t="s">
        <v>111</v>
      </c>
      <c r="CH404">
        <v>108000</v>
      </c>
    </row>
    <row r="405" spans="1:86" x14ac:dyDescent="0.4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 t="str">
        <f t="shared" si="30"/>
        <v>Y</v>
      </c>
      <c r="AW405" t="str">
        <f t="shared" si="31"/>
        <v>Y</v>
      </c>
      <c r="AX405" t="str">
        <f t="shared" si="32"/>
        <v>Y</v>
      </c>
      <c r="AY405" t="str">
        <f t="shared" si="33"/>
        <v>Y</v>
      </c>
      <c r="AZ405" t="str">
        <f t="shared" si="34"/>
        <v>Y</v>
      </c>
      <c r="BA405">
        <v>0</v>
      </c>
      <c r="BB405">
        <v>0</v>
      </c>
      <c r="BC405">
        <v>2</v>
      </c>
      <c r="BD405">
        <v>1</v>
      </c>
      <c r="BE405">
        <v>4</v>
      </c>
      <c r="BF405">
        <v>1</v>
      </c>
      <c r="BG405" t="s">
        <v>97</v>
      </c>
      <c r="BH405">
        <v>10</v>
      </c>
      <c r="BI405" t="s">
        <v>107</v>
      </c>
      <c r="BJ405">
        <v>1</v>
      </c>
      <c r="BK405" t="s">
        <v>98</v>
      </c>
      <c r="BL405" t="s">
        <v>156</v>
      </c>
      <c r="BM405">
        <v>1998</v>
      </c>
      <c r="BN405" t="s">
        <v>157</v>
      </c>
      <c r="BO405">
        <v>2</v>
      </c>
      <c r="BP405">
        <v>420</v>
      </c>
      <c r="BQ405" t="s">
        <v>98</v>
      </c>
      <c r="BR405" t="s">
        <v>98</v>
      </c>
      <c r="BS405" t="s">
        <v>105</v>
      </c>
      <c r="BT405">
        <v>144</v>
      </c>
      <c r="BU405">
        <v>123</v>
      </c>
      <c r="BV405">
        <v>0</v>
      </c>
      <c r="BW405">
        <v>0</v>
      </c>
      <c r="BX405">
        <v>0</v>
      </c>
      <c r="BY405">
        <v>0</v>
      </c>
      <c r="BZ405" t="s">
        <v>83</v>
      </c>
      <c r="CA405" t="s">
        <v>83</v>
      </c>
      <c r="CB405" t="s">
        <v>83</v>
      </c>
      <c r="CC405">
        <v>0</v>
      </c>
      <c r="CD405">
        <v>7</v>
      </c>
      <c r="CE405">
        <v>2006</v>
      </c>
      <c r="CF405" t="s">
        <v>110</v>
      </c>
      <c r="CG405" t="s">
        <v>128</v>
      </c>
      <c r="CH405">
        <v>258000</v>
      </c>
    </row>
    <row r="406" spans="1:86" x14ac:dyDescent="0.4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 t="str">
        <f t="shared" si="30"/>
        <v>Y</v>
      </c>
      <c r="AW406" t="str">
        <f t="shared" si="31"/>
        <v>Y</v>
      </c>
      <c r="AX406" t="str">
        <f t="shared" si="32"/>
        <v>N</v>
      </c>
      <c r="AY406" t="str">
        <f t="shared" si="33"/>
        <v>N</v>
      </c>
      <c r="AZ406" t="str">
        <f t="shared" si="34"/>
        <v>N</v>
      </c>
      <c r="BA406">
        <v>0</v>
      </c>
      <c r="BB406">
        <v>0</v>
      </c>
      <c r="BC406">
        <v>2</v>
      </c>
      <c r="BD406">
        <v>1</v>
      </c>
      <c r="BE406">
        <v>3</v>
      </c>
      <c r="BF406">
        <v>1</v>
      </c>
      <c r="BG406" t="s">
        <v>98</v>
      </c>
      <c r="BH406">
        <v>7</v>
      </c>
      <c r="BI406" t="s">
        <v>107</v>
      </c>
      <c r="BJ406">
        <v>1</v>
      </c>
      <c r="BK406" t="s">
        <v>98</v>
      </c>
      <c r="BL406" t="s">
        <v>156</v>
      </c>
      <c r="BM406">
        <v>1995</v>
      </c>
      <c r="BN406" t="s">
        <v>157</v>
      </c>
      <c r="BO406">
        <v>2</v>
      </c>
      <c r="BP406">
        <v>373</v>
      </c>
      <c r="BQ406" t="s">
        <v>98</v>
      </c>
      <c r="BR406" t="s">
        <v>98</v>
      </c>
      <c r="BS406" t="s">
        <v>105</v>
      </c>
      <c r="BT406">
        <v>0</v>
      </c>
      <c r="BU406">
        <v>40</v>
      </c>
      <c r="BV406">
        <v>0</v>
      </c>
      <c r="BW406">
        <v>0</v>
      </c>
      <c r="BX406">
        <v>0</v>
      </c>
      <c r="BY406">
        <v>0</v>
      </c>
      <c r="BZ406" t="s">
        <v>83</v>
      </c>
      <c r="CA406" t="s">
        <v>83</v>
      </c>
      <c r="CB406" t="s">
        <v>83</v>
      </c>
      <c r="CC406">
        <v>0</v>
      </c>
      <c r="CD406">
        <v>5</v>
      </c>
      <c r="CE406">
        <v>2007</v>
      </c>
      <c r="CF406" t="s">
        <v>110</v>
      </c>
      <c r="CG406" t="s">
        <v>111</v>
      </c>
      <c r="CH406">
        <v>168000</v>
      </c>
    </row>
    <row r="407" spans="1:86" x14ac:dyDescent="0.4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 t="str">
        <f t="shared" si="30"/>
        <v>Y</v>
      </c>
      <c r="AW407" t="str">
        <f t="shared" si="31"/>
        <v>Y</v>
      </c>
      <c r="AX407" t="str">
        <f t="shared" si="32"/>
        <v>Y</v>
      </c>
      <c r="AY407" t="str">
        <f t="shared" si="33"/>
        <v>N</v>
      </c>
      <c r="AZ407" t="str">
        <f t="shared" si="34"/>
        <v>N</v>
      </c>
      <c r="BA407">
        <v>1</v>
      </c>
      <c r="BB407">
        <v>0</v>
      </c>
      <c r="BC407">
        <v>2</v>
      </c>
      <c r="BD407">
        <v>0</v>
      </c>
      <c r="BE407">
        <v>3</v>
      </c>
      <c r="BF407">
        <v>1</v>
      </c>
      <c r="BG407" t="s">
        <v>98</v>
      </c>
      <c r="BH407">
        <v>8</v>
      </c>
      <c r="BI407" t="s">
        <v>146</v>
      </c>
      <c r="BJ407">
        <v>1</v>
      </c>
      <c r="BK407" t="s">
        <v>98</v>
      </c>
      <c r="BL407" t="s">
        <v>108</v>
      </c>
      <c r="BM407">
        <v>1993</v>
      </c>
      <c r="BN407" t="s">
        <v>102</v>
      </c>
      <c r="BO407">
        <v>2</v>
      </c>
      <c r="BP407">
        <v>490</v>
      </c>
      <c r="BQ407" t="s">
        <v>98</v>
      </c>
      <c r="BR407" t="s">
        <v>98</v>
      </c>
      <c r="BS407" t="s">
        <v>105</v>
      </c>
      <c r="BT407">
        <v>120</v>
      </c>
      <c r="BU407">
        <v>78</v>
      </c>
      <c r="BV407">
        <v>0</v>
      </c>
      <c r="BW407">
        <v>0</v>
      </c>
      <c r="BX407">
        <v>0</v>
      </c>
      <c r="BY407">
        <v>0</v>
      </c>
      <c r="BZ407" t="s">
        <v>83</v>
      </c>
      <c r="CA407" t="s">
        <v>163</v>
      </c>
      <c r="CB407" t="s">
        <v>83</v>
      </c>
      <c r="CC407">
        <v>0</v>
      </c>
      <c r="CD407">
        <v>6</v>
      </c>
      <c r="CE407">
        <v>2009</v>
      </c>
      <c r="CF407" t="s">
        <v>110</v>
      </c>
      <c r="CG407" t="s">
        <v>111</v>
      </c>
      <c r="CH407">
        <v>150000</v>
      </c>
    </row>
    <row r="408" spans="1:86" x14ac:dyDescent="0.4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 t="str">
        <f t="shared" si="30"/>
        <v>Y</v>
      </c>
      <c r="AW408" t="str">
        <f t="shared" si="31"/>
        <v>Y</v>
      </c>
      <c r="AX408" t="str">
        <f t="shared" si="32"/>
        <v>Y</v>
      </c>
      <c r="AY408" t="str">
        <f t="shared" si="33"/>
        <v>N</v>
      </c>
      <c r="AZ408" t="str">
        <f t="shared" si="34"/>
        <v>N</v>
      </c>
      <c r="BA408">
        <v>0</v>
      </c>
      <c r="BB408">
        <v>0</v>
      </c>
      <c r="BC408">
        <v>1</v>
      </c>
      <c r="BD408">
        <v>0</v>
      </c>
      <c r="BE408">
        <v>3</v>
      </c>
      <c r="BF408">
        <v>1</v>
      </c>
      <c r="BG408" t="s">
        <v>98</v>
      </c>
      <c r="BH408">
        <v>6</v>
      </c>
      <c r="BI408" t="s">
        <v>244</v>
      </c>
      <c r="BJ408">
        <v>0</v>
      </c>
      <c r="BK408" t="s">
        <v>83</v>
      </c>
      <c r="BL408" t="s">
        <v>127</v>
      </c>
      <c r="BM408">
        <v>1936</v>
      </c>
      <c r="BN408" t="s">
        <v>102</v>
      </c>
      <c r="BO408">
        <v>1</v>
      </c>
      <c r="BP408">
        <v>240</v>
      </c>
      <c r="BQ408" t="s">
        <v>98</v>
      </c>
      <c r="BR408" t="s">
        <v>98</v>
      </c>
      <c r="BS408" t="s">
        <v>105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83</v>
      </c>
      <c r="CA408" t="s">
        <v>83</v>
      </c>
      <c r="CB408" t="s">
        <v>83</v>
      </c>
      <c r="CC408">
        <v>0</v>
      </c>
      <c r="CD408">
        <v>3</v>
      </c>
      <c r="CE408">
        <v>2008</v>
      </c>
      <c r="CF408" t="s">
        <v>110</v>
      </c>
      <c r="CG408" t="s">
        <v>111</v>
      </c>
      <c r="CH408">
        <v>115000</v>
      </c>
    </row>
    <row r="409" spans="1:86" x14ac:dyDescent="0.4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 t="str">
        <f t="shared" si="30"/>
        <v>Y</v>
      </c>
      <c r="AW409" t="str">
        <f t="shared" si="31"/>
        <v>Y</v>
      </c>
      <c r="AX409" t="str">
        <f t="shared" si="32"/>
        <v>Y</v>
      </c>
      <c r="AY409" t="str">
        <f t="shared" si="33"/>
        <v>N</v>
      </c>
      <c r="AZ409" t="str">
        <f t="shared" si="34"/>
        <v>N</v>
      </c>
      <c r="BA409">
        <v>0</v>
      </c>
      <c r="BB409">
        <v>0</v>
      </c>
      <c r="BC409">
        <v>2</v>
      </c>
      <c r="BD409">
        <v>0</v>
      </c>
      <c r="BE409">
        <v>4</v>
      </c>
      <c r="BF409">
        <v>1</v>
      </c>
      <c r="BG409" t="s">
        <v>98</v>
      </c>
      <c r="BH409">
        <v>8</v>
      </c>
      <c r="BI409" t="s">
        <v>107</v>
      </c>
      <c r="BJ409">
        <v>0</v>
      </c>
      <c r="BK409" t="s">
        <v>83</v>
      </c>
      <c r="BL409" t="s">
        <v>108</v>
      </c>
      <c r="BM409">
        <v>1960</v>
      </c>
      <c r="BN409" t="s">
        <v>102</v>
      </c>
      <c r="BO409">
        <v>1</v>
      </c>
      <c r="BP409">
        <v>308</v>
      </c>
      <c r="BQ409" t="s">
        <v>98</v>
      </c>
      <c r="BR409" t="s">
        <v>98</v>
      </c>
      <c r="BS409" t="s">
        <v>105</v>
      </c>
      <c r="BT409">
        <v>0</v>
      </c>
      <c r="BU409">
        <v>0</v>
      </c>
      <c r="BV409">
        <v>160</v>
      </c>
      <c r="BW409">
        <v>0</v>
      </c>
      <c r="BX409">
        <v>0</v>
      </c>
      <c r="BY409">
        <v>0</v>
      </c>
      <c r="BZ409" t="s">
        <v>83</v>
      </c>
      <c r="CA409" t="s">
        <v>83</v>
      </c>
      <c r="CB409" t="s">
        <v>83</v>
      </c>
      <c r="CC409">
        <v>0</v>
      </c>
      <c r="CD409">
        <v>3</v>
      </c>
      <c r="CE409">
        <v>2008</v>
      </c>
      <c r="CF409" t="s">
        <v>110</v>
      </c>
      <c r="CG409" t="s">
        <v>111</v>
      </c>
      <c r="CH409">
        <v>177000</v>
      </c>
    </row>
    <row r="410" spans="1:86" x14ac:dyDescent="0.4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 t="str">
        <f t="shared" si="30"/>
        <v>Y</v>
      </c>
      <c r="AW410" t="str">
        <f t="shared" si="31"/>
        <v>Y</v>
      </c>
      <c r="AX410" t="str">
        <f t="shared" si="32"/>
        <v>Y</v>
      </c>
      <c r="AY410" t="str">
        <f t="shared" si="33"/>
        <v>Y</v>
      </c>
      <c r="AZ410" t="str">
        <f t="shared" si="34"/>
        <v>Y</v>
      </c>
      <c r="BA410">
        <v>0</v>
      </c>
      <c r="BB410">
        <v>0</v>
      </c>
      <c r="BC410">
        <v>2</v>
      </c>
      <c r="BD410">
        <v>1</v>
      </c>
      <c r="BE410">
        <v>3</v>
      </c>
      <c r="BF410">
        <v>1</v>
      </c>
      <c r="BG410" t="s">
        <v>97</v>
      </c>
      <c r="BH410">
        <v>9</v>
      </c>
      <c r="BI410" t="s">
        <v>107</v>
      </c>
      <c r="BJ410">
        <v>1</v>
      </c>
      <c r="BK410" t="s">
        <v>97</v>
      </c>
      <c r="BL410" t="s">
        <v>108</v>
      </c>
      <c r="BM410">
        <v>2006</v>
      </c>
      <c r="BN410" t="s">
        <v>109</v>
      </c>
      <c r="BO410">
        <v>3</v>
      </c>
      <c r="BP410">
        <v>947</v>
      </c>
      <c r="BQ410" t="s">
        <v>98</v>
      </c>
      <c r="BR410" t="s">
        <v>98</v>
      </c>
      <c r="BS410" t="s">
        <v>105</v>
      </c>
      <c r="BT410">
        <v>192</v>
      </c>
      <c r="BU410">
        <v>62</v>
      </c>
      <c r="BV410">
        <v>0</v>
      </c>
      <c r="BW410">
        <v>0</v>
      </c>
      <c r="BX410">
        <v>0</v>
      </c>
      <c r="BY410">
        <v>0</v>
      </c>
      <c r="BZ410" t="s">
        <v>83</v>
      </c>
      <c r="CA410" t="s">
        <v>83</v>
      </c>
      <c r="CB410" t="s">
        <v>83</v>
      </c>
      <c r="CC410">
        <v>0</v>
      </c>
      <c r="CD410">
        <v>8</v>
      </c>
      <c r="CE410">
        <v>2007</v>
      </c>
      <c r="CF410" t="s">
        <v>158</v>
      </c>
      <c r="CG410" t="s">
        <v>159</v>
      </c>
      <c r="CH410">
        <v>280000</v>
      </c>
    </row>
    <row r="411" spans="1:86" x14ac:dyDescent="0.4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 t="str">
        <f t="shared" si="30"/>
        <v>Y</v>
      </c>
      <c r="AW411" t="str">
        <f t="shared" si="31"/>
        <v>Y</v>
      </c>
      <c r="AX411" t="str">
        <f t="shared" si="32"/>
        <v>Y</v>
      </c>
      <c r="AY411" t="str">
        <f t="shared" si="33"/>
        <v>Y</v>
      </c>
      <c r="AZ411" t="str">
        <f t="shared" si="34"/>
        <v>N</v>
      </c>
      <c r="BA411">
        <v>1</v>
      </c>
      <c r="BB411">
        <v>0</v>
      </c>
      <c r="BC411">
        <v>2</v>
      </c>
      <c r="BD411">
        <v>1</v>
      </c>
      <c r="BE411">
        <v>3</v>
      </c>
      <c r="BF411">
        <v>1</v>
      </c>
      <c r="BG411" t="s">
        <v>104</v>
      </c>
      <c r="BH411">
        <v>8</v>
      </c>
      <c r="BI411" t="s">
        <v>107</v>
      </c>
      <c r="BJ411">
        <v>1</v>
      </c>
      <c r="BK411" t="s">
        <v>97</v>
      </c>
      <c r="BL411" t="s">
        <v>108</v>
      </c>
      <c r="BM411">
        <v>2008</v>
      </c>
      <c r="BN411" t="s">
        <v>157</v>
      </c>
      <c r="BO411">
        <v>3</v>
      </c>
      <c r="BP411">
        <v>836</v>
      </c>
      <c r="BQ411" t="s">
        <v>98</v>
      </c>
      <c r="BR411" t="s">
        <v>98</v>
      </c>
      <c r="BS411" t="s">
        <v>105</v>
      </c>
      <c r="BT411">
        <v>0</v>
      </c>
      <c r="BU411">
        <v>102</v>
      </c>
      <c r="BV411">
        <v>0</v>
      </c>
      <c r="BW411">
        <v>0</v>
      </c>
      <c r="BX411">
        <v>0</v>
      </c>
      <c r="BY411">
        <v>0</v>
      </c>
      <c r="BZ411" t="s">
        <v>83</v>
      </c>
      <c r="CA411" t="s">
        <v>83</v>
      </c>
      <c r="CB411" t="s">
        <v>83</v>
      </c>
      <c r="CC411">
        <v>0</v>
      </c>
      <c r="CD411">
        <v>4</v>
      </c>
      <c r="CE411">
        <v>2008</v>
      </c>
      <c r="CF411" t="s">
        <v>158</v>
      </c>
      <c r="CG411" t="s">
        <v>159</v>
      </c>
      <c r="CH411">
        <v>339750</v>
      </c>
    </row>
    <row r="412" spans="1:86" x14ac:dyDescent="0.4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 t="str">
        <f t="shared" si="30"/>
        <v>N</v>
      </c>
      <c r="AW412" t="str">
        <f t="shared" si="31"/>
        <v>Y</v>
      </c>
      <c r="AX412" t="str">
        <f t="shared" si="32"/>
        <v>N</v>
      </c>
      <c r="AY412" t="str">
        <f t="shared" si="33"/>
        <v>N</v>
      </c>
      <c r="AZ412" t="str">
        <f t="shared" si="34"/>
        <v>N</v>
      </c>
      <c r="BA412">
        <v>0</v>
      </c>
      <c r="BB412">
        <v>0</v>
      </c>
      <c r="BC412">
        <v>1</v>
      </c>
      <c r="BD412">
        <v>0</v>
      </c>
      <c r="BE412">
        <v>3</v>
      </c>
      <c r="BF412">
        <v>1</v>
      </c>
      <c r="BG412" t="s">
        <v>98</v>
      </c>
      <c r="BH412">
        <v>5</v>
      </c>
      <c r="BI412" t="s">
        <v>194</v>
      </c>
      <c r="BJ412">
        <v>0</v>
      </c>
      <c r="BK412" t="s">
        <v>83</v>
      </c>
      <c r="BL412" t="s">
        <v>108</v>
      </c>
      <c r="BM412">
        <v>1958</v>
      </c>
      <c r="BN412" t="s">
        <v>102</v>
      </c>
      <c r="BO412">
        <v>1</v>
      </c>
      <c r="BP412">
        <v>350</v>
      </c>
      <c r="BQ412" t="s">
        <v>98</v>
      </c>
      <c r="BR412" t="s">
        <v>98</v>
      </c>
      <c r="BS412" t="s">
        <v>105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83</v>
      </c>
      <c r="CA412" t="s">
        <v>83</v>
      </c>
      <c r="CB412" t="s">
        <v>83</v>
      </c>
      <c r="CC412">
        <v>0</v>
      </c>
      <c r="CD412">
        <v>6</v>
      </c>
      <c r="CE412">
        <v>2009</v>
      </c>
      <c r="CF412" t="s">
        <v>173</v>
      </c>
      <c r="CG412" t="s">
        <v>128</v>
      </c>
      <c r="CH412">
        <v>60000</v>
      </c>
    </row>
    <row r="413" spans="1:86" x14ac:dyDescent="0.4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 t="str">
        <f t="shared" si="30"/>
        <v>N</v>
      </c>
      <c r="AW413" t="str">
        <f t="shared" si="31"/>
        <v>N</v>
      </c>
      <c r="AX413" t="str">
        <f t="shared" si="32"/>
        <v>N</v>
      </c>
      <c r="AY413" t="str">
        <f t="shared" si="33"/>
        <v>N</v>
      </c>
      <c r="AZ413" t="str">
        <f t="shared" si="34"/>
        <v>N</v>
      </c>
      <c r="BA413">
        <v>1</v>
      </c>
      <c r="BB413">
        <v>0</v>
      </c>
      <c r="BC413">
        <v>1</v>
      </c>
      <c r="BD413">
        <v>0</v>
      </c>
      <c r="BE413">
        <v>3</v>
      </c>
      <c r="BF413">
        <v>1</v>
      </c>
      <c r="BG413" t="s">
        <v>98</v>
      </c>
      <c r="BH413">
        <v>5</v>
      </c>
      <c r="BI413" t="s">
        <v>107</v>
      </c>
      <c r="BJ413">
        <v>0</v>
      </c>
      <c r="BK413" t="s">
        <v>83</v>
      </c>
      <c r="BL413" t="s">
        <v>108</v>
      </c>
      <c r="BM413">
        <v>1955</v>
      </c>
      <c r="BN413" t="s">
        <v>157</v>
      </c>
      <c r="BO413">
        <v>2</v>
      </c>
      <c r="BP413">
        <v>572</v>
      </c>
      <c r="BQ413" t="s">
        <v>98</v>
      </c>
      <c r="BR413" t="s">
        <v>98</v>
      </c>
      <c r="BS413" t="s">
        <v>105</v>
      </c>
      <c r="BT413">
        <v>264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83</v>
      </c>
      <c r="CA413" t="s">
        <v>83</v>
      </c>
      <c r="CB413" t="s">
        <v>83</v>
      </c>
      <c r="CC413">
        <v>0</v>
      </c>
      <c r="CD413">
        <v>1</v>
      </c>
      <c r="CE413">
        <v>2006</v>
      </c>
      <c r="CF413" t="s">
        <v>110</v>
      </c>
      <c r="CG413" t="s">
        <v>111</v>
      </c>
      <c r="CH413">
        <v>145000</v>
      </c>
    </row>
    <row r="414" spans="1:86" x14ac:dyDescent="0.4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 t="str">
        <f t="shared" si="30"/>
        <v>N</v>
      </c>
      <c r="AW414" t="str">
        <f t="shared" si="31"/>
        <v>Y</v>
      </c>
      <c r="AX414" t="str">
        <f t="shared" si="32"/>
        <v>N</v>
      </c>
      <c r="AY414" t="str">
        <f t="shared" si="33"/>
        <v>N</v>
      </c>
      <c r="AZ414" t="str">
        <f t="shared" si="34"/>
        <v>N</v>
      </c>
      <c r="BA414">
        <v>1</v>
      </c>
      <c r="BB414">
        <v>0</v>
      </c>
      <c r="BC414">
        <v>2</v>
      </c>
      <c r="BD414">
        <v>1</v>
      </c>
      <c r="BE414">
        <v>2</v>
      </c>
      <c r="BF414">
        <v>1</v>
      </c>
      <c r="BG414" t="s">
        <v>97</v>
      </c>
      <c r="BH414">
        <v>7</v>
      </c>
      <c r="BI414" t="s">
        <v>107</v>
      </c>
      <c r="BJ414">
        <v>1</v>
      </c>
      <c r="BK414" t="s">
        <v>97</v>
      </c>
      <c r="BL414" t="s">
        <v>108</v>
      </c>
      <c r="BM414">
        <v>2009</v>
      </c>
      <c r="BN414" t="s">
        <v>157</v>
      </c>
      <c r="BO414">
        <v>2</v>
      </c>
      <c r="BP414">
        <v>484</v>
      </c>
      <c r="BQ414" t="s">
        <v>98</v>
      </c>
      <c r="BR414" t="s">
        <v>98</v>
      </c>
      <c r="BS414" t="s">
        <v>105</v>
      </c>
      <c r="BT414">
        <v>0</v>
      </c>
      <c r="BU414">
        <v>144</v>
      </c>
      <c r="BV414">
        <v>0</v>
      </c>
      <c r="BW414">
        <v>0</v>
      </c>
      <c r="BX414">
        <v>0</v>
      </c>
      <c r="BY414">
        <v>0</v>
      </c>
      <c r="BZ414" t="s">
        <v>83</v>
      </c>
      <c r="CA414" t="s">
        <v>83</v>
      </c>
      <c r="CB414" t="s">
        <v>83</v>
      </c>
      <c r="CC414">
        <v>0</v>
      </c>
      <c r="CD414">
        <v>6</v>
      </c>
      <c r="CE414">
        <v>2010</v>
      </c>
      <c r="CF414" t="s">
        <v>158</v>
      </c>
      <c r="CG414" t="s">
        <v>159</v>
      </c>
      <c r="CH414">
        <v>222000</v>
      </c>
    </row>
    <row r="415" spans="1:86" x14ac:dyDescent="0.4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 t="str">
        <f t="shared" si="30"/>
        <v>N</v>
      </c>
      <c r="AW415" t="str">
        <f t="shared" si="31"/>
        <v>N</v>
      </c>
      <c r="AX415" t="str">
        <f t="shared" si="32"/>
        <v>N</v>
      </c>
      <c r="AY415" t="str">
        <f t="shared" si="33"/>
        <v>N</v>
      </c>
      <c r="AZ415" t="str">
        <f t="shared" si="34"/>
        <v>N</v>
      </c>
      <c r="BA415">
        <v>0</v>
      </c>
      <c r="BB415">
        <v>0</v>
      </c>
      <c r="BC415">
        <v>1</v>
      </c>
      <c r="BD415">
        <v>0</v>
      </c>
      <c r="BE415">
        <v>2</v>
      </c>
      <c r="BF415">
        <v>1</v>
      </c>
      <c r="BG415" t="s">
        <v>98</v>
      </c>
      <c r="BH415">
        <v>5</v>
      </c>
      <c r="BI415" t="s">
        <v>107</v>
      </c>
      <c r="BJ415">
        <v>1</v>
      </c>
      <c r="BK415" t="s">
        <v>97</v>
      </c>
      <c r="BL415" t="s">
        <v>127</v>
      </c>
      <c r="BM415">
        <v>1927</v>
      </c>
      <c r="BN415" t="s">
        <v>102</v>
      </c>
      <c r="BO415">
        <v>2</v>
      </c>
      <c r="BP415">
        <v>360</v>
      </c>
      <c r="BQ415" t="s">
        <v>98</v>
      </c>
      <c r="BR415" t="s">
        <v>98</v>
      </c>
      <c r="BS415" t="s">
        <v>105</v>
      </c>
      <c r="BT415">
        <v>0</v>
      </c>
      <c r="BU415">
        <v>0</v>
      </c>
      <c r="BV415">
        <v>130</v>
      </c>
      <c r="BW415">
        <v>0</v>
      </c>
      <c r="BX415">
        <v>0</v>
      </c>
      <c r="BY415">
        <v>0</v>
      </c>
      <c r="BZ415" t="s">
        <v>83</v>
      </c>
      <c r="CA415" t="s">
        <v>83</v>
      </c>
      <c r="CB415" t="s">
        <v>83</v>
      </c>
      <c r="CC415">
        <v>0</v>
      </c>
      <c r="CD415">
        <v>3</v>
      </c>
      <c r="CE415">
        <v>2010</v>
      </c>
      <c r="CF415" t="s">
        <v>110</v>
      </c>
      <c r="CG415" t="s">
        <v>111</v>
      </c>
      <c r="CH415">
        <v>115000</v>
      </c>
    </row>
    <row r="416" spans="1:86" x14ac:dyDescent="0.4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 t="str">
        <f t="shared" si="30"/>
        <v>Y</v>
      </c>
      <c r="AW416" t="str">
        <f t="shared" si="31"/>
        <v>Y</v>
      </c>
      <c r="AX416" t="str">
        <f t="shared" si="32"/>
        <v>Y</v>
      </c>
      <c r="AY416" t="str">
        <f t="shared" si="33"/>
        <v>Y</v>
      </c>
      <c r="AZ416" t="str">
        <f t="shared" si="34"/>
        <v>N</v>
      </c>
      <c r="BA416">
        <v>0</v>
      </c>
      <c r="BB416">
        <v>1</v>
      </c>
      <c r="BC416">
        <v>2</v>
      </c>
      <c r="BD416">
        <v>1</v>
      </c>
      <c r="BE416">
        <v>3</v>
      </c>
      <c r="BF416">
        <v>1</v>
      </c>
      <c r="BG416" t="s">
        <v>97</v>
      </c>
      <c r="BH416">
        <v>9</v>
      </c>
      <c r="BI416" t="s">
        <v>107</v>
      </c>
      <c r="BJ416">
        <v>1</v>
      </c>
      <c r="BK416" t="s">
        <v>98</v>
      </c>
      <c r="BL416" t="s">
        <v>108</v>
      </c>
      <c r="BM416">
        <v>1993</v>
      </c>
      <c r="BN416" t="s">
        <v>102</v>
      </c>
      <c r="BO416">
        <v>3</v>
      </c>
      <c r="BP416">
        <v>678</v>
      </c>
      <c r="BQ416" t="s">
        <v>98</v>
      </c>
      <c r="BR416" t="s">
        <v>98</v>
      </c>
      <c r="BS416" t="s">
        <v>105</v>
      </c>
      <c r="BT416">
        <v>196</v>
      </c>
      <c r="BU416">
        <v>187</v>
      </c>
      <c r="BV416">
        <v>0</v>
      </c>
      <c r="BW416">
        <v>0</v>
      </c>
      <c r="BX416">
        <v>0</v>
      </c>
      <c r="BY416">
        <v>0</v>
      </c>
      <c r="BZ416" t="s">
        <v>83</v>
      </c>
      <c r="CA416" t="s">
        <v>83</v>
      </c>
      <c r="CB416" t="s">
        <v>83</v>
      </c>
      <c r="CC416">
        <v>0</v>
      </c>
      <c r="CD416">
        <v>12</v>
      </c>
      <c r="CE416">
        <v>2008</v>
      </c>
      <c r="CF416" t="s">
        <v>110</v>
      </c>
      <c r="CG416" t="s">
        <v>111</v>
      </c>
      <c r="CH416">
        <v>228000</v>
      </c>
    </row>
    <row r="417" spans="1:86" x14ac:dyDescent="0.4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 t="str">
        <f t="shared" si="30"/>
        <v>N</v>
      </c>
      <c r="AW417" t="str">
        <f t="shared" si="31"/>
        <v>Y</v>
      </c>
      <c r="AX417" t="str">
        <f t="shared" si="32"/>
        <v>N</v>
      </c>
      <c r="AY417" t="str">
        <f t="shared" si="33"/>
        <v>N</v>
      </c>
      <c r="AZ417" t="str">
        <f t="shared" si="34"/>
        <v>N</v>
      </c>
      <c r="BA417">
        <v>0</v>
      </c>
      <c r="BB417">
        <v>0</v>
      </c>
      <c r="BC417">
        <v>2</v>
      </c>
      <c r="BD417">
        <v>0</v>
      </c>
      <c r="BE417">
        <v>3</v>
      </c>
      <c r="BF417">
        <v>1</v>
      </c>
      <c r="BG417" t="s">
        <v>97</v>
      </c>
      <c r="BH417">
        <v>6</v>
      </c>
      <c r="BI417" t="s">
        <v>107</v>
      </c>
      <c r="BJ417">
        <v>0</v>
      </c>
      <c r="BK417" t="s">
        <v>83</v>
      </c>
      <c r="BL417" t="s">
        <v>108</v>
      </c>
      <c r="BM417">
        <v>2007</v>
      </c>
      <c r="BN417" t="s">
        <v>157</v>
      </c>
      <c r="BO417">
        <v>2</v>
      </c>
      <c r="BP417">
        <v>396</v>
      </c>
      <c r="BQ417" t="s">
        <v>98</v>
      </c>
      <c r="BR417" t="s">
        <v>98</v>
      </c>
      <c r="BS417" t="s">
        <v>105</v>
      </c>
      <c r="BT417">
        <v>100</v>
      </c>
      <c r="BU417">
        <v>30</v>
      </c>
      <c r="BV417">
        <v>0</v>
      </c>
      <c r="BW417">
        <v>0</v>
      </c>
      <c r="BX417">
        <v>0</v>
      </c>
      <c r="BY417">
        <v>0</v>
      </c>
      <c r="BZ417" t="s">
        <v>83</v>
      </c>
      <c r="CA417" t="s">
        <v>83</v>
      </c>
      <c r="CB417" t="s">
        <v>83</v>
      </c>
      <c r="CC417">
        <v>0</v>
      </c>
      <c r="CD417">
        <v>8</v>
      </c>
      <c r="CE417">
        <v>2007</v>
      </c>
      <c r="CF417" t="s">
        <v>158</v>
      </c>
      <c r="CG417" t="s">
        <v>159</v>
      </c>
      <c r="CH417">
        <v>181134</v>
      </c>
    </row>
    <row r="418" spans="1:86" x14ac:dyDescent="0.4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 t="str">
        <f t="shared" si="30"/>
        <v>N</v>
      </c>
      <c r="AW418" t="str">
        <f t="shared" si="31"/>
        <v>Y</v>
      </c>
      <c r="AX418" t="str">
        <f t="shared" si="32"/>
        <v>N</v>
      </c>
      <c r="AY418" t="str">
        <f t="shared" si="33"/>
        <v>N</v>
      </c>
      <c r="AZ418" t="str">
        <f t="shared" si="34"/>
        <v>N</v>
      </c>
      <c r="BA418">
        <v>0</v>
      </c>
      <c r="BB418">
        <v>0</v>
      </c>
      <c r="BC418">
        <v>1</v>
      </c>
      <c r="BD418">
        <v>1</v>
      </c>
      <c r="BE418">
        <v>3</v>
      </c>
      <c r="BF418">
        <v>1</v>
      </c>
      <c r="BG418" t="s">
        <v>98</v>
      </c>
      <c r="BH418">
        <v>6</v>
      </c>
      <c r="BI418" t="s">
        <v>107</v>
      </c>
      <c r="BJ418">
        <v>1</v>
      </c>
      <c r="BK418" t="s">
        <v>98</v>
      </c>
      <c r="BL418" t="s">
        <v>108</v>
      </c>
      <c r="BM418">
        <v>1978</v>
      </c>
      <c r="BN418" t="s">
        <v>157</v>
      </c>
      <c r="BO418">
        <v>2</v>
      </c>
      <c r="BP418">
        <v>440</v>
      </c>
      <c r="BQ418" t="s">
        <v>98</v>
      </c>
      <c r="BR418" t="s">
        <v>98</v>
      </c>
      <c r="BS418" t="s">
        <v>105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83</v>
      </c>
      <c r="CA418" t="s">
        <v>83</v>
      </c>
      <c r="CB418" t="s">
        <v>83</v>
      </c>
      <c r="CC418">
        <v>0</v>
      </c>
      <c r="CD418">
        <v>3</v>
      </c>
      <c r="CE418">
        <v>2006</v>
      </c>
      <c r="CF418" t="s">
        <v>110</v>
      </c>
      <c r="CG418" t="s">
        <v>111</v>
      </c>
      <c r="CH418">
        <v>149500</v>
      </c>
    </row>
    <row r="419" spans="1:86" x14ac:dyDescent="0.4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 t="str">
        <f t="shared" si="30"/>
        <v>Y</v>
      </c>
      <c r="AW419" t="str">
        <f t="shared" si="31"/>
        <v>Y</v>
      </c>
      <c r="AX419" t="str">
        <f t="shared" si="32"/>
        <v>Y</v>
      </c>
      <c r="AY419" t="str">
        <f t="shared" si="33"/>
        <v>Y</v>
      </c>
      <c r="AZ419" t="str">
        <f t="shared" si="34"/>
        <v>Y</v>
      </c>
      <c r="BA419">
        <v>1</v>
      </c>
      <c r="BB419">
        <v>0</v>
      </c>
      <c r="BC419">
        <v>2</v>
      </c>
      <c r="BD419">
        <v>1</v>
      </c>
      <c r="BE419">
        <v>4</v>
      </c>
      <c r="BF419">
        <v>1</v>
      </c>
      <c r="BG419" t="s">
        <v>98</v>
      </c>
      <c r="BH419">
        <v>10</v>
      </c>
      <c r="BI419" t="s">
        <v>107</v>
      </c>
      <c r="BJ419">
        <v>1</v>
      </c>
      <c r="BK419" t="s">
        <v>97</v>
      </c>
      <c r="BL419" t="s">
        <v>127</v>
      </c>
      <c r="BM419">
        <v>1918</v>
      </c>
      <c r="BN419" t="s">
        <v>102</v>
      </c>
      <c r="BO419">
        <v>3</v>
      </c>
      <c r="BP419">
        <v>864</v>
      </c>
      <c r="BQ419" t="s">
        <v>98</v>
      </c>
      <c r="BR419" t="s">
        <v>98</v>
      </c>
      <c r="BS419" t="s">
        <v>177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83</v>
      </c>
      <c r="CA419" t="s">
        <v>83</v>
      </c>
      <c r="CB419" t="s">
        <v>83</v>
      </c>
      <c r="CC419">
        <v>0</v>
      </c>
      <c r="CD419">
        <v>11</v>
      </c>
      <c r="CE419">
        <v>2007</v>
      </c>
      <c r="CF419" t="s">
        <v>110</v>
      </c>
      <c r="CG419" t="s">
        <v>111</v>
      </c>
      <c r="CH419">
        <v>239000</v>
      </c>
    </row>
    <row r="420" spans="1:86" x14ac:dyDescent="0.4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 t="str">
        <f t="shared" si="30"/>
        <v>N</v>
      </c>
      <c r="AW420" t="str">
        <f t="shared" si="31"/>
        <v>N</v>
      </c>
      <c r="AX420" t="str">
        <f t="shared" si="32"/>
        <v>N</v>
      </c>
      <c r="AY420" t="str">
        <f t="shared" si="33"/>
        <v>N</v>
      </c>
      <c r="AZ420" t="str">
        <f t="shared" si="34"/>
        <v>N</v>
      </c>
      <c r="BA420">
        <v>1</v>
      </c>
      <c r="BB420">
        <v>0</v>
      </c>
      <c r="BC420">
        <v>1</v>
      </c>
      <c r="BD420">
        <v>1</v>
      </c>
      <c r="BE420">
        <v>3</v>
      </c>
      <c r="BF420">
        <v>1</v>
      </c>
      <c r="BG420" t="s">
        <v>98</v>
      </c>
      <c r="BH420">
        <v>7</v>
      </c>
      <c r="BI420" t="s">
        <v>107</v>
      </c>
      <c r="BJ420">
        <v>0</v>
      </c>
      <c r="BK420" t="s">
        <v>83</v>
      </c>
      <c r="BL420" t="s">
        <v>127</v>
      </c>
      <c r="BM420">
        <v>1940</v>
      </c>
      <c r="BN420" t="s">
        <v>102</v>
      </c>
      <c r="BO420">
        <v>1</v>
      </c>
      <c r="BP420">
        <v>240</v>
      </c>
      <c r="BQ420" t="s">
        <v>98</v>
      </c>
      <c r="BR420" t="s">
        <v>98</v>
      </c>
      <c r="BS420" t="s">
        <v>190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83</v>
      </c>
      <c r="CA420" t="s">
        <v>83</v>
      </c>
      <c r="CB420" t="s">
        <v>83</v>
      </c>
      <c r="CC420">
        <v>0</v>
      </c>
      <c r="CD420">
        <v>4</v>
      </c>
      <c r="CE420">
        <v>2007</v>
      </c>
      <c r="CF420" t="s">
        <v>110</v>
      </c>
      <c r="CG420" t="s">
        <v>188</v>
      </c>
      <c r="CH420">
        <v>126000</v>
      </c>
    </row>
    <row r="421" spans="1:86" x14ac:dyDescent="0.4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 t="str">
        <f t="shared" si="30"/>
        <v>N</v>
      </c>
      <c r="AW421" t="str">
        <f t="shared" si="31"/>
        <v>N</v>
      </c>
      <c r="AX421" t="str">
        <f t="shared" si="32"/>
        <v>N</v>
      </c>
      <c r="AY421" t="str">
        <f t="shared" si="33"/>
        <v>N</v>
      </c>
      <c r="AZ421" t="str">
        <f t="shared" si="34"/>
        <v>N</v>
      </c>
      <c r="BA421">
        <v>1</v>
      </c>
      <c r="BB421">
        <v>0</v>
      </c>
      <c r="BC421">
        <v>1</v>
      </c>
      <c r="BD421">
        <v>0</v>
      </c>
      <c r="BE421">
        <v>3</v>
      </c>
      <c r="BF421">
        <v>1</v>
      </c>
      <c r="BG421" t="s">
        <v>98</v>
      </c>
      <c r="BH421">
        <v>6</v>
      </c>
      <c r="BI421" t="s">
        <v>107</v>
      </c>
      <c r="BJ421">
        <v>1</v>
      </c>
      <c r="BK421" t="s">
        <v>147</v>
      </c>
      <c r="BL421" t="s">
        <v>108</v>
      </c>
      <c r="BM421">
        <v>1968</v>
      </c>
      <c r="BN421" t="s">
        <v>102</v>
      </c>
      <c r="BO421">
        <v>1</v>
      </c>
      <c r="BP421">
        <v>304</v>
      </c>
      <c r="BQ421" t="s">
        <v>98</v>
      </c>
      <c r="BR421" t="s">
        <v>98</v>
      </c>
      <c r="BS421" t="s">
        <v>105</v>
      </c>
      <c r="BT421">
        <v>0</v>
      </c>
      <c r="BU421">
        <v>85</v>
      </c>
      <c r="BV421">
        <v>184</v>
      </c>
      <c r="BW421">
        <v>0</v>
      </c>
      <c r="BX421">
        <v>0</v>
      </c>
      <c r="BY421">
        <v>0</v>
      </c>
      <c r="BZ421" t="s">
        <v>83</v>
      </c>
      <c r="CA421" t="s">
        <v>83</v>
      </c>
      <c r="CB421" t="s">
        <v>83</v>
      </c>
      <c r="CC421">
        <v>0</v>
      </c>
      <c r="CD421">
        <v>7</v>
      </c>
      <c r="CE421">
        <v>2010</v>
      </c>
      <c r="CF421" t="s">
        <v>110</v>
      </c>
      <c r="CG421" t="s">
        <v>111</v>
      </c>
      <c r="CH421">
        <v>142000</v>
      </c>
    </row>
    <row r="422" spans="1:86" x14ac:dyDescent="0.4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 t="str">
        <f t="shared" si="30"/>
        <v>N</v>
      </c>
      <c r="AW422" t="str">
        <f t="shared" si="31"/>
        <v>Y</v>
      </c>
      <c r="AX422" t="str">
        <f t="shared" si="32"/>
        <v>N</v>
      </c>
      <c r="AY422" t="str">
        <f t="shared" si="33"/>
        <v>N</v>
      </c>
      <c r="AZ422" t="str">
        <f t="shared" si="34"/>
        <v>N</v>
      </c>
      <c r="BA422">
        <v>2</v>
      </c>
      <c r="BB422">
        <v>0</v>
      </c>
      <c r="BC422">
        <v>2</v>
      </c>
      <c r="BD422">
        <v>0</v>
      </c>
      <c r="BE422">
        <v>2</v>
      </c>
      <c r="BF422">
        <v>2</v>
      </c>
      <c r="BG422" t="s">
        <v>98</v>
      </c>
      <c r="BH422">
        <v>8</v>
      </c>
      <c r="BI422" t="s">
        <v>107</v>
      </c>
      <c r="BJ422">
        <v>0</v>
      </c>
      <c r="BK422" t="s">
        <v>83</v>
      </c>
      <c r="BL422" t="s">
        <v>108</v>
      </c>
      <c r="BM422">
        <v>1997</v>
      </c>
      <c r="BN422" t="s">
        <v>157</v>
      </c>
      <c r="BO422">
        <v>4</v>
      </c>
      <c r="BP422">
        <v>784</v>
      </c>
      <c r="BQ422" t="s">
        <v>98</v>
      </c>
      <c r="BR422" t="s">
        <v>98</v>
      </c>
      <c r="BS422" t="s">
        <v>105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 t="s">
        <v>83</v>
      </c>
      <c r="CA422" t="s">
        <v>83</v>
      </c>
      <c r="CB422" t="s">
        <v>83</v>
      </c>
      <c r="CC422">
        <v>0</v>
      </c>
      <c r="CD422">
        <v>11</v>
      </c>
      <c r="CE422">
        <v>2008</v>
      </c>
      <c r="CF422" t="s">
        <v>110</v>
      </c>
      <c r="CG422" t="s">
        <v>210</v>
      </c>
      <c r="CH422">
        <v>206300</v>
      </c>
    </row>
    <row r="423" spans="1:86" x14ac:dyDescent="0.4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 t="str">
        <f t="shared" si="30"/>
        <v>Y</v>
      </c>
      <c r="AW423" t="str">
        <f t="shared" si="31"/>
        <v>Y</v>
      </c>
      <c r="AX423" t="str">
        <f t="shared" si="32"/>
        <v>Y</v>
      </c>
      <c r="AY423" t="str">
        <f t="shared" si="33"/>
        <v>N</v>
      </c>
      <c r="AZ423" t="str">
        <f t="shared" si="34"/>
        <v>N</v>
      </c>
      <c r="BA423">
        <v>0</v>
      </c>
      <c r="BB423">
        <v>1</v>
      </c>
      <c r="BC423">
        <v>2</v>
      </c>
      <c r="BD423">
        <v>0</v>
      </c>
      <c r="BE423">
        <v>3</v>
      </c>
      <c r="BF423">
        <v>1</v>
      </c>
      <c r="BG423" t="s">
        <v>97</v>
      </c>
      <c r="BH423">
        <v>8</v>
      </c>
      <c r="BI423" t="s">
        <v>107</v>
      </c>
      <c r="BJ423">
        <v>1</v>
      </c>
      <c r="BK423" t="s">
        <v>98</v>
      </c>
      <c r="BL423" t="s">
        <v>108</v>
      </c>
      <c r="BM423">
        <v>1977</v>
      </c>
      <c r="BN423" t="s">
        <v>157</v>
      </c>
      <c r="BO423">
        <v>2</v>
      </c>
      <c r="BP423">
        <v>529</v>
      </c>
      <c r="BQ423" t="s">
        <v>98</v>
      </c>
      <c r="BR423" t="s">
        <v>98</v>
      </c>
      <c r="BS423" t="s">
        <v>105</v>
      </c>
      <c r="BT423">
        <v>240</v>
      </c>
      <c r="BU423">
        <v>0</v>
      </c>
      <c r="BV423">
        <v>0</v>
      </c>
      <c r="BW423">
        <v>0</v>
      </c>
      <c r="BX423">
        <v>0</v>
      </c>
      <c r="BY423">
        <v>0</v>
      </c>
      <c r="BZ423" t="s">
        <v>83</v>
      </c>
      <c r="CA423" t="s">
        <v>83</v>
      </c>
      <c r="CB423" t="s">
        <v>83</v>
      </c>
      <c r="CC423">
        <v>0</v>
      </c>
      <c r="CD423">
        <v>6</v>
      </c>
      <c r="CE423">
        <v>2009</v>
      </c>
      <c r="CF423" t="s">
        <v>110</v>
      </c>
      <c r="CG423" t="s">
        <v>111</v>
      </c>
      <c r="CH423">
        <v>215000</v>
      </c>
    </row>
    <row r="424" spans="1:86" x14ac:dyDescent="0.4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 t="str">
        <f t="shared" si="30"/>
        <v>N</v>
      </c>
      <c r="AW424" t="str">
        <f t="shared" si="31"/>
        <v>N</v>
      </c>
      <c r="AX424" t="str">
        <f t="shared" si="32"/>
        <v>N</v>
      </c>
      <c r="AY424" t="str">
        <f t="shared" si="33"/>
        <v>N</v>
      </c>
      <c r="AZ424" t="str">
        <f t="shared" si="34"/>
        <v>N</v>
      </c>
      <c r="BA424">
        <v>0</v>
      </c>
      <c r="BB424">
        <v>0</v>
      </c>
      <c r="BC424">
        <v>1</v>
      </c>
      <c r="BD424">
        <v>0</v>
      </c>
      <c r="BE424">
        <v>2</v>
      </c>
      <c r="BF424">
        <v>1</v>
      </c>
      <c r="BG424" t="s">
        <v>98</v>
      </c>
      <c r="BH424">
        <v>4</v>
      </c>
      <c r="BI424" t="s">
        <v>107</v>
      </c>
      <c r="BJ424">
        <v>0</v>
      </c>
      <c r="BK424" t="s">
        <v>83</v>
      </c>
      <c r="BL424" t="s">
        <v>108</v>
      </c>
      <c r="BM424">
        <v>1954</v>
      </c>
      <c r="BN424" t="s">
        <v>109</v>
      </c>
      <c r="BO424">
        <v>2</v>
      </c>
      <c r="BP424">
        <v>520</v>
      </c>
      <c r="BQ424" t="s">
        <v>98</v>
      </c>
      <c r="BR424" t="s">
        <v>98</v>
      </c>
      <c r="BS424" t="s">
        <v>177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 t="s">
        <v>83</v>
      </c>
      <c r="CA424" t="s">
        <v>83</v>
      </c>
      <c r="CB424" t="s">
        <v>83</v>
      </c>
      <c r="CC424">
        <v>0</v>
      </c>
      <c r="CD424">
        <v>2</v>
      </c>
      <c r="CE424">
        <v>2008</v>
      </c>
      <c r="CF424" t="s">
        <v>110</v>
      </c>
      <c r="CG424" t="s">
        <v>111</v>
      </c>
      <c r="CH424">
        <v>113000</v>
      </c>
    </row>
    <row r="425" spans="1:86" x14ac:dyDescent="0.4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 t="str">
        <f t="shared" si="30"/>
        <v>Y</v>
      </c>
      <c r="AW425" t="str">
        <f t="shared" si="31"/>
        <v>Y</v>
      </c>
      <c r="AX425" t="str">
        <f t="shared" si="32"/>
        <v>Y</v>
      </c>
      <c r="AY425" t="str">
        <f t="shared" si="33"/>
        <v>Y</v>
      </c>
      <c r="AZ425" t="str">
        <f t="shared" si="34"/>
        <v>Y</v>
      </c>
      <c r="BA425">
        <v>1</v>
      </c>
      <c r="BB425">
        <v>0</v>
      </c>
      <c r="BC425">
        <v>2</v>
      </c>
      <c r="BD425">
        <v>1</v>
      </c>
      <c r="BE425">
        <v>4</v>
      </c>
      <c r="BF425">
        <v>1</v>
      </c>
      <c r="BG425" t="s">
        <v>97</v>
      </c>
      <c r="BH425">
        <v>8</v>
      </c>
      <c r="BI425" t="s">
        <v>107</v>
      </c>
      <c r="BJ425">
        <v>1</v>
      </c>
      <c r="BK425" t="s">
        <v>98</v>
      </c>
      <c r="BL425" t="s">
        <v>108</v>
      </c>
      <c r="BM425">
        <v>1998</v>
      </c>
      <c r="BN425" t="s">
        <v>157</v>
      </c>
      <c r="BO425">
        <v>3</v>
      </c>
      <c r="BP425">
        <v>696</v>
      </c>
      <c r="BQ425" t="s">
        <v>98</v>
      </c>
      <c r="BR425" t="s">
        <v>98</v>
      </c>
      <c r="BS425" t="s">
        <v>105</v>
      </c>
      <c r="BT425">
        <v>0</v>
      </c>
      <c r="BU425">
        <v>66</v>
      </c>
      <c r="BV425">
        <v>0</v>
      </c>
      <c r="BW425">
        <v>0</v>
      </c>
      <c r="BX425">
        <v>0</v>
      </c>
      <c r="BY425">
        <v>0</v>
      </c>
      <c r="BZ425" t="s">
        <v>83</v>
      </c>
      <c r="CA425" t="s">
        <v>83</v>
      </c>
      <c r="CB425" t="s">
        <v>83</v>
      </c>
      <c r="CC425">
        <v>0</v>
      </c>
      <c r="CD425">
        <v>6</v>
      </c>
      <c r="CE425">
        <v>2008</v>
      </c>
      <c r="CF425" t="s">
        <v>110</v>
      </c>
      <c r="CG425" t="s">
        <v>111</v>
      </c>
      <c r="CH425">
        <v>315000</v>
      </c>
    </row>
    <row r="426" spans="1:86" x14ac:dyDescent="0.4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 t="str">
        <f t="shared" si="30"/>
        <v>N</v>
      </c>
      <c r="AW426" t="str">
        <f t="shared" si="31"/>
        <v>N</v>
      </c>
      <c r="AX426" t="str">
        <f t="shared" si="32"/>
        <v>N</v>
      </c>
      <c r="AY426" t="str">
        <f t="shared" si="33"/>
        <v>N</v>
      </c>
      <c r="AZ426" t="str">
        <f t="shared" si="34"/>
        <v>N</v>
      </c>
      <c r="BA426">
        <v>1</v>
      </c>
      <c r="BB426">
        <v>0</v>
      </c>
      <c r="BC426">
        <v>1</v>
      </c>
      <c r="BD426">
        <v>0</v>
      </c>
      <c r="BE426">
        <v>2</v>
      </c>
      <c r="BF426">
        <v>1</v>
      </c>
      <c r="BG426" t="s">
        <v>98</v>
      </c>
      <c r="BH426">
        <v>6</v>
      </c>
      <c r="BI426" t="s">
        <v>107</v>
      </c>
      <c r="BJ426">
        <v>1</v>
      </c>
      <c r="BK426" t="s">
        <v>97</v>
      </c>
      <c r="BL426" t="s">
        <v>108</v>
      </c>
      <c r="BM426">
        <v>1956</v>
      </c>
      <c r="BN426" t="s">
        <v>109</v>
      </c>
      <c r="BO426">
        <v>1</v>
      </c>
      <c r="BP426">
        <v>297</v>
      </c>
      <c r="BQ426" t="s">
        <v>98</v>
      </c>
      <c r="BR426" t="s">
        <v>98</v>
      </c>
      <c r="BS426" t="s">
        <v>105</v>
      </c>
      <c r="BT426">
        <v>0</v>
      </c>
      <c r="BU426">
        <v>44</v>
      </c>
      <c r="BV426">
        <v>0</v>
      </c>
      <c r="BW426">
        <v>0</v>
      </c>
      <c r="BX426">
        <v>0</v>
      </c>
      <c r="BY426">
        <v>0</v>
      </c>
      <c r="BZ426" t="s">
        <v>83</v>
      </c>
      <c r="CA426" t="s">
        <v>83</v>
      </c>
      <c r="CB426" t="s">
        <v>83</v>
      </c>
      <c r="CC426">
        <v>0</v>
      </c>
      <c r="CD426">
        <v>5</v>
      </c>
      <c r="CE426">
        <v>2008</v>
      </c>
      <c r="CF426" t="s">
        <v>110</v>
      </c>
      <c r="CG426" t="s">
        <v>111</v>
      </c>
      <c r="CH426">
        <v>139000</v>
      </c>
    </row>
    <row r="427" spans="1:86" x14ac:dyDescent="0.4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 t="str">
        <f t="shared" si="30"/>
        <v>N</v>
      </c>
      <c r="AW427" t="str">
        <f t="shared" si="31"/>
        <v>Y</v>
      </c>
      <c r="AX427" t="str">
        <f t="shared" si="32"/>
        <v>N</v>
      </c>
      <c r="AY427" t="str">
        <f t="shared" si="33"/>
        <v>N</v>
      </c>
      <c r="AZ427" t="str">
        <f t="shared" si="34"/>
        <v>N</v>
      </c>
      <c r="BA427">
        <v>0</v>
      </c>
      <c r="BB427">
        <v>0</v>
      </c>
      <c r="BC427">
        <v>1</v>
      </c>
      <c r="BD427">
        <v>1</v>
      </c>
      <c r="BE427">
        <v>3</v>
      </c>
      <c r="BF427">
        <v>1</v>
      </c>
      <c r="BG427" t="s">
        <v>98</v>
      </c>
      <c r="BH427">
        <v>6</v>
      </c>
      <c r="BI427" t="s">
        <v>107</v>
      </c>
      <c r="BJ427">
        <v>2</v>
      </c>
      <c r="BK427" t="s">
        <v>97</v>
      </c>
      <c r="BL427" t="s">
        <v>127</v>
      </c>
      <c r="BM427">
        <v>1947</v>
      </c>
      <c r="BN427" t="s">
        <v>102</v>
      </c>
      <c r="BO427">
        <v>1</v>
      </c>
      <c r="BP427">
        <v>240</v>
      </c>
      <c r="BQ427" t="s">
        <v>98</v>
      </c>
      <c r="BR427" t="s">
        <v>98</v>
      </c>
      <c r="BS427" t="s">
        <v>190</v>
      </c>
      <c r="BT427">
        <v>0</v>
      </c>
      <c r="BU427">
        <v>0</v>
      </c>
      <c r="BV427">
        <v>126</v>
      </c>
      <c r="BW427">
        <v>0</v>
      </c>
      <c r="BX427">
        <v>0</v>
      </c>
      <c r="BY427">
        <v>0</v>
      </c>
      <c r="BZ427" t="s">
        <v>83</v>
      </c>
      <c r="CA427" t="s">
        <v>83</v>
      </c>
      <c r="CB427" t="s">
        <v>83</v>
      </c>
      <c r="CC427">
        <v>0</v>
      </c>
      <c r="CD427">
        <v>9</v>
      </c>
      <c r="CE427">
        <v>2009</v>
      </c>
      <c r="CF427" t="s">
        <v>110</v>
      </c>
      <c r="CG427" t="s">
        <v>111</v>
      </c>
      <c r="CH427">
        <v>135000</v>
      </c>
    </row>
    <row r="428" spans="1:86" x14ac:dyDescent="0.4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 t="str">
        <f t="shared" si="30"/>
        <v>Y</v>
      </c>
      <c r="AW428" t="str">
        <f t="shared" si="31"/>
        <v>Y</v>
      </c>
      <c r="AX428" t="str">
        <f t="shared" si="32"/>
        <v>Y</v>
      </c>
      <c r="AY428" t="str">
        <f t="shared" si="33"/>
        <v>N</v>
      </c>
      <c r="AZ428" t="str">
        <f t="shared" si="34"/>
        <v>N</v>
      </c>
      <c r="BA428">
        <v>1</v>
      </c>
      <c r="BB428">
        <v>1</v>
      </c>
      <c r="BC428">
        <v>2</v>
      </c>
      <c r="BD428">
        <v>0</v>
      </c>
      <c r="BE428">
        <v>2</v>
      </c>
      <c r="BF428">
        <v>1</v>
      </c>
      <c r="BG428" t="s">
        <v>97</v>
      </c>
      <c r="BH428">
        <v>5</v>
      </c>
      <c r="BI428" t="s">
        <v>107</v>
      </c>
      <c r="BJ428">
        <v>1</v>
      </c>
      <c r="BK428" t="s">
        <v>98</v>
      </c>
      <c r="BL428" t="s">
        <v>108</v>
      </c>
      <c r="BM428">
        <v>1989</v>
      </c>
      <c r="BN428" t="s">
        <v>157</v>
      </c>
      <c r="BO428">
        <v>2</v>
      </c>
      <c r="BP428">
        <v>569</v>
      </c>
      <c r="BQ428" t="s">
        <v>98</v>
      </c>
      <c r="BR428" t="s">
        <v>98</v>
      </c>
      <c r="BS428" t="s">
        <v>105</v>
      </c>
      <c r="BT428">
        <v>80</v>
      </c>
      <c r="BU428">
        <v>0</v>
      </c>
      <c r="BV428">
        <v>0</v>
      </c>
      <c r="BW428">
        <v>0</v>
      </c>
      <c r="BX428">
        <v>396</v>
      </c>
      <c r="BY428">
        <v>0</v>
      </c>
      <c r="BZ428" t="s">
        <v>83</v>
      </c>
      <c r="CA428" t="s">
        <v>83</v>
      </c>
      <c r="CB428" t="s">
        <v>83</v>
      </c>
      <c r="CC428">
        <v>0</v>
      </c>
      <c r="CD428">
        <v>8</v>
      </c>
      <c r="CE428">
        <v>2009</v>
      </c>
      <c r="CF428" t="s">
        <v>110</v>
      </c>
      <c r="CG428" t="s">
        <v>111</v>
      </c>
      <c r="CH428">
        <v>275000</v>
      </c>
    </row>
    <row r="429" spans="1:86" x14ac:dyDescent="0.4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 t="str">
        <f t="shared" si="30"/>
        <v>N</v>
      </c>
      <c r="AW429" t="str">
        <f t="shared" si="31"/>
        <v>N</v>
      </c>
      <c r="AX429" t="str">
        <f t="shared" si="32"/>
        <v>N</v>
      </c>
      <c r="AY429" t="str">
        <f t="shared" si="33"/>
        <v>N</v>
      </c>
      <c r="AZ429" t="str">
        <f t="shared" si="34"/>
        <v>N</v>
      </c>
      <c r="BA429">
        <v>0</v>
      </c>
      <c r="BB429">
        <v>0</v>
      </c>
      <c r="BC429">
        <v>1</v>
      </c>
      <c r="BD429">
        <v>0</v>
      </c>
      <c r="BE429">
        <v>3</v>
      </c>
      <c r="BF429">
        <v>1</v>
      </c>
      <c r="BG429" t="s">
        <v>98</v>
      </c>
      <c r="BH429">
        <v>5</v>
      </c>
      <c r="BI429" t="s">
        <v>107</v>
      </c>
      <c r="BJ429">
        <v>0</v>
      </c>
      <c r="BK429" t="s">
        <v>83</v>
      </c>
      <c r="BL429" t="s">
        <v>127</v>
      </c>
      <c r="BM429">
        <v>1964</v>
      </c>
      <c r="BN429" t="s">
        <v>102</v>
      </c>
      <c r="BO429">
        <v>1</v>
      </c>
      <c r="BP429">
        <v>352</v>
      </c>
      <c r="BQ429" t="s">
        <v>98</v>
      </c>
      <c r="BR429" t="s">
        <v>98</v>
      </c>
      <c r="BS429" t="s">
        <v>105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 t="s">
        <v>83</v>
      </c>
      <c r="CA429" t="s">
        <v>83</v>
      </c>
      <c r="CB429" t="s">
        <v>83</v>
      </c>
      <c r="CC429">
        <v>0</v>
      </c>
      <c r="CD429">
        <v>7</v>
      </c>
      <c r="CE429">
        <v>2008</v>
      </c>
      <c r="CF429" t="s">
        <v>110</v>
      </c>
      <c r="CG429" t="s">
        <v>111</v>
      </c>
      <c r="CH429">
        <v>109008</v>
      </c>
    </row>
    <row r="430" spans="1:86" x14ac:dyDescent="0.4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 t="str">
        <f t="shared" si="30"/>
        <v>N</v>
      </c>
      <c r="AW430" t="str">
        <f t="shared" si="31"/>
        <v>Y</v>
      </c>
      <c r="AX430" t="str">
        <f t="shared" si="32"/>
        <v>N</v>
      </c>
      <c r="AY430" t="str">
        <f t="shared" si="33"/>
        <v>N</v>
      </c>
      <c r="AZ430" t="str">
        <f t="shared" si="34"/>
        <v>N</v>
      </c>
      <c r="BA430">
        <v>1</v>
      </c>
      <c r="BB430">
        <v>0</v>
      </c>
      <c r="BC430">
        <v>2</v>
      </c>
      <c r="BD430">
        <v>0</v>
      </c>
      <c r="BE430">
        <v>2</v>
      </c>
      <c r="BF430">
        <v>1</v>
      </c>
      <c r="BG430" t="s">
        <v>97</v>
      </c>
      <c r="BH430">
        <v>6</v>
      </c>
      <c r="BI430" t="s">
        <v>107</v>
      </c>
      <c r="BJ430">
        <v>0</v>
      </c>
      <c r="BK430" t="s">
        <v>83</v>
      </c>
      <c r="BL430" t="s">
        <v>108</v>
      </c>
      <c r="BM430">
        <v>2007</v>
      </c>
      <c r="BN430" t="s">
        <v>109</v>
      </c>
      <c r="BO430">
        <v>2</v>
      </c>
      <c r="BP430">
        <v>628</v>
      </c>
      <c r="BQ430" t="s">
        <v>98</v>
      </c>
      <c r="BR430" t="s">
        <v>98</v>
      </c>
      <c r="BS430" t="s">
        <v>105</v>
      </c>
      <c r="BT430">
        <v>105</v>
      </c>
      <c r="BU430">
        <v>54</v>
      </c>
      <c r="BV430">
        <v>0</v>
      </c>
      <c r="BW430">
        <v>0</v>
      </c>
      <c r="BX430">
        <v>0</v>
      </c>
      <c r="BY430">
        <v>0</v>
      </c>
      <c r="BZ430" t="s">
        <v>83</v>
      </c>
      <c r="CA430" t="s">
        <v>83</v>
      </c>
      <c r="CB430" t="s">
        <v>83</v>
      </c>
      <c r="CC430">
        <v>0</v>
      </c>
      <c r="CD430">
        <v>9</v>
      </c>
      <c r="CE430">
        <v>2007</v>
      </c>
      <c r="CF430" t="s">
        <v>158</v>
      </c>
      <c r="CG430" t="s">
        <v>159</v>
      </c>
      <c r="CH430">
        <v>195400</v>
      </c>
    </row>
    <row r="431" spans="1:86" x14ac:dyDescent="0.4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 t="str">
        <f t="shared" si="30"/>
        <v>N</v>
      </c>
      <c r="AW431" t="str">
        <f t="shared" si="31"/>
        <v>Y</v>
      </c>
      <c r="AX431" t="str">
        <f t="shared" si="32"/>
        <v>N</v>
      </c>
      <c r="AY431" t="str">
        <f t="shared" si="33"/>
        <v>N</v>
      </c>
      <c r="AZ431" t="str">
        <f t="shared" si="34"/>
        <v>N</v>
      </c>
      <c r="BA431">
        <v>1</v>
      </c>
      <c r="BB431">
        <v>0</v>
      </c>
      <c r="BC431">
        <v>2</v>
      </c>
      <c r="BD431">
        <v>0</v>
      </c>
      <c r="BE431">
        <v>3</v>
      </c>
      <c r="BF431">
        <v>1</v>
      </c>
      <c r="BG431" t="s">
        <v>97</v>
      </c>
      <c r="BH431">
        <v>6</v>
      </c>
      <c r="BI431" t="s">
        <v>107</v>
      </c>
      <c r="BJ431">
        <v>1</v>
      </c>
      <c r="BK431" t="s">
        <v>98</v>
      </c>
      <c r="BL431" t="s">
        <v>108</v>
      </c>
      <c r="BM431">
        <v>1988</v>
      </c>
      <c r="BN431" t="s">
        <v>102</v>
      </c>
      <c r="BO431">
        <v>2</v>
      </c>
      <c r="BP431">
        <v>576</v>
      </c>
      <c r="BQ431" t="s">
        <v>98</v>
      </c>
      <c r="BR431" t="s">
        <v>98</v>
      </c>
      <c r="BS431" t="s">
        <v>105</v>
      </c>
      <c r="BT431">
        <v>0</v>
      </c>
      <c r="BU431">
        <v>0</v>
      </c>
      <c r="BV431">
        <v>169</v>
      </c>
      <c r="BW431">
        <v>0</v>
      </c>
      <c r="BX431">
        <v>0</v>
      </c>
      <c r="BY431">
        <v>0</v>
      </c>
      <c r="BZ431" t="s">
        <v>83</v>
      </c>
      <c r="CA431" t="s">
        <v>83</v>
      </c>
      <c r="CB431" t="s">
        <v>83</v>
      </c>
      <c r="CC431">
        <v>0</v>
      </c>
      <c r="CD431">
        <v>3</v>
      </c>
      <c r="CE431">
        <v>2009</v>
      </c>
      <c r="CF431" t="s">
        <v>110</v>
      </c>
      <c r="CG431" t="s">
        <v>111</v>
      </c>
      <c r="CH431">
        <v>175000</v>
      </c>
    </row>
    <row r="432" spans="1:86" x14ac:dyDescent="0.4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 t="str">
        <f t="shared" si="30"/>
        <v>N</v>
      </c>
      <c r="AW432" t="str">
        <f t="shared" si="31"/>
        <v>N</v>
      </c>
      <c r="AX432" t="str">
        <f t="shared" si="32"/>
        <v>N</v>
      </c>
      <c r="AY432" t="str">
        <f t="shared" si="33"/>
        <v>N</v>
      </c>
      <c r="AZ432" t="str">
        <f t="shared" si="34"/>
        <v>N</v>
      </c>
      <c r="BA432">
        <v>0</v>
      </c>
      <c r="BB432">
        <v>0</v>
      </c>
      <c r="BC432">
        <v>1</v>
      </c>
      <c r="BD432">
        <v>1</v>
      </c>
      <c r="BE432">
        <v>2</v>
      </c>
      <c r="BF432">
        <v>1</v>
      </c>
      <c r="BG432" t="s">
        <v>98</v>
      </c>
      <c r="BH432">
        <v>4</v>
      </c>
      <c r="BI432" t="s">
        <v>107</v>
      </c>
      <c r="BJ432">
        <v>0</v>
      </c>
      <c r="BK432" t="s">
        <v>83</v>
      </c>
      <c r="BL432" t="s">
        <v>127</v>
      </c>
      <c r="BM432">
        <v>1971</v>
      </c>
      <c r="BN432" t="s">
        <v>102</v>
      </c>
      <c r="BO432">
        <v>1</v>
      </c>
      <c r="BP432">
        <v>264</v>
      </c>
      <c r="BQ432" t="s">
        <v>98</v>
      </c>
      <c r="BR432" t="s">
        <v>98</v>
      </c>
      <c r="BS432" t="s">
        <v>105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 t="s">
        <v>83</v>
      </c>
      <c r="CA432" t="s">
        <v>83</v>
      </c>
      <c r="CB432" t="s">
        <v>83</v>
      </c>
      <c r="CC432">
        <v>0</v>
      </c>
      <c r="CD432">
        <v>7</v>
      </c>
      <c r="CE432">
        <v>2008</v>
      </c>
      <c r="CF432" t="s">
        <v>173</v>
      </c>
      <c r="CG432" t="s">
        <v>128</v>
      </c>
      <c r="CH432">
        <v>85400</v>
      </c>
    </row>
    <row r="433" spans="1:86" x14ac:dyDescent="0.4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 t="str">
        <f t="shared" si="30"/>
        <v>N</v>
      </c>
      <c r="AW433" t="str">
        <f t="shared" si="31"/>
        <v>N</v>
      </c>
      <c r="AX433" t="str">
        <f t="shared" si="32"/>
        <v>N</v>
      </c>
      <c r="AY433" t="str">
        <f t="shared" si="33"/>
        <v>N</v>
      </c>
      <c r="AZ433" t="str">
        <f t="shared" si="34"/>
        <v>N</v>
      </c>
      <c r="BA433">
        <v>0</v>
      </c>
      <c r="BB433">
        <v>0</v>
      </c>
      <c r="BC433">
        <v>1</v>
      </c>
      <c r="BD433">
        <v>0</v>
      </c>
      <c r="BE433">
        <v>4</v>
      </c>
      <c r="BF433">
        <v>1</v>
      </c>
      <c r="BG433" t="s">
        <v>98</v>
      </c>
      <c r="BH433">
        <v>7</v>
      </c>
      <c r="BI433" t="s">
        <v>107</v>
      </c>
      <c r="BJ433">
        <v>0</v>
      </c>
      <c r="BK433" t="s">
        <v>83</v>
      </c>
      <c r="BL433" t="s">
        <v>83</v>
      </c>
      <c r="BM433" t="s">
        <v>83</v>
      </c>
      <c r="BN433" t="s">
        <v>83</v>
      </c>
      <c r="BO433">
        <v>0</v>
      </c>
      <c r="BP433">
        <v>0</v>
      </c>
      <c r="BQ433" t="s">
        <v>83</v>
      </c>
      <c r="BR433" t="s">
        <v>83</v>
      </c>
      <c r="BS433" t="s">
        <v>177</v>
      </c>
      <c r="BT433">
        <v>0</v>
      </c>
      <c r="BU433">
        <v>98</v>
      </c>
      <c r="BV433">
        <v>0</v>
      </c>
      <c r="BW433">
        <v>0</v>
      </c>
      <c r="BX433">
        <v>0</v>
      </c>
      <c r="BY433">
        <v>0</v>
      </c>
      <c r="BZ433" t="s">
        <v>83</v>
      </c>
      <c r="CA433" t="s">
        <v>134</v>
      </c>
      <c r="CB433" t="s">
        <v>83</v>
      </c>
      <c r="CC433">
        <v>0</v>
      </c>
      <c r="CD433">
        <v>9</v>
      </c>
      <c r="CE433">
        <v>2008</v>
      </c>
      <c r="CF433" t="s">
        <v>208</v>
      </c>
      <c r="CG433" t="s">
        <v>128</v>
      </c>
      <c r="CH433">
        <v>79900</v>
      </c>
    </row>
    <row r="434" spans="1:86" x14ac:dyDescent="0.4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 t="str">
        <f t="shared" si="30"/>
        <v>N</v>
      </c>
      <c r="AW434" t="str">
        <f t="shared" si="31"/>
        <v>Y</v>
      </c>
      <c r="AX434" t="str">
        <f t="shared" si="32"/>
        <v>N</v>
      </c>
      <c r="AY434" t="str">
        <f t="shared" si="33"/>
        <v>N</v>
      </c>
      <c r="AZ434" t="str">
        <f t="shared" si="34"/>
        <v>N</v>
      </c>
      <c r="BA434">
        <v>1</v>
      </c>
      <c r="BB434">
        <v>0</v>
      </c>
      <c r="BC434">
        <v>1</v>
      </c>
      <c r="BD434">
        <v>1</v>
      </c>
      <c r="BE434">
        <v>2</v>
      </c>
      <c r="BF434">
        <v>1</v>
      </c>
      <c r="BG434" t="s">
        <v>98</v>
      </c>
      <c r="BH434">
        <v>6</v>
      </c>
      <c r="BI434" t="s">
        <v>146</v>
      </c>
      <c r="BJ434">
        <v>0</v>
      </c>
      <c r="BK434" t="s">
        <v>83</v>
      </c>
      <c r="BL434" t="s">
        <v>127</v>
      </c>
      <c r="BM434">
        <v>1971</v>
      </c>
      <c r="BN434" t="s">
        <v>102</v>
      </c>
      <c r="BO434">
        <v>2</v>
      </c>
      <c r="BP434">
        <v>440</v>
      </c>
      <c r="BQ434" t="s">
        <v>98</v>
      </c>
      <c r="BR434" t="s">
        <v>98</v>
      </c>
      <c r="BS434" t="s">
        <v>105</v>
      </c>
      <c r="BT434">
        <v>240</v>
      </c>
      <c r="BU434">
        <v>36</v>
      </c>
      <c r="BV434">
        <v>0</v>
      </c>
      <c r="BW434">
        <v>0</v>
      </c>
      <c r="BX434">
        <v>0</v>
      </c>
      <c r="BY434">
        <v>0</v>
      </c>
      <c r="BZ434" t="s">
        <v>83</v>
      </c>
      <c r="CA434" t="s">
        <v>83</v>
      </c>
      <c r="CB434" t="s">
        <v>83</v>
      </c>
      <c r="CC434">
        <v>0</v>
      </c>
      <c r="CD434">
        <v>8</v>
      </c>
      <c r="CE434">
        <v>2007</v>
      </c>
      <c r="CF434" t="s">
        <v>110</v>
      </c>
      <c r="CG434" t="s">
        <v>111</v>
      </c>
      <c r="CH434">
        <v>122500</v>
      </c>
    </row>
    <row r="435" spans="1:86" x14ac:dyDescent="0.4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 t="str">
        <f t="shared" si="30"/>
        <v>Y</v>
      </c>
      <c r="AW435" t="str">
        <f t="shared" si="31"/>
        <v>Y</v>
      </c>
      <c r="AX435" t="str">
        <f t="shared" si="32"/>
        <v>Y</v>
      </c>
      <c r="AY435" t="str">
        <f t="shared" si="33"/>
        <v>N</v>
      </c>
      <c r="AZ435" t="str">
        <f t="shared" si="34"/>
        <v>N</v>
      </c>
      <c r="BA435">
        <v>0</v>
      </c>
      <c r="BB435">
        <v>0</v>
      </c>
      <c r="BC435">
        <v>2</v>
      </c>
      <c r="BD435">
        <v>1</v>
      </c>
      <c r="BE435">
        <v>3</v>
      </c>
      <c r="BF435">
        <v>1</v>
      </c>
      <c r="BG435" t="s">
        <v>98</v>
      </c>
      <c r="BH435">
        <v>7</v>
      </c>
      <c r="BI435" t="s">
        <v>107</v>
      </c>
      <c r="BJ435">
        <v>1</v>
      </c>
      <c r="BK435" t="s">
        <v>98</v>
      </c>
      <c r="BL435" t="s">
        <v>108</v>
      </c>
      <c r="BM435">
        <v>1997</v>
      </c>
      <c r="BN435" t="s">
        <v>157</v>
      </c>
      <c r="BO435">
        <v>2</v>
      </c>
      <c r="BP435">
        <v>470</v>
      </c>
      <c r="BQ435" t="s">
        <v>98</v>
      </c>
      <c r="BR435" t="s">
        <v>98</v>
      </c>
      <c r="BS435" t="s">
        <v>105</v>
      </c>
      <c r="BT435">
        <v>0</v>
      </c>
      <c r="BU435">
        <v>36</v>
      </c>
      <c r="BV435">
        <v>0</v>
      </c>
      <c r="BW435">
        <v>0</v>
      </c>
      <c r="BX435">
        <v>0</v>
      </c>
      <c r="BY435">
        <v>0</v>
      </c>
      <c r="BZ435" t="s">
        <v>83</v>
      </c>
      <c r="CA435" t="s">
        <v>83</v>
      </c>
      <c r="CB435" t="s">
        <v>83</v>
      </c>
      <c r="CC435">
        <v>0</v>
      </c>
      <c r="CD435">
        <v>7</v>
      </c>
      <c r="CE435">
        <v>2008</v>
      </c>
      <c r="CF435" t="s">
        <v>110</v>
      </c>
      <c r="CG435" t="s">
        <v>111</v>
      </c>
      <c r="CH435">
        <v>181000</v>
      </c>
    </row>
    <row r="436" spans="1:86" x14ac:dyDescent="0.4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 t="str">
        <f t="shared" si="30"/>
        <v>N</v>
      </c>
      <c r="AW436" t="str">
        <f t="shared" si="31"/>
        <v>N</v>
      </c>
      <c r="AX436" t="str">
        <f t="shared" si="32"/>
        <v>N</v>
      </c>
      <c r="AY436" t="str">
        <f t="shared" si="33"/>
        <v>N</v>
      </c>
      <c r="AZ436" t="str">
        <f t="shared" si="34"/>
        <v>N</v>
      </c>
      <c r="BA436">
        <v>1</v>
      </c>
      <c r="BB436">
        <v>0</v>
      </c>
      <c r="BC436">
        <v>1</v>
      </c>
      <c r="BD436">
        <v>0</v>
      </c>
      <c r="BE436">
        <v>1</v>
      </c>
      <c r="BF436">
        <v>1</v>
      </c>
      <c r="BG436" t="s">
        <v>98</v>
      </c>
      <c r="BH436">
        <v>3</v>
      </c>
      <c r="BI436" t="s">
        <v>107</v>
      </c>
      <c r="BJ436">
        <v>0</v>
      </c>
      <c r="BK436" t="s">
        <v>83</v>
      </c>
      <c r="BL436" t="s">
        <v>83</v>
      </c>
      <c r="BM436" t="s">
        <v>83</v>
      </c>
      <c r="BN436" t="s">
        <v>83</v>
      </c>
      <c r="BO436">
        <v>0</v>
      </c>
      <c r="BP436">
        <v>0</v>
      </c>
      <c r="BQ436" t="s">
        <v>83</v>
      </c>
      <c r="BR436" t="s">
        <v>83</v>
      </c>
      <c r="BS436" t="s">
        <v>105</v>
      </c>
      <c r="BT436">
        <v>88</v>
      </c>
      <c r="BU436">
        <v>0</v>
      </c>
      <c r="BV436">
        <v>0</v>
      </c>
      <c r="BW436">
        <v>0</v>
      </c>
      <c r="BX436">
        <v>0</v>
      </c>
      <c r="BY436">
        <v>0</v>
      </c>
      <c r="BZ436" t="s">
        <v>83</v>
      </c>
      <c r="CA436" t="s">
        <v>83</v>
      </c>
      <c r="CB436" t="s">
        <v>83</v>
      </c>
      <c r="CC436">
        <v>0</v>
      </c>
      <c r="CD436">
        <v>6</v>
      </c>
      <c r="CE436">
        <v>2008</v>
      </c>
      <c r="CF436" t="s">
        <v>110</v>
      </c>
      <c r="CG436" t="s">
        <v>111</v>
      </c>
      <c r="CH436">
        <v>81000</v>
      </c>
    </row>
    <row r="437" spans="1:86" x14ac:dyDescent="0.4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 t="str">
        <f t="shared" si="30"/>
        <v>Y</v>
      </c>
      <c r="AW437" t="str">
        <f t="shared" si="31"/>
        <v>Y</v>
      </c>
      <c r="AX437" t="str">
        <f t="shared" si="32"/>
        <v>Y</v>
      </c>
      <c r="AY437" t="str">
        <f t="shared" si="33"/>
        <v>N</v>
      </c>
      <c r="AZ437" t="str">
        <f t="shared" si="34"/>
        <v>N</v>
      </c>
      <c r="BA437">
        <v>1</v>
      </c>
      <c r="BB437">
        <v>0</v>
      </c>
      <c r="BC437">
        <v>2</v>
      </c>
      <c r="BD437">
        <v>1</v>
      </c>
      <c r="BE437">
        <v>3</v>
      </c>
      <c r="BF437">
        <v>1</v>
      </c>
      <c r="BG437" t="s">
        <v>97</v>
      </c>
      <c r="BH437">
        <v>6</v>
      </c>
      <c r="BI437" t="s">
        <v>107</v>
      </c>
      <c r="BJ437">
        <v>1</v>
      </c>
      <c r="BK437" t="s">
        <v>98</v>
      </c>
      <c r="BL437" t="s">
        <v>108</v>
      </c>
      <c r="BM437">
        <v>1996</v>
      </c>
      <c r="BN437" t="s">
        <v>109</v>
      </c>
      <c r="BO437">
        <v>2</v>
      </c>
      <c r="BP437">
        <v>550</v>
      </c>
      <c r="BQ437" t="s">
        <v>98</v>
      </c>
      <c r="BR437" t="s">
        <v>98</v>
      </c>
      <c r="BS437" t="s">
        <v>105</v>
      </c>
      <c r="BT437">
        <v>158</v>
      </c>
      <c r="BU437">
        <v>61</v>
      </c>
      <c r="BV437">
        <v>0</v>
      </c>
      <c r="BW437">
        <v>0</v>
      </c>
      <c r="BX437">
        <v>0</v>
      </c>
      <c r="BY437">
        <v>0</v>
      </c>
      <c r="BZ437" t="s">
        <v>83</v>
      </c>
      <c r="CA437" t="s">
        <v>83</v>
      </c>
      <c r="CB437" t="s">
        <v>83</v>
      </c>
      <c r="CC437">
        <v>0</v>
      </c>
      <c r="CD437">
        <v>4</v>
      </c>
      <c r="CE437">
        <v>2009</v>
      </c>
      <c r="CF437" t="s">
        <v>235</v>
      </c>
      <c r="CG437" t="s">
        <v>111</v>
      </c>
      <c r="CH437">
        <v>212000</v>
      </c>
    </row>
    <row r="438" spans="1:86" x14ac:dyDescent="0.4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 t="str">
        <f t="shared" si="30"/>
        <v>N</v>
      </c>
      <c r="AW438" t="str">
        <f t="shared" si="31"/>
        <v>N</v>
      </c>
      <c r="AX438" t="str">
        <f t="shared" si="32"/>
        <v>N</v>
      </c>
      <c r="AY438" t="str">
        <f t="shared" si="33"/>
        <v>N</v>
      </c>
      <c r="AZ438" t="str">
        <f t="shared" si="34"/>
        <v>N</v>
      </c>
      <c r="BA438">
        <v>0</v>
      </c>
      <c r="BB438">
        <v>0</v>
      </c>
      <c r="BC438">
        <v>1</v>
      </c>
      <c r="BD438">
        <v>0</v>
      </c>
      <c r="BE438">
        <v>2</v>
      </c>
      <c r="BF438">
        <v>1</v>
      </c>
      <c r="BG438" t="s">
        <v>98</v>
      </c>
      <c r="BH438">
        <v>6</v>
      </c>
      <c r="BI438" t="s">
        <v>107</v>
      </c>
      <c r="BJ438">
        <v>0</v>
      </c>
      <c r="BK438" t="s">
        <v>83</v>
      </c>
      <c r="BL438" t="s">
        <v>127</v>
      </c>
      <c r="BM438">
        <v>1990</v>
      </c>
      <c r="BN438" t="s">
        <v>102</v>
      </c>
      <c r="BO438">
        <v>2</v>
      </c>
      <c r="BP438">
        <v>440</v>
      </c>
      <c r="BQ438" t="s">
        <v>98</v>
      </c>
      <c r="BR438" t="s">
        <v>98</v>
      </c>
      <c r="BS438" t="s">
        <v>105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 t="s">
        <v>83</v>
      </c>
      <c r="CA438" t="s">
        <v>83</v>
      </c>
      <c r="CB438" t="s">
        <v>83</v>
      </c>
      <c r="CC438">
        <v>0</v>
      </c>
      <c r="CD438">
        <v>10</v>
      </c>
      <c r="CE438">
        <v>2006</v>
      </c>
      <c r="CF438" t="s">
        <v>110</v>
      </c>
      <c r="CG438" t="s">
        <v>111</v>
      </c>
      <c r="CH438">
        <v>116000</v>
      </c>
    </row>
    <row r="439" spans="1:86" x14ac:dyDescent="0.4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 t="str">
        <f t="shared" si="30"/>
        <v>N</v>
      </c>
      <c r="AW439" t="str">
        <f t="shared" si="31"/>
        <v>N</v>
      </c>
      <c r="AX439" t="str">
        <f t="shared" si="32"/>
        <v>N</v>
      </c>
      <c r="AY439" t="str">
        <f t="shared" si="33"/>
        <v>N</v>
      </c>
      <c r="AZ439" t="str">
        <f t="shared" si="34"/>
        <v>N</v>
      </c>
      <c r="BA439">
        <v>0</v>
      </c>
      <c r="BB439">
        <v>0</v>
      </c>
      <c r="BC439">
        <v>1</v>
      </c>
      <c r="BD439">
        <v>0</v>
      </c>
      <c r="BE439">
        <v>2</v>
      </c>
      <c r="BF439">
        <v>1</v>
      </c>
      <c r="BG439" t="s">
        <v>98</v>
      </c>
      <c r="BH439">
        <v>4</v>
      </c>
      <c r="BI439" t="s">
        <v>107</v>
      </c>
      <c r="BJ439">
        <v>0</v>
      </c>
      <c r="BK439" t="s">
        <v>83</v>
      </c>
      <c r="BL439" t="s">
        <v>127</v>
      </c>
      <c r="BM439">
        <v>1926</v>
      </c>
      <c r="BN439" t="s">
        <v>102</v>
      </c>
      <c r="BO439">
        <v>1</v>
      </c>
      <c r="BP439">
        <v>180</v>
      </c>
      <c r="BQ439" t="s">
        <v>98</v>
      </c>
      <c r="BR439" t="s">
        <v>98</v>
      </c>
      <c r="BS439" t="s">
        <v>105</v>
      </c>
      <c r="BT439">
        <v>0</v>
      </c>
      <c r="BU439">
        <v>0</v>
      </c>
      <c r="BV439">
        <v>105</v>
      </c>
      <c r="BW439">
        <v>0</v>
      </c>
      <c r="BX439">
        <v>0</v>
      </c>
      <c r="BY439">
        <v>0</v>
      </c>
      <c r="BZ439" t="s">
        <v>83</v>
      </c>
      <c r="CA439" t="s">
        <v>83</v>
      </c>
      <c r="CB439" t="s">
        <v>83</v>
      </c>
      <c r="CC439">
        <v>0</v>
      </c>
      <c r="CD439">
        <v>1</v>
      </c>
      <c r="CE439">
        <v>2009</v>
      </c>
      <c r="CF439" t="s">
        <v>110</v>
      </c>
      <c r="CG439" t="s">
        <v>111</v>
      </c>
      <c r="CH439">
        <v>119000</v>
      </c>
    </row>
    <row r="440" spans="1:86" x14ac:dyDescent="0.4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 t="str">
        <f t="shared" si="30"/>
        <v>N</v>
      </c>
      <c r="AW440" t="str">
        <f t="shared" si="31"/>
        <v>N</v>
      </c>
      <c r="AX440" t="str">
        <f t="shared" si="32"/>
        <v>N</v>
      </c>
      <c r="AY440" t="str">
        <f t="shared" si="33"/>
        <v>N</v>
      </c>
      <c r="AZ440" t="str">
        <f t="shared" si="34"/>
        <v>N</v>
      </c>
      <c r="BA440">
        <v>0</v>
      </c>
      <c r="BB440">
        <v>0</v>
      </c>
      <c r="BC440">
        <v>1</v>
      </c>
      <c r="BD440">
        <v>0</v>
      </c>
      <c r="BE440">
        <v>2</v>
      </c>
      <c r="BF440">
        <v>1</v>
      </c>
      <c r="BG440" t="s">
        <v>97</v>
      </c>
      <c r="BH440">
        <v>4</v>
      </c>
      <c r="BI440" t="s">
        <v>107</v>
      </c>
      <c r="BJ440">
        <v>1</v>
      </c>
      <c r="BK440" t="s">
        <v>97</v>
      </c>
      <c r="BL440" t="s">
        <v>127</v>
      </c>
      <c r="BM440">
        <v>1990</v>
      </c>
      <c r="BN440" t="s">
        <v>102</v>
      </c>
      <c r="BO440">
        <v>1</v>
      </c>
      <c r="BP440">
        <v>352</v>
      </c>
      <c r="BQ440" t="s">
        <v>97</v>
      </c>
      <c r="BR440" t="s">
        <v>98</v>
      </c>
      <c r="BS440" t="s">
        <v>190</v>
      </c>
      <c r="BT440">
        <v>0</v>
      </c>
      <c r="BU440">
        <v>0</v>
      </c>
      <c r="BV440">
        <v>34</v>
      </c>
      <c r="BW440">
        <v>0</v>
      </c>
      <c r="BX440">
        <v>0</v>
      </c>
      <c r="BY440">
        <v>0</v>
      </c>
      <c r="BZ440" t="s">
        <v>83</v>
      </c>
      <c r="CA440" t="s">
        <v>134</v>
      </c>
      <c r="CB440" t="s">
        <v>83</v>
      </c>
      <c r="CC440">
        <v>0</v>
      </c>
      <c r="CD440">
        <v>3</v>
      </c>
      <c r="CE440">
        <v>2007</v>
      </c>
      <c r="CF440" t="s">
        <v>110</v>
      </c>
      <c r="CG440" t="s">
        <v>111</v>
      </c>
      <c r="CH440">
        <v>90350</v>
      </c>
    </row>
    <row r="441" spans="1:86" x14ac:dyDescent="0.4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 t="str">
        <f t="shared" si="30"/>
        <v>N</v>
      </c>
      <c r="AW441" t="str">
        <f t="shared" si="31"/>
        <v>N</v>
      </c>
      <c r="AX441" t="str">
        <f t="shared" si="32"/>
        <v>N</v>
      </c>
      <c r="AY441" t="str">
        <f t="shared" si="33"/>
        <v>N</v>
      </c>
      <c r="AZ441" t="str">
        <f t="shared" si="34"/>
        <v>N</v>
      </c>
      <c r="BA441">
        <v>0</v>
      </c>
      <c r="BB441">
        <v>0</v>
      </c>
      <c r="BC441">
        <v>1</v>
      </c>
      <c r="BD441">
        <v>0</v>
      </c>
      <c r="BE441">
        <v>3</v>
      </c>
      <c r="BF441">
        <v>1</v>
      </c>
      <c r="BG441" t="s">
        <v>97</v>
      </c>
      <c r="BH441">
        <v>7</v>
      </c>
      <c r="BI441" t="s">
        <v>107</v>
      </c>
      <c r="BJ441">
        <v>0</v>
      </c>
      <c r="BK441" t="s">
        <v>83</v>
      </c>
      <c r="BL441" t="s">
        <v>127</v>
      </c>
      <c r="BM441">
        <v>2005</v>
      </c>
      <c r="BN441" t="s">
        <v>102</v>
      </c>
      <c r="BO441">
        <v>2</v>
      </c>
      <c r="BP441">
        <v>528</v>
      </c>
      <c r="BQ441" t="s">
        <v>98</v>
      </c>
      <c r="BR441" t="s">
        <v>98</v>
      </c>
      <c r="BS441" t="s">
        <v>105</v>
      </c>
      <c r="BT441">
        <v>0</v>
      </c>
      <c r="BU441">
        <v>46</v>
      </c>
      <c r="BV441">
        <v>0</v>
      </c>
      <c r="BW441">
        <v>0</v>
      </c>
      <c r="BX441">
        <v>0</v>
      </c>
      <c r="BY441">
        <v>0</v>
      </c>
      <c r="BZ441" t="s">
        <v>83</v>
      </c>
      <c r="CA441" t="s">
        <v>165</v>
      </c>
      <c r="CB441" t="s">
        <v>135</v>
      </c>
      <c r="CC441">
        <v>800</v>
      </c>
      <c r="CD441">
        <v>8</v>
      </c>
      <c r="CE441">
        <v>2009</v>
      </c>
      <c r="CF441" t="s">
        <v>220</v>
      </c>
      <c r="CG441" t="s">
        <v>111</v>
      </c>
      <c r="CH441">
        <v>110000</v>
      </c>
    </row>
    <row r="442" spans="1:86" x14ac:dyDescent="0.4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 t="str">
        <f t="shared" si="30"/>
        <v>Y</v>
      </c>
      <c r="AW442" t="str">
        <f t="shared" si="31"/>
        <v>Y</v>
      </c>
      <c r="AX442" t="str">
        <f t="shared" si="32"/>
        <v>Y</v>
      </c>
      <c r="AY442" t="str">
        <f t="shared" si="33"/>
        <v>Y</v>
      </c>
      <c r="AZ442" t="str">
        <f t="shared" si="34"/>
        <v>Y</v>
      </c>
      <c r="BA442">
        <v>1</v>
      </c>
      <c r="BB442">
        <v>0</v>
      </c>
      <c r="BC442">
        <v>2</v>
      </c>
      <c r="BD442">
        <v>0</v>
      </c>
      <c r="BE442">
        <v>2</v>
      </c>
      <c r="BF442">
        <v>1</v>
      </c>
      <c r="BG442" t="s">
        <v>104</v>
      </c>
      <c r="BH442">
        <v>10</v>
      </c>
      <c r="BI442" t="s">
        <v>107</v>
      </c>
      <c r="BJ442">
        <v>2</v>
      </c>
      <c r="BK442" t="s">
        <v>97</v>
      </c>
      <c r="BL442" t="s">
        <v>108</v>
      </c>
      <c r="BM442">
        <v>2008</v>
      </c>
      <c r="BN442" t="s">
        <v>157</v>
      </c>
      <c r="BO442">
        <v>3</v>
      </c>
      <c r="BP442">
        <v>672</v>
      </c>
      <c r="BQ442" t="s">
        <v>98</v>
      </c>
      <c r="BR442" t="s">
        <v>98</v>
      </c>
      <c r="BS442" t="s">
        <v>105</v>
      </c>
      <c r="BT442">
        <v>0</v>
      </c>
      <c r="BU442">
        <v>72</v>
      </c>
      <c r="BV442">
        <v>0</v>
      </c>
      <c r="BW442">
        <v>0</v>
      </c>
      <c r="BX442">
        <v>170</v>
      </c>
      <c r="BY442">
        <v>0</v>
      </c>
      <c r="BZ442" t="s">
        <v>83</v>
      </c>
      <c r="CA442" t="s">
        <v>83</v>
      </c>
      <c r="CB442" t="s">
        <v>83</v>
      </c>
      <c r="CC442">
        <v>0</v>
      </c>
      <c r="CD442">
        <v>4</v>
      </c>
      <c r="CE442">
        <v>2009</v>
      </c>
      <c r="CF442" t="s">
        <v>110</v>
      </c>
      <c r="CG442" t="s">
        <v>111</v>
      </c>
      <c r="CH442">
        <v>555000</v>
      </c>
    </row>
    <row r="443" spans="1:86" x14ac:dyDescent="0.4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 t="str">
        <f t="shared" si="30"/>
        <v>N</v>
      </c>
      <c r="AW443" t="str">
        <f t="shared" si="31"/>
        <v>Y</v>
      </c>
      <c r="AX443" t="str">
        <f t="shared" si="32"/>
        <v>N</v>
      </c>
      <c r="AY443" t="str">
        <f t="shared" si="33"/>
        <v>N</v>
      </c>
      <c r="AZ443" t="str">
        <f t="shared" si="34"/>
        <v>N</v>
      </c>
      <c r="BA443">
        <v>0</v>
      </c>
      <c r="BB443">
        <v>0</v>
      </c>
      <c r="BC443">
        <v>2</v>
      </c>
      <c r="BD443">
        <v>0</v>
      </c>
      <c r="BE443">
        <v>4</v>
      </c>
      <c r="BF443">
        <v>2</v>
      </c>
      <c r="BG443" t="s">
        <v>147</v>
      </c>
      <c r="BH443">
        <v>8</v>
      </c>
      <c r="BI443" t="s">
        <v>107</v>
      </c>
      <c r="BJ443">
        <v>0</v>
      </c>
      <c r="BK443" t="s">
        <v>83</v>
      </c>
      <c r="BL443" t="s">
        <v>83</v>
      </c>
      <c r="BM443" t="s">
        <v>83</v>
      </c>
      <c r="BN443" t="s">
        <v>83</v>
      </c>
      <c r="BO443">
        <v>0</v>
      </c>
      <c r="BP443">
        <v>0</v>
      </c>
      <c r="BQ443" t="s">
        <v>83</v>
      </c>
      <c r="BR443" t="s">
        <v>83</v>
      </c>
      <c r="BS443" t="s">
        <v>105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 t="s">
        <v>83</v>
      </c>
      <c r="CA443" t="s">
        <v>83</v>
      </c>
      <c r="CB443" t="s">
        <v>83</v>
      </c>
      <c r="CC443">
        <v>0</v>
      </c>
      <c r="CD443">
        <v>9</v>
      </c>
      <c r="CE443">
        <v>2008</v>
      </c>
      <c r="CF443" t="s">
        <v>110</v>
      </c>
      <c r="CG443" t="s">
        <v>111</v>
      </c>
      <c r="CH443">
        <v>118000</v>
      </c>
    </row>
    <row r="444" spans="1:86" x14ac:dyDescent="0.4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 t="str">
        <f t="shared" si="30"/>
        <v>Y</v>
      </c>
      <c r="AW444" t="str">
        <f t="shared" si="31"/>
        <v>Y</v>
      </c>
      <c r="AX444" t="str">
        <f t="shared" si="32"/>
        <v>N</v>
      </c>
      <c r="AY444" t="str">
        <f t="shared" si="33"/>
        <v>N</v>
      </c>
      <c r="AZ444" t="str">
        <f t="shared" si="34"/>
        <v>N</v>
      </c>
      <c r="BA444">
        <v>0</v>
      </c>
      <c r="BB444">
        <v>0</v>
      </c>
      <c r="BC444">
        <v>2</v>
      </c>
      <c r="BD444">
        <v>0</v>
      </c>
      <c r="BE444">
        <v>3</v>
      </c>
      <c r="BF444">
        <v>1</v>
      </c>
      <c r="BG444" t="s">
        <v>98</v>
      </c>
      <c r="BH444">
        <v>8</v>
      </c>
      <c r="BI444" t="s">
        <v>107</v>
      </c>
      <c r="BJ444">
        <v>1</v>
      </c>
      <c r="BK444" t="s">
        <v>97</v>
      </c>
      <c r="BL444" t="s">
        <v>127</v>
      </c>
      <c r="BM444">
        <v>1930</v>
      </c>
      <c r="BN444" t="s">
        <v>102</v>
      </c>
      <c r="BO444">
        <v>2</v>
      </c>
      <c r="BP444">
        <v>360</v>
      </c>
      <c r="BQ444" t="s">
        <v>98</v>
      </c>
      <c r="BR444" t="s">
        <v>98</v>
      </c>
      <c r="BS444" t="s">
        <v>190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 t="s">
        <v>83</v>
      </c>
      <c r="CA444" t="s">
        <v>83</v>
      </c>
      <c r="CB444" t="s">
        <v>83</v>
      </c>
      <c r="CC444">
        <v>0</v>
      </c>
      <c r="CD444">
        <v>6</v>
      </c>
      <c r="CE444">
        <v>2008</v>
      </c>
      <c r="CF444" t="s">
        <v>110</v>
      </c>
      <c r="CG444" t="s">
        <v>111</v>
      </c>
      <c r="CH444">
        <v>162900</v>
      </c>
    </row>
    <row r="445" spans="1:86" x14ac:dyDescent="0.4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 t="str">
        <f t="shared" si="30"/>
        <v>N</v>
      </c>
      <c r="AW445" t="str">
        <f t="shared" si="31"/>
        <v>Y</v>
      </c>
      <c r="AX445" t="str">
        <f t="shared" si="32"/>
        <v>N</v>
      </c>
      <c r="AY445" t="str">
        <f t="shared" si="33"/>
        <v>N</v>
      </c>
      <c r="AZ445" t="str">
        <f t="shared" si="34"/>
        <v>N</v>
      </c>
      <c r="BA445">
        <v>0</v>
      </c>
      <c r="BB445">
        <v>0</v>
      </c>
      <c r="BC445">
        <v>2</v>
      </c>
      <c r="BD445">
        <v>0</v>
      </c>
      <c r="BE445">
        <v>2</v>
      </c>
      <c r="BF445">
        <v>1</v>
      </c>
      <c r="BG445" t="s">
        <v>97</v>
      </c>
      <c r="BH445">
        <v>6</v>
      </c>
      <c r="BI445" t="s">
        <v>107</v>
      </c>
      <c r="BJ445">
        <v>1</v>
      </c>
      <c r="BK445" t="s">
        <v>97</v>
      </c>
      <c r="BL445" t="s">
        <v>108</v>
      </c>
      <c r="BM445">
        <v>2007</v>
      </c>
      <c r="BN445" t="s">
        <v>157</v>
      </c>
      <c r="BO445">
        <v>3</v>
      </c>
      <c r="BP445">
        <v>648</v>
      </c>
      <c r="BQ445" t="s">
        <v>98</v>
      </c>
      <c r="BR445" t="s">
        <v>98</v>
      </c>
      <c r="BS445" t="s">
        <v>105</v>
      </c>
      <c r="BT445">
        <v>144</v>
      </c>
      <c r="BU445">
        <v>16</v>
      </c>
      <c r="BV445">
        <v>0</v>
      </c>
      <c r="BW445">
        <v>0</v>
      </c>
      <c r="BX445">
        <v>0</v>
      </c>
      <c r="BY445">
        <v>0</v>
      </c>
      <c r="BZ445" t="s">
        <v>83</v>
      </c>
      <c r="CA445" t="s">
        <v>83</v>
      </c>
      <c r="CB445" t="s">
        <v>83</v>
      </c>
      <c r="CC445">
        <v>0</v>
      </c>
      <c r="CD445">
        <v>6</v>
      </c>
      <c r="CE445">
        <v>2007</v>
      </c>
      <c r="CF445" t="s">
        <v>158</v>
      </c>
      <c r="CG445" t="s">
        <v>159</v>
      </c>
      <c r="CH445">
        <v>172500</v>
      </c>
    </row>
    <row r="446" spans="1:86" x14ac:dyDescent="0.4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 t="str">
        <f t="shared" si="30"/>
        <v>Y</v>
      </c>
      <c r="AW446" t="str">
        <f t="shared" si="31"/>
        <v>Y</v>
      </c>
      <c r="AX446" t="str">
        <f t="shared" si="32"/>
        <v>Y</v>
      </c>
      <c r="AY446" t="str">
        <f t="shared" si="33"/>
        <v>Y</v>
      </c>
      <c r="AZ446" t="str">
        <f t="shared" si="34"/>
        <v>N</v>
      </c>
      <c r="BA446">
        <v>1</v>
      </c>
      <c r="BB446">
        <v>0</v>
      </c>
      <c r="BC446">
        <v>2</v>
      </c>
      <c r="BD446">
        <v>1</v>
      </c>
      <c r="BE446">
        <v>4</v>
      </c>
      <c r="BF446">
        <v>1</v>
      </c>
      <c r="BG446" t="s">
        <v>97</v>
      </c>
      <c r="BH446">
        <v>8</v>
      </c>
      <c r="BI446" t="s">
        <v>107</v>
      </c>
      <c r="BJ446">
        <v>1</v>
      </c>
      <c r="BK446" t="s">
        <v>98</v>
      </c>
      <c r="BL446" t="s">
        <v>108</v>
      </c>
      <c r="BM446">
        <v>1994</v>
      </c>
      <c r="BN446" t="s">
        <v>102</v>
      </c>
      <c r="BO446">
        <v>2</v>
      </c>
      <c r="BP446">
        <v>493</v>
      </c>
      <c r="BQ446" t="s">
        <v>98</v>
      </c>
      <c r="BR446" t="s">
        <v>98</v>
      </c>
      <c r="BS446" t="s">
        <v>105</v>
      </c>
      <c r="BT446">
        <v>144</v>
      </c>
      <c r="BU446">
        <v>133</v>
      </c>
      <c r="BV446">
        <v>0</v>
      </c>
      <c r="BW446">
        <v>0</v>
      </c>
      <c r="BX446">
        <v>0</v>
      </c>
      <c r="BY446">
        <v>0</v>
      </c>
      <c r="BZ446" t="s">
        <v>83</v>
      </c>
      <c r="CA446" t="s">
        <v>83</v>
      </c>
      <c r="CB446" t="s">
        <v>83</v>
      </c>
      <c r="CC446">
        <v>0</v>
      </c>
      <c r="CD446">
        <v>7</v>
      </c>
      <c r="CE446">
        <v>2008</v>
      </c>
      <c r="CF446" t="s">
        <v>110</v>
      </c>
      <c r="CG446" t="s">
        <v>111</v>
      </c>
      <c r="CH446">
        <v>210000</v>
      </c>
    </row>
    <row r="447" spans="1:86" x14ac:dyDescent="0.4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 t="str">
        <f t="shared" si="30"/>
        <v>Y</v>
      </c>
      <c r="AW447" t="str">
        <f t="shared" si="31"/>
        <v>Y</v>
      </c>
      <c r="AX447" t="str">
        <f t="shared" si="32"/>
        <v>Y</v>
      </c>
      <c r="AY447" t="str">
        <f t="shared" si="33"/>
        <v>N</v>
      </c>
      <c r="AZ447" t="str">
        <f t="shared" si="34"/>
        <v>N</v>
      </c>
      <c r="BA447">
        <v>0</v>
      </c>
      <c r="BB447">
        <v>0</v>
      </c>
      <c r="BC447">
        <v>1</v>
      </c>
      <c r="BD447">
        <v>0</v>
      </c>
      <c r="BE447">
        <v>3</v>
      </c>
      <c r="BF447">
        <v>1</v>
      </c>
      <c r="BG447" t="s">
        <v>98</v>
      </c>
      <c r="BH447">
        <v>7</v>
      </c>
      <c r="BI447" t="s">
        <v>107</v>
      </c>
      <c r="BJ447">
        <v>1</v>
      </c>
      <c r="BK447" t="s">
        <v>97</v>
      </c>
      <c r="BL447" t="s">
        <v>108</v>
      </c>
      <c r="BM447">
        <v>1956</v>
      </c>
      <c r="BN447" t="s">
        <v>102</v>
      </c>
      <c r="BO447">
        <v>2</v>
      </c>
      <c r="BP447">
        <v>480</v>
      </c>
      <c r="BQ447" t="s">
        <v>98</v>
      </c>
      <c r="BR447" t="s">
        <v>98</v>
      </c>
      <c r="BS447" t="s">
        <v>105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83</v>
      </c>
      <c r="CA447" t="s">
        <v>134</v>
      </c>
      <c r="CB447" t="s">
        <v>83</v>
      </c>
      <c r="CC447">
        <v>0</v>
      </c>
      <c r="CD447">
        <v>11</v>
      </c>
      <c r="CE447">
        <v>2009</v>
      </c>
      <c r="CF447" t="s">
        <v>173</v>
      </c>
      <c r="CG447" t="s">
        <v>111</v>
      </c>
      <c r="CH447">
        <v>127500</v>
      </c>
    </row>
    <row r="448" spans="1:86" x14ac:dyDescent="0.4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 t="str">
        <f t="shared" si="30"/>
        <v>Y</v>
      </c>
      <c r="AW448" t="str">
        <f t="shared" si="31"/>
        <v>Y</v>
      </c>
      <c r="AX448" t="str">
        <f t="shared" si="32"/>
        <v>Y</v>
      </c>
      <c r="AY448" t="str">
        <f t="shared" si="33"/>
        <v>N</v>
      </c>
      <c r="AZ448" t="str">
        <f t="shared" si="34"/>
        <v>N</v>
      </c>
      <c r="BA448">
        <v>0</v>
      </c>
      <c r="BB448">
        <v>0</v>
      </c>
      <c r="BC448">
        <v>2</v>
      </c>
      <c r="BD448">
        <v>1</v>
      </c>
      <c r="BE448">
        <v>2</v>
      </c>
      <c r="BF448">
        <v>1</v>
      </c>
      <c r="BG448" t="s">
        <v>97</v>
      </c>
      <c r="BH448">
        <v>6</v>
      </c>
      <c r="BI448" t="s">
        <v>194</v>
      </c>
      <c r="BJ448">
        <v>1</v>
      </c>
      <c r="BK448" t="s">
        <v>97</v>
      </c>
      <c r="BL448" t="s">
        <v>108</v>
      </c>
      <c r="BM448">
        <v>1966</v>
      </c>
      <c r="BN448" t="s">
        <v>157</v>
      </c>
      <c r="BO448">
        <v>2</v>
      </c>
      <c r="BP448">
        <v>578</v>
      </c>
      <c r="BQ448" t="s">
        <v>98</v>
      </c>
      <c r="BR448" t="s">
        <v>98</v>
      </c>
      <c r="BS448" t="s">
        <v>105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83</v>
      </c>
      <c r="CA448" t="s">
        <v>83</v>
      </c>
      <c r="CB448" t="s">
        <v>83</v>
      </c>
      <c r="CC448">
        <v>0</v>
      </c>
      <c r="CD448">
        <v>6</v>
      </c>
      <c r="CE448">
        <v>2010</v>
      </c>
      <c r="CF448" t="s">
        <v>110</v>
      </c>
      <c r="CG448" t="s">
        <v>111</v>
      </c>
      <c r="CH448">
        <v>190000</v>
      </c>
    </row>
    <row r="449" spans="1:86" x14ac:dyDescent="0.4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 t="str">
        <f t="shared" si="30"/>
        <v>Y</v>
      </c>
      <c r="AW449" t="str">
        <f t="shared" si="31"/>
        <v>Y</v>
      </c>
      <c r="AX449" t="str">
        <f t="shared" si="32"/>
        <v>Y</v>
      </c>
      <c r="AY449" t="str">
        <f t="shared" si="33"/>
        <v>N</v>
      </c>
      <c r="AZ449" t="str">
        <f t="shared" si="34"/>
        <v>N</v>
      </c>
      <c r="BA449">
        <v>0</v>
      </c>
      <c r="BB449">
        <v>0</v>
      </c>
      <c r="BC449">
        <v>2</v>
      </c>
      <c r="BD449">
        <v>1</v>
      </c>
      <c r="BE449">
        <v>4</v>
      </c>
      <c r="BF449">
        <v>1</v>
      </c>
      <c r="BG449" t="s">
        <v>97</v>
      </c>
      <c r="BH449">
        <v>10</v>
      </c>
      <c r="BI449" t="s">
        <v>107</v>
      </c>
      <c r="BJ449">
        <v>1</v>
      </c>
      <c r="BK449" t="s">
        <v>98</v>
      </c>
      <c r="BL449" t="s">
        <v>108</v>
      </c>
      <c r="BM449">
        <v>1998</v>
      </c>
      <c r="BN449" t="s">
        <v>157</v>
      </c>
      <c r="BO449">
        <v>2</v>
      </c>
      <c r="BP449">
        <v>431</v>
      </c>
      <c r="BQ449" t="s">
        <v>98</v>
      </c>
      <c r="BR449" t="s">
        <v>98</v>
      </c>
      <c r="BS449" t="s">
        <v>105</v>
      </c>
      <c r="BT449">
        <v>89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83</v>
      </c>
      <c r="CA449" t="s">
        <v>83</v>
      </c>
      <c r="CB449" t="s">
        <v>83</v>
      </c>
      <c r="CC449">
        <v>0</v>
      </c>
      <c r="CD449">
        <v>7</v>
      </c>
      <c r="CE449">
        <v>2006</v>
      </c>
      <c r="CF449" t="s">
        <v>110</v>
      </c>
      <c r="CG449" t="s">
        <v>111</v>
      </c>
      <c r="CH449">
        <v>199900</v>
      </c>
    </row>
    <row r="450" spans="1:86" x14ac:dyDescent="0.4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 t="str">
        <f t="shared" si="30"/>
        <v>N</v>
      </c>
      <c r="AW450" t="str">
        <f t="shared" si="31"/>
        <v>Y</v>
      </c>
      <c r="AX450" t="str">
        <f t="shared" si="32"/>
        <v>N</v>
      </c>
      <c r="AY450" t="str">
        <f t="shared" si="33"/>
        <v>N</v>
      </c>
      <c r="AZ450" t="str">
        <f t="shared" si="34"/>
        <v>N</v>
      </c>
      <c r="BA450">
        <v>0</v>
      </c>
      <c r="BB450">
        <v>0</v>
      </c>
      <c r="BC450">
        <v>2</v>
      </c>
      <c r="BD450">
        <v>0</v>
      </c>
      <c r="BE450">
        <v>3</v>
      </c>
      <c r="BF450">
        <v>1</v>
      </c>
      <c r="BG450" t="s">
        <v>98</v>
      </c>
      <c r="BH450">
        <v>7</v>
      </c>
      <c r="BI450" t="s">
        <v>107</v>
      </c>
      <c r="BJ450">
        <v>1</v>
      </c>
      <c r="BK450" t="s">
        <v>97</v>
      </c>
      <c r="BL450" t="s">
        <v>127</v>
      </c>
      <c r="BM450">
        <v>1937</v>
      </c>
      <c r="BN450" t="s">
        <v>102</v>
      </c>
      <c r="BO450">
        <v>1</v>
      </c>
      <c r="BP450">
        <v>198</v>
      </c>
      <c r="BQ450" t="s">
        <v>98</v>
      </c>
      <c r="BR450" t="s">
        <v>98</v>
      </c>
      <c r="BS450" t="s">
        <v>177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83</v>
      </c>
      <c r="CA450" t="s">
        <v>83</v>
      </c>
      <c r="CB450" t="s">
        <v>83</v>
      </c>
      <c r="CC450">
        <v>0</v>
      </c>
      <c r="CD450">
        <v>6</v>
      </c>
      <c r="CE450">
        <v>2006</v>
      </c>
      <c r="CF450" t="s">
        <v>110</v>
      </c>
      <c r="CG450" t="s">
        <v>111</v>
      </c>
      <c r="CH450">
        <v>119500</v>
      </c>
    </row>
    <row r="451" spans="1:86" x14ac:dyDescent="0.4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 t="str">
        <f t="shared" ref="AV451:AV514" si="35">IF(AU451&gt;1500, "Y","N")</f>
        <v>N</v>
      </c>
      <c r="AW451" t="str">
        <f t="shared" ref="AW451:AW514" si="36">IF(AU451&gt;=1200,"Y","N")</f>
        <v>N</v>
      </c>
      <c r="AX451" t="str">
        <f t="shared" ref="AX451:AX514" si="37">IF(AU451&gt;=1600,"Y","N")</f>
        <v>N</v>
      </c>
      <c r="AY451" t="str">
        <f t="shared" ref="AY451:AY514" si="38">IF(AU451&gt;=1900,"Y","N")</f>
        <v>N</v>
      </c>
      <c r="AZ451" t="str">
        <f t="shared" ref="AZ451:AZ514" si="39">IF(AU451&gt;=2100,"Y","N")</f>
        <v>N</v>
      </c>
      <c r="BA451">
        <v>0</v>
      </c>
      <c r="BB451">
        <v>0</v>
      </c>
      <c r="BC451">
        <v>1</v>
      </c>
      <c r="BD451">
        <v>1</v>
      </c>
      <c r="BE451">
        <v>2</v>
      </c>
      <c r="BF451">
        <v>1</v>
      </c>
      <c r="BG451" t="s">
        <v>98</v>
      </c>
      <c r="BH451">
        <v>6</v>
      </c>
      <c r="BI451" t="s">
        <v>107</v>
      </c>
      <c r="BJ451">
        <v>0</v>
      </c>
      <c r="BK451" t="s">
        <v>83</v>
      </c>
      <c r="BL451" t="s">
        <v>127</v>
      </c>
      <c r="BM451">
        <v>1981</v>
      </c>
      <c r="BN451" t="s">
        <v>102</v>
      </c>
      <c r="BO451">
        <v>1</v>
      </c>
      <c r="BP451">
        <v>308</v>
      </c>
      <c r="BQ451" t="s">
        <v>98</v>
      </c>
      <c r="BR451" t="s">
        <v>98</v>
      </c>
      <c r="BS451" t="s">
        <v>105</v>
      </c>
      <c r="BT451">
        <v>0</v>
      </c>
      <c r="BU451">
        <v>176</v>
      </c>
      <c r="BV451">
        <v>0</v>
      </c>
      <c r="BW451">
        <v>0</v>
      </c>
      <c r="BX451">
        <v>0</v>
      </c>
      <c r="BY451">
        <v>0</v>
      </c>
      <c r="BZ451" t="s">
        <v>83</v>
      </c>
      <c r="CA451" t="s">
        <v>83</v>
      </c>
      <c r="CB451" t="s">
        <v>83</v>
      </c>
      <c r="CC451">
        <v>0</v>
      </c>
      <c r="CD451">
        <v>6</v>
      </c>
      <c r="CE451">
        <v>2007</v>
      </c>
      <c r="CF451" t="s">
        <v>110</v>
      </c>
      <c r="CG451" t="s">
        <v>111</v>
      </c>
      <c r="CH451">
        <v>120000</v>
      </c>
    </row>
    <row r="452" spans="1:86" x14ac:dyDescent="0.4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 t="str">
        <f t="shared" si="35"/>
        <v>N</v>
      </c>
      <c r="AW452" t="str">
        <f t="shared" si="36"/>
        <v>N</v>
      </c>
      <c r="AX452" t="str">
        <f t="shared" si="37"/>
        <v>N</v>
      </c>
      <c r="AY452" t="str">
        <f t="shared" si="38"/>
        <v>N</v>
      </c>
      <c r="AZ452" t="str">
        <f t="shared" si="39"/>
        <v>N</v>
      </c>
      <c r="BA452">
        <v>0</v>
      </c>
      <c r="BB452">
        <v>0</v>
      </c>
      <c r="BC452">
        <v>1</v>
      </c>
      <c r="BD452">
        <v>0</v>
      </c>
      <c r="BE452">
        <v>2</v>
      </c>
      <c r="BF452">
        <v>1</v>
      </c>
      <c r="BG452" t="s">
        <v>97</v>
      </c>
      <c r="BH452">
        <v>5</v>
      </c>
      <c r="BI452" t="s">
        <v>107</v>
      </c>
      <c r="BJ452">
        <v>0</v>
      </c>
      <c r="BK452" t="s">
        <v>83</v>
      </c>
      <c r="BL452" t="s">
        <v>127</v>
      </c>
      <c r="BM452">
        <v>1932</v>
      </c>
      <c r="BN452" t="s">
        <v>102</v>
      </c>
      <c r="BO452">
        <v>1</v>
      </c>
      <c r="BP452">
        <v>270</v>
      </c>
      <c r="BQ452" t="s">
        <v>147</v>
      </c>
      <c r="BR452" t="s">
        <v>147</v>
      </c>
      <c r="BS452" t="s">
        <v>177</v>
      </c>
      <c r="BT452">
        <v>0</v>
      </c>
      <c r="BU452">
        <v>113</v>
      </c>
      <c r="BV452">
        <v>0</v>
      </c>
      <c r="BW452">
        <v>0</v>
      </c>
      <c r="BX452">
        <v>0</v>
      </c>
      <c r="BY452">
        <v>0</v>
      </c>
      <c r="BZ452" t="s">
        <v>83</v>
      </c>
      <c r="CA452" t="s">
        <v>83</v>
      </c>
      <c r="CB452" t="s">
        <v>83</v>
      </c>
      <c r="CC452">
        <v>0</v>
      </c>
      <c r="CD452">
        <v>6</v>
      </c>
      <c r="CE452">
        <v>2006</v>
      </c>
      <c r="CF452" t="s">
        <v>110</v>
      </c>
      <c r="CG452" t="s">
        <v>111</v>
      </c>
      <c r="CH452">
        <v>110000</v>
      </c>
    </row>
    <row r="453" spans="1:86" x14ac:dyDescent="0.4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 t="str">
        <f t="shared" si="35"/>
        <v>Y</v>
      </c>
      <c r="AW453" t="str">
        <f t="shared" si="36"/>
        <v>Y</v>
      </c>
      <c r="AX453" t="str">
        <f t="shared" si="37"/>
        <v>N</v>
      </c>
      <c r="AY453" t="str">
        <f t="shared" si="38"/>
        <v>N</v>
      </c>
      <c r="AZ453" t="str">
        <f t="shared" si="39"/>
        <v>N</v>
      </c>
      <c r="BA453">
        <v>1</v>
      </c>
      <c r="BB453">
        <v>0</v>
      </c>
      <c r="BC453">
        <v>2</v>
      </c>
      <c r="BD453">
        <v>0</v>
      </c>
      <c r="BE453">
        <v>2</v>
      </c>
      <c r="BF453">
        <v>1</v>
      </c>
      <c r="BG453" t="s">
        <v>97</v>
      </c>
      <c r="BH453">
        <v>5</v>
      </c>
      <c r="BI453" t="s">
        <v>107</v>
      </c>
      <c r="BJ453">
        <v>2</v>
      </c>
      <c r="BK453" t="s">
        <v>98</v>
      </c>
      <c r="BL453" t="s">
        <v>108</v>
      </c>
      <c r="BM453">
        <v>1975</v>
      </c>
      <c r="BN453" t="s">
        <v>102</v>
      </c>
      <c r="BO453">
        <v>2</v>
      </c>
      <c r="BP453">
        <v>576</v>
      </c>
      <c r="BQ453" t="s">
        <v>98</v>
      </c>
      <c r="BR453" t="s">
        <v>98</v>
      </c>
      <c r="BS453" t="s">
        <v>105</v>
      </c>
      <c r="BT453">
        <v>200</v>
      </c>
      <c r="BU453">
        <v>54</v>
      </c>
      <c r="BV453">
        <v>0</v>
      </c>
      <c r="BW453">
        <v>0</v>
      </c>
      <c r="BX453">
        <v>0</v>
      </c>
      <c r="BY453">
        <v>0</v>
      </c>
      <c r="BZ453" t="s">
        <v>83</v>
      </c>
      <c r="CA453" t="s">
        <v>83</v>
      </c>
      <c r="CB453" t="s">
        <v>83</v>
      </c>
      <c r="CC453">
        <v>0</v>
      </c>
      <c r="CD453">
        <v>12</v>
      </c>
      <c r="CE453">
        <v>2006</v>
      </c>
      <c r="CF453" t="s">
        <v>110</v>
      </c>
      <c r="CG453" t="s">
        <v>111</v>
      </c>
      <c r="CH453">
        <v>280000</v>
      </c>
    </row>
    <row r="454" spans="1:86" x14ac:dyDescent="0.4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 t="str">
        <f t="shared" si="35"/>
        <v>Y</v>
      </c>
      <c r="AW454" t="str">
        <f t="shared" si="36"/>
        <v>Y</v>
      </c>
      <c r="AX454" t="str">
        <f t="shared" si="37"/>
        <v>Y</v>
      </c>
      <c r="AY454" t="str">
        <f t="shared" si="38"/>
        <v>N</v>
      </c>
      <c r="AZ454" t="str">
        <f t="shared" si="39"/>
        <v>N</v>
      </c>
      <c r="BA454">
        <v>1</v>
      </c>
      <c r="BB454">
        <v>0</v>
      </c>
      <c r="BC454">
        <v>2</v>
      </c>
      <c r="BD454">
        <v>1</v>
      </c>
      <c r="BE454">
        <v>3</v>
      </c>
      <c r="BF454">
        <v>1</v>
      </c>
      <c r="BG454" t="s">
        <v>98</v>
      </c>
      <c r="BH454">
        <v>7</v>
      </c>
      <c r="BI454" t="s">
        <v>107</v>
      </c>
      <c r="BJ454">
        <v>0</v>
      </c>
      <c r="BK454" t="s">
        <v>83</v>
      </c>
      <c r="BL454" t="s">
        <v>108</v>
      </c>
      <c r="BM454">
        <v>1996</v>
      </c>
      <c r="BN454" t="s">
        <v>157</v>
      </c>
      <c r="BO454">
        <v>2</v>
      </c>
      <c r="BP454">
        <v>422</v>
      </c>
      <c r="BQ454" t="s">
        <v>98</v>
      </c>
      <c r="BR454" t="s">
        <v>98</v>
      </c>
      <c r="BS454" t="s">
        <v>105</v>
      </c>
      <c r="BT454">
        <v>144</v>
      </c>
      <c r="BU454">
        <v>122</v>
      </c>
      <c r="BV454">
        <v>0</v>
      </c>
      <c r="BW454">
        <v>0</v>
      </c>
      <c r="BX454">
        <v>0</v>
      </c>
      <c r="BY454">
        <v>0</v>
      </c>
      <c r="BZ454" t="s">
        <v>83</v>
      </c>
      <c r="CA454" t="s">
        <v>83</v>
      </c>
      <c r="CB454" t="s">
        <v>83</v>
      </c>
      <c r="CC454">
        <v>0</v>
      </c>
      <c r="CD454">
        <v>7</v>
      </c>
      <c r="CE454">
        <v>2007</v>
      </c>
      <c r="CF454" t="s">
        <v>110</v>
      </c>
      <c r="CG454" t="s">
        <v>111</v>
      </c>
      <c r="CH454">
        <v>204000</v>
      </c>
    </row>
    <row r="455" spans="1:86" x14ac:dyDescent="0.4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 t="str">
        <f t="shared" si="35"/>
        <v>Y</v>
      </c>
      <c r="AW455" t="str">
        <f t="shared" si="36"/>
        <v>Y</v>
      </c>
      <c r="AX455" t="str">
        <f t="shared" si="37"/>
        <v>N</v>
      </c>
      <c r="AY455" t="str">
        <f t="shared" si="38"/>
        <v>N</v>
      </c>
      <c r="AZ455" t="str">
        <f t="shared" si="39"/>
        <v>N</v>
      </c>
      <c r="BA455">
        <v>0</v>
      </c>
      <c r="BB455">
        <v>0</v>
      </c>
      <c r="BC455">
        <v>2</v>
      </c>
      <c r="BD455">
        <v>1</v>
      </c>
      <c r="BE455">
        <v>3</v>
      </c>
      <c r="BF455">
        <v>1</v>
      </c>
      <c r="BG455" t="s">
        <v>97</v>
      </c>
      <c r="BH455">
        <v>6</v>
      </c>
      <c r="BI455" t="s">
        <v>107</v>
      </c>
      <c r="BJ455">
        <v>0</v>
      </c>
      <c r="BK455" t="s">
        <v>83</v>
      </c>
      <c r="BL455" t="s">
        <v>108</v>
      </c>
      <c r="BM455">
        <v>2008</v>
      </c>
      <c r="BN455" t="s">
        <v>109</v>
      </c>
      <c r="BO455">
        <v>2</v>
      </c>
      <c r="BP455">
        <v>676</v>
      </c>
      <c r="BQ455" t="s">
        <v>98</v>
      </c>
      <c r="BR455" t="s">
        <v>98</v>
      </c>
      <c r="BS455" t="s">
        <v>105</v>
      </c>
      <c r="BT455">
        <v>0</v>
      </c>
      <c r="BU455">
        <v>30</v>
      </c>
      <c r="BV455">
        <v>0</v>
      </c>
      <c r="BW455">
        <v>0</v>
      </c>
      <c r="BX455">
        <v>0</v>
      </c>
      <c r="BY455">
        <v>0</v>
      </c>
      <c r="BZ455" t="s">
        <v>83</v>
      </c>
      <c r="CA455" t="s">
        <v>83</v>
      </c>
      <c r="CB455" t="s">
        <v>83</v>
      </c>
      <c r="CC455">
        <v>0</v>
      </c>
      <c r="CD455">
        <v>6</v>
      </c>
      <c r="CE455">
        <v>2009</v>
      </c>
      <c r="CF455" t="s">
        <v>110</v>
      </c>
      <c r="CG455" t="s">
        <v>111</v>
      </c>
      <c r="CH455">
        <v>210000</v>
      </c>
    </row>
    <row r="456" spans="1:86" x14ac:dyDescent="0.4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 t="str">
        <f t="shared" si="35"/>
        <v>Y</v>
      </c>
      <c r="AW456" t="str">
        <f t="shared" si="36"/>
        <v>Y</v>
      </c>
      <c r="AX456" t="str">
        <f t="shared" si="37"/>
        <v>Y</v>
      </c>
      <c r="AY456" t="str">
        <f t="shared" si="38"/>
        <v>N</v>
      </c>
      <c r="AZ456" t="str">
        <f t="shared" si="39"/>
        <v>N</v>
      </c>
      <c r="BA456">
        <v>2</v>
      </c>
      <c r="BB456">
        <v>0</v>
      </c>
      <c r="BC456">
        <v>2</v>
      </c>
      <c r="BD456">
        <v>0</v>
      </c>
      <c r="BE456">
        <v>4</v>
      </c>
      <c r="BF456">
        <v>2</v>
      </c>
      <c r="BG456" t="s">
        <v>98</v>
      </c>
      <c r="BH456">
        <v>8</v>
      </c>
      <c r="BI456" t="s">
        <v>107</v>
      </c>
      <c r="BJ456">
        <v>0</v>
      </c>
      <c r="BK456" t="s">
        <v>83</v>
      </c>
      <c r="BL456" t="s">
        <v>127</v>
      </c>
      <c r="BM456">
        <v>1976</v>
      </c>
      <c r="BN456" t="s">
        <v>102</v>
      </c>
      <c r="BO456">
        <v>2</v>
      </c>
      <c r="BP456">
        <v>560</v>
      </c>
      <c r="BQ456" t="s">
        <v>98</v>
      </c>
      <c r="BR456" t="s">
        <v>98</v>
      </c>
      <c r="BS456" t="s">
        <v>105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83</v>
      </c>
      <c r="CA456" t="s">
        <v>83</v>
      </c>
      <c r="CB456" t="s">
        <v>83</v>
      </c>
      <c r="CC456">
        <v>0</v>
      </c>
      <c r="CD456">
        <v>7</v>
      </c>
      <c r="CE456">
        <v>2006</v>
      </c>
      <c r="CF456" t="s">
        <v>110</v>
      </c>
      <c r="CG456" t="s">
        <v>219</v>
      </c>
      <c r="CH456">
        <v>188000</v>
      </c>
    </row>
    <row r="457" spans="1:86" x14ac:dyDescent="0.4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 t="str">
        <f t="shared" si="35"/>
        <v>N</v>
      </c>
      <c r="AW457" t="str">
        <f t="shared" si="36"/>
        <v>Y</v>
      </c>
      <c r="AX457" t="str">
        <f t="shared" si="37"/>
        <v>N</v>
      </c>
      <c r="AY457" t="str">
        <f t="shared" si="38"/>
        <v>N</v>
      </c>
      <c r="AZ457" t="str">
        <f t="shared" si="39"/>
        <v>N</v>
      </c>
      <c r="BA457">
        <v>0</v>
      </c>
      <c r="BB457">
        <v>0</v>
      </c>
      <c r="BC457">
        <v>1</v>
      </c>
      <c r="BD457">
        <v>1</v>
      </c>
      <c r="BE457">
        <v>3</v>
      </c>
      <c r="BF457">
        <v>1</v>
      </c>
      <c r="BG457" t="s">
        <v>98</v>
      </c>
      <c r="BH457">
        <v>6</v>
      </c>
      <c r="BI457" t="s">
        <v>107</v>
      </c>
      <c r="BJ457">
        <v>1</v>
      </c>
      <c r="BK457" t="s">
        <v>98</v>
      </c>
      <c r="BL457" t="s">
        <v>108</v>
      </c>
      <c r="BM457">
        <v>1973</v>
      </c>
      <c r="BN457" t="s">
        <v>102</v>
      </c>
      <c r="BO457">
        <v>2</v>
      </c>
      <c r="BP457">
        <v>528</v>
      </c>
      <c r="BQ457" t="s">
        <v>98</v>
      </c>
      <c r="BR457" t="s">
        <v>98</v>
      </c>
      <c r="BS457" t="s">
        <v>105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83</v>
      </c>
      <c r="CA457" t="s">
        <v>83</v>
      </c>
      <c r="CB457" t="s">
        <v>83</v>
      </c>
      <c r="CC457">
        <v>0</v>
      </c>
      <c r="CD457">
        <v>9</v>
      </c>
      <c r="CE457">
        <v>2007</v>
      </c>
      <c r="CF457" t="s">
        <v>110</v>
      </c>
      <c r="CG457" t="s">
        <v>111</v>
      </c>
      <c r="CH457">
        <v>175500</v>
      </c>
    </row>
    <row r="458" spans="1:86" x14ac:dyDescent="0.4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 t="str">
        <f t="shared" si="35"/>
        <v>N</v>
      </c>
      <c r="AW458" t="str">
        <f t="shared" si="36"/>
        <v>Y</v>
      </c>
      <c r="AX458" t="str">
        <f t="shared" si="37"/>
        <v>N</v>
      </c>
      <c r="AY458" t="str">
        <f t="shared" si="38"/>
        <v>N</v>
      </c>
      <c r="AZ458" t="str">
        <f t="shared" si="39"/>
        <v>N</v>
      </c>
      <c r="BA458">
        <v>0</v>
      </c>
      <c r="BB458">
        <v>0</v>
      </c>
      <c r="BC458">
        <v>1</v>
      </c>
      <c r="BD458">
        <v>0</v>
      </c>
      <c r="BE458">
        <v>4</v>
      </c>
      <c r="BF458">
        <v>1</v>
      </c>
      <c r="BG458" t="s">
        <v>98</v>
      </c>
      <c r="BH458">
        <v>7</v>
      </c>
      <c r="BI458" t="s">
        <v>107</v>
      </c>
      <c r="BJ458">
        <v>0</v>
      </c>
      <c r="BK458" t="s">
        <v>83</v>
      </c>
      <c r="BL458" t="s">
        <v>127</v>
      </c>
      <c r="BM458">
        <v>1916</v>
      </c>
      <c r="BN458" t="s">
        <v>102</v>
      </c>
      <c r="BO458">
        <v>3</v>
      </c>
      <c r="BP458">
        <v>513</v>
      </c>
      <c r="BQ458" t="s">
        <v>147</v>
      </c>
      <c r="BR458" t="s">
        <v>147</v>
      </c>
      <c r="BS458" t="s">
        <v>105</v>
      </c>
      <c r="BT458">
        <v>0</v>
      </c>
      <c r="BU458">
        <v>0</v>
      </c>
      <c r="BV458">
        <v>96</v>
      </c>
      <c r="BW458">
        <v>0</v>
      </c>
      <c r="BX458">
        <v>0</v>
      </c>
      <c r="BY458">
        <v>0</v>
      </c>
      <c r="BZ458" t="s">
        <v>83</v>
      </c>
      <c r="CA458" t="s">
        <v>83</v>
      </c>
      <c r="CB458" t="s">
        <v>83</v>
      </c>
      <c r="CC458">
        <v>0</v>
      </c>
      <c r="CD458">
        <v>5</v>
      </c>
      <c r="CE458">
        <v>2008</v>
      </c>
      <c r="CF458" t="s">
        <v>173</v>
      </c>
      <c r="CG458" t="s">
        <v>128</v>
      </c>
      <c r="CH458">
        <v>98000</v>
      </c>
    </row>
    <row r="459" spans="1:86" x14ac:dyDescent="0.4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 t="str">
        <f t="shared" si="35"/>
        <v>Y</v>
      </c>
      <c r="AW459" t="str">
        <f t="shared" si="36"/>
        <v>Y</v>
      </c>
      <c r="AX459" t="str">
        <f t="shared" si="37"/>
        <v>Y</v>
      </c>
      <c r="AY459" t="str">
        <f t="shared" si="38"/>
        <v>N</v>
      </c>
      <c r="AZ459" t="str">
        <f t="shared" si="39"/>
        <v>N</v>
      </c>
      <c r="BA459">
        <v>1</v>
      </c>
      <c r="BB459">
        <v>0</v>
      </c>
      <c r="BC459">
        <v>1</v>
      </c>
      <c r="BD459">
        <v>0</v>
      </c>
      <c r="BE459">
        <v>2</v>
      </c>
      <c r="BF459">
        <v>1</v>
      </c>
      <c r="BG459" t="s">
        <v>97</v>
      </c>
      <c r="BH459">
        <v>6</v>
      </c>
      <c r="BI459" t="s">
        <v>146</v>
      </c>
      <c r="BJ459">
        <v>2</v>
      </c>
      <c r="BK459" t="s">
        <v>97</v>
      </c>
      <c r="BL459" t="s">
        <v>108</v>
      </c>
      <c r="BM459">
        <v>1954</v>
      </c>
      <c r="BN459" t="s">
        <v>157</v>
      </c>
      <c r="BO459">
        <v>2</v>
      </c>
      <c r="BP459">
        <v>529</v>
      </c>
      <c r="BQ459" t="s">
        <v>98</v>
      </c>
      <c r="BR459" t="s">
        <v>98</v>
      </c>
      <c r="BS459" t="s">
        <v>105</v>
      </c>
      <c r="BT459">
        <v>224</v>
      </c>
      <c r="BU459">
        <v>137</v>
      </c>
      <c r="BV459">
        <v>0</v>
      </c>
      <c r="BW459">
        <v>0</v>
      </c>
      <c r="BX459">
        <v>0</v>
      </c>
      <c r="BY459">
        <v>0</v>
      </c>
      <c r="BZ459" t="s">
        <v>83</v>
      </c>
      <c r="CA459" t="s">
        <v>83</v>
      </c>
      <c r="CB459" t="s">
        <v>83</v>
      </c>
      <c r="CC459">
        <v>0</v>
      </c>
      <c r="CD459">
        <v>3</v>
      </c>
      <c r="CE459">
        <v>2008</v>
      </c>
      <c r="CF459" t="s">
        <v>110</v>
      </c>
      <c r="CG459" t="s">
        <v>111</v>
      </c>
      <c r="CH459">
        <v>256000</v>
      </c>
    </row>
    <row r="460" spans="1:86" x14ac:dyDescent="0.4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 t="str">
        <f t="shared" si="35"/>
        <v>Y</v>
      </c>
      <c r="AW460" t="str">
        <f t="shared" si="36"/>
        <v>Y</v>
      </c>
      <c r="AX460" t="str">
        <f t="shared" si="37"/>
        <v>Y</v>
      </c>
      <c r="AY460" t="str">
        <f t="shared" si="38"/>
        <v>N</v>
      </c>
      <c r="AZ460" t="str">
        <f t="shared" si="39"/>
        <v>N</v>
      </c>
      <c r="BA460">
        <v>0</v>
      </c>
      <c r="BB460">
        <v>0</v>
      </c>
      <c r="BC460">
        <v>1</v>
      </c>
      <c r="BD460">
        <v>0</v>
      </c>
      <c r="BE460">
        <v>3</v>
      </c>
      <c r="BF460">
        <v>1</v>
      </c>
      <c r="BG460" t="s">
        <v>97</v>
      </c>
      <c r="BH460">
        <v>7</v>
      </c>
      <c r="BI460" t="s">
        <v>107</v>
      </c>
      <c r="BJ460">
        <v>1</v>
      </c>
      <c r="BK460" t="s">
        <v>97</v>
      </c>
      <c r="BL460" t="s">
        <v>127</v>
      </c>
      <c r="BM460">
        <v>1925</v>
      </c>
      <c r="BN460" t="s">
        <v>102</v>
      </c>
      <c r="BO460">
        <v>1</v>
      </c>
      <c r="BP460">
        <v>228</v>
      </c>
      <c r="BQ460" t="s">
        <v>98</v>
      </c>
      <c r="BR460" t="s">
        <v>98</v>
      </c>
      <c r="BS460" t="s">
        <v>105</v>
      </c>
      <c r="BT460">
        <v>192</v>
      </c>
      <c r="BU460">
        <v>63</v>
      </c>
      <c r="BV460">
        <v>0</v>
      </c>
      <c r="BW460">
        <v>0</v>
      </c>
      <c r="BX460">
        <v>0</v>
      </c>
      <c r="BY460">
        <v>0</v>
      </c>
      <c r="BZ460" t="s">
        <v>83</v>
      </c>
      <c r="CA460" t="s">
        <v>134</v>
      </c>
      <c r="CB460" t="s">
        <v>83</v>
      </c>
      <c r="CC460">
        <v>0</v>
      </c>
      <c r="CD460">
        <v>6</v>
      </c>
      <c r="CE460">
        <v>2008</v>
      </c>
      <c r="CF460" t="s">
        <v>110</v>
      </c>
      <c r="CG460" t="s">
        <v>111</v>
      </c>
      <c r="CH460">
        <v>161000</v>
      </c>
    </row>
    <row r="461" spans="1:86" x14ac:dyDescent="0.4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 t="str">
        <f t="shared" si="35"/>
        <v>N</v>
      </c>
      <c r="AW461" t="str">
        <f t="shared" si="36"/>
        <v>Y</v>
      </c>
      <c r="AX461" t="str">
        <f t="shared" si="37"/>
        <v>N</v>
      </c>
      <c r="AY461" t="str">
        <f t="shared" si="38"/>
        <v>N</v>
      </c>
      <c r="AZ461" t="str">
        <f t="shared" si="39"/>
        <v>N</v>
      </c>
      <c r="BA461">
        <v>1</v>
      </c>
      <c r="BB461">
        <v>0</v>
      </c>
      <c r="BC461">
        <v>1</v>
      </c>
      <c r="BD461">
        <v>0</v>
      </c>
      <c r="BE461">
        <v>3</v>
      </c>
      <c r="BF461">
        <v>1</v>
      </c>
      <c r="BG461" t="s">
        <v>97</v>
      </c>
      <c r="BH461">
        <v>5</v>
      </c>
      <c r="BI461" t="s">
        <v>107</v>
      </c>
      <c r="BJ461">
        <v>1</v>
      </c>
      <c r="BK461" t="s">
        <v>98</v>
      </c>
      <c r="BL461" t="s">
        <v>127</v>
      </c>
      <c r="BM461">
        <v>1950</v>
      </c>
      <c r="BN461" t="s">
        <v>102</v>
      </c>
      <c r="BO461">
        <v>1</v>
      </c>
      <c r="BP461">
        <v>352</v>
      </c>
      <c r="BQ461" t="s">
        <v>98</v>
      </c>
      <c r="BR461" t="s">
        <v>98</v>
      </c>
      <c r="BS461" t="s">
        <v>105</v>
      </c>
      <c r="BT461">
        <v>0</v>
      </c>
      <c r="BU461">
        <v>0</v>
      </c>
      <c r="BV461">
        <v>248</v>
      </c>
      <c r="BW461">
        <v>0</v>
      </c>
      <c r="BX461">
        <v>0</v>
      </c>
      <c r="BY461">
        <v>0</v>
      </c>
      <c r="BZ461" t="s">
        <v>83</v>
      </c>
      <c r="CA461" t="s">
        <v>83</v>
      </c>
      <c r="CB461" t="s">
        <v>83</v>
      </c>
      <c r="CC461">
        <v>0</v>
      </c>
      <c r="CD461">
        <v>7</v>
      </c>
      <c r="CE461">
        <v>2009</v>
      </c>
      <c r="CF461" t="s">
        <v>110</v>
      </c>
      <c r="CG461" t="s">
        <v>111</v>
      </c>
      <c r="CH461">
        <v>110000</v>
      </c>
    </row>
    <row r="462" spans="1:86" x14ac:dyDescent="0.4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 t="str">
        <f t="shared" si="35"/>
        <v>Y</v>
      </c>
      <c r="AW462" t="str">
        <f t="shared" si="36"/>
        <v>Y</v>
      </c>
      <c r="AX462" t="str">
        <f t="shared" si="37"/>
        <v>Y</v>
      </c>
      <c r="AY462" t="str">
        <f t="shared" si="38"/>
        <v>Y</v>
      </c>
      <c r="AZ462" t="str">
        <f t="shared" si="39"/>
        <v>N</v>
      </c>
      <c r="BA462">
        <v>1</v>
      </c>
      <c r="BB462">
        <v>0</v>
      </c>
      <c r="BC462">
        <v>2</v>
      </c>
      <c r="BD462">
        <v>1</v>
      </c>
      <c r="BE462">
        <v>3</v>
      </c>
      <c r="BF462">
        <v>1</v>
      </c>
      <c r="BG462" t="s">
        <v>98</v>
      </c>
      <c r="BH462">
        <v>8</v>
      </c>
      <c r="BI462" t="s">
        <v>107</v>
      </c>
      <c r="BJ462">
        <v>0</v>
      </c>
      <c r="BK462" t="s">
        <v>83</v>
      </c>
      <c r="BL462" t="s">
        <v>156</v>
      </c>
      <c r="BM462">
        <v>2009</v>
      </c>
      <c r="BN462" t="s">
        <v>157</v>
      </c>
      <c r="BO462">
        <v>2</v>
      </c>
      <c r="BP462">
        <v>552</v>
      </c>
      <c r="BQ462" t="s">
        <v>98</v>
      </c>
      <c r="BR462" t="s">
        <v>98</v>
      </c>
      <c r="BS462" t="s">
        <v>105</v>
      </c>
      <c r="BT462">
        <v>0</v>
      </c>
      <c r="BU462">
        <v>150</v>
      </c>
      <c r="BV462">
        <v>0</v>
      </c>
      <c r="BW462">
        <v>0</v>
      </c>
      <c r="BX462">
        <v>0</v>
      </c>
      <c r="BY462">
        <v>0</v>
      </c>
      <c r="BZ462" t="s">
        <v>83</v>
      </c>
      <c r="CA462" t="s">
        <v>83</v>
      </c>
      <c r="CB462" t="s">
        <v>83</v>
      </c>
      <c r="CC462">
        <v>0</v>
      </c>
      <c r="CD462">
        <v>12</v>
      </c>
      <c r="CE462">
        <v>2009</v>
      </c>
      <c r="CF462" t="s">
        <v>158</v>
      </c>
      <c r="CG462" t="s">
        <v>159</v>
      </c>
      <c r="CH462">
        <v>263435</v>
      </c>
    </row>
    <row r="463" spans="1:86" x14ac:dyDescent="0.4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 t="str">
        <f t="shared" si="35"/>
        <v>N</v>
      </c>
      <c r="AW463" t="str">
        <f t="shared" si="36"/>
        <v>N</v>
      </c>
      <c r="AX463" t="str">
        <f t="shared" si="37"/>
        <v>N</v>
      </c>
      <c r="AY463" t="str">
        <f t="shared" si="38"/>
        <v>N</v>
      </c>
      <c r="AZ463" t="str">
        <f t="shared" si="39"/>
        <v>N</v>
      </c>
      <c r="BA463">
        <v>1</v>
      </c>
      <c r="BB463">
        <v>0</v>
      </c>
      <c r="BC463">
        <v>1</v>
      </c>
      <c r="BD463">
        <v>0</v>
      </c>
      <c r="BE463">
        <v>3</v>
      </c>
      <c r="BF463">
        <v>1</v>
      </c>
      <c r="BG463" t="s">
        <v>97</v>
      </c>
      <c r="BH463">
        <v>6</v>
      </c>
      <c r="BI463" t="s">
        <v>107</v>
      </c>
      <c r="BJ463">
        <v>0</v>
      </c>
      <c r="BK463" t="s">
        <v>83</v>
      </c>
      <c r="BL463" t="s">
        <v>127</v>
      </c>
      <c r="BM463">
        <v>1971</v>
      </c>
      <c r="BN463" t="s">
        <v>109</v>
      </c>
      <c r="BO463">
        <v>2</v>
      </c>
      <c r="BP463">
        <v>576</v>
      </c>
      <c r="BQ463" t="s">
        <v>98</v>
      </c>
      <c r="BR463" t="s">
        <v>98</v>
      </c>
      <c r="BS463" t="s">
        <v>105</v>
      </c>
      <c r="BT463">
        <v>256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83</v>
      </c>
      <c r="CA463" t="s">
        <v>134</v>
      </c>
      <c r="CB463" t="s">
        <v>83</v>
      </c>
      <c r="CC463">
        <v>0</v>
      </c>
      <c r="CD463">
        <v>4</v>
      </c>
      <c r="CE463">
        <v>2009</v>
      </c>
      <c r="CF463" t="s">
        <v>110</v>
      </c>
      <c r="CG463" t="s">
        <v>111</v>
      </c>
      <c r="CH463">
        <v>155000</v>
      </c>
    </row>
    <row r="464" spans="1:86" x14ac:dyDescent="0.4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 t="str">
        <f t="shared" si="35"/>
        <v>N</v>
      </c>
      <c r="AW464" t="str">
        <f t="shared" si="36"/>
        <v>N</v>
      </c>
      <c r="AX464" t="str">
        <f t="shared" si="37"/>
        <v>N</v>
      </c>
      <c r="AY464" t="str">
        <f t="shared" si="38"/>
        <v>N</v>
      </c>
      <c r="AZ464" t="str">
        <f t="shared" si="39"/>
        <v>N</v>
      </c>
      <c r="BA464">
        <v>0</v>
      </c>
      <c r="BB464">
        <v>0</v>
      </c>
      <c r="BC464">
        <v>1</v>
      </c>
      <c r="BD464">
        <v>0</v>
      </c>
      <c r="BE464">
        <v>3</v>
      </c>
      <c r="BF464">
        <v>1</v>
      </c>
      <c r="BG464" t="s">
        <v>98</v>
      </c>
      <c r="BH464">
        <v>5</v>
      </c>
      <c r="BI464" t="s">
        <v>107</v>
      </c>
      <c r="BJ464">
        <v>1</v>
      </c>
      <c r="BK464" t="s">
        <v>212</v>
      </c>
      <c r="BL464" t="s">
        <v>127</v>
      </c>
      <c r="BM464">
        <v>1965</v>
      </c>
      <c r="BN464" t="s">
        <v>102</v>
      </c>
      <c r="BO464">
        <v>1</v>
      </c>
      <c r="BP464">
        <v>360</v>
      </c>
      <c r="BQ464" t="s">
        <v>98</v>
      </c>
      <c r="BR464" t="s">
        <v>98</v>
      </c>
      <c r="BS464" t="s">
        <v>105</v>
      </c>
      <c r="BT464">
        <v>0</v>
      </c>
      <c r="BU464">
        <v>0</v>
      </c>
      <c r="BV464">
        <v>236</v>
      </c>
      <c r="BW464">
        <v>0</v>
      </c>
      <c r="BX464">
        <v>0</v>
      </c>
      <c r="BY464">
        <v>0</v>
      </c>
      <c r="BZ464" t="s">
        <v>83</v>
      </c>
      <c r="CA464" t="s">
        <v>163</v>
      </c>
      <c r="CB464" t="s">
        <v>83</v>
      </c>
      <c r="CC464">
        <v>0</v>
      </c>
      <c r="CD464">
        <v>12</v>
      </c>
      <c r="CE464">
        <v>2009</v>
      </c>
      <c r="CF464" t="s">
        <v>110</v>
      </c>
      <c r="CG464" t="s">
        <v>111</v>
      </c>
      <c r="CH464">
        <v>62383</v>
      </c>
    </row>
    <row r="465" spans="1:86" x14ac:dyDescent="0.4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 t="str">
        <f t="shared" si="35"/>
        <v>Y</v>
      </c>
      <c r="AW465" t="str">
        <f t="shared" si="36"/>
        <v>Y</v>
      </c>
      <c r="AX465" t="str">
        <f t="shared" si="37"/>
        <v>Y</v>
      </c>
      <c r="AY465" t="str">
        <f t="shared" si="38"/>
        <v>N</v>
      </c>
      <c r="AZ465" t="str">
        <f t="shared" si="39"/>
        <v>N</v>
      </c>
      <c r="BA465">
        <v>0</v>
      </c>
      <c r="BB465">
        <v>0</v>
      </c>
      <c r="BC465">
        <v>1</v>
      </c>
      <c r="BD465">
        <v>1</v>
      </c>
      <c r="BE465">
        <v>3</v>
      </c>
      <c r="BF465">
        <v>1</v>
      </c>
      <c r="BG465" t="s">
        <v>98</v>
      </c>
      <c r="BH465">
        <v>6</v>
      </c>
      <c r="BI465" t="s">
        <v>107</v>
      </c>
      <c r="BJ465">
        <v>1</v>
      </c>
      <c r="BK465" t="s">
        <v>97</v>
      </c>
      <c r="BL465" t="s">
        <v>127</v>
      </c>
      <c r="BM465">
        <v>1939</v>
      </c>
      <c r="BN465" t="s">
        <v>102</v>
      </c>
      <c r="BO465">
        <v>1</v>
      </c>
      <c r="BP465">
        <v>240</v>
      </c>
      <c r="BQ465" t="s">
        <v>98</v>
      </c>
      <c r="BR465" t="s">
        <v>98</v>
      </c>
      <c r="BS465" t="s">
        <v>105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83</v>
      </c>
      <c r="CA465" t="s">
        <v>83</v>
      </c>
      <c r="CB465" t="s">
        <v>83</v>
      </c>
      <c r="CC465">
        <v>0</v>
      </c>
      <c r="CD465">
        <v>8</v>
      </c>
      <c r="CE465">
        <v>2008</v>
      </c>
      <c r="CF465" t="s">
        <v>110</v>
      </c>
      <c r="CG465" t="s">
        <v>111</v>
      </c>
      <c r="CH465">
        <v>188700</v>
      </c>
    </row>
    <row r="466" spans="1:86" x14ac:dyDescent="0.4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 t="str">
        <f t="shared" si="35"/>
        <v>N</v>
      </c>
      <c r="AW466" t="str">
        <f t="shared" si="36"/>
        <v>N</v>
      </c>
      <c r="AX466" t="str">
        <f t="shared" si="37"/>
        <v>N</v>
      </c>
      <c r="AY466" t="str">
        <f t="shared" si="38"/>
        <v>N</v>
      </c>
      <c r="AZ466" t="str">
        <f t="shared" si="39"/>
        <v>N</v>
      </c>
      <c r="BA466">
        <v>0</v>
      </c>
      <c r="BB466">
        <v>0</v>
      </c>
      <c r="BC466">
        <v>2</v>
      </c>
      <c r="BD466">
        <v>0</v>
      </c>
      <c r="BE466">
        <v>3</v>
      </c>
      <c r="BF466">
        <v>1</v>
      </c>
      <c r="BG466" t="s">
        <v>98</v>
      </c>
      <c r="BH466">
        <v>5</v>
      </c>
      <c r="BI466" t="s">
        <v>107</v>
      </c>
      <c r="BJ466">
        <v>0</v>
      </c>
      <c r="BK466" t="s">
        <v>83</v>
      </c>
      <c r="BL466" t="s">
        <v>83</v>
      </c>
      <c r="BM466" t="s">
        <v>83</v>
      </c>
      <c r="BN466" t="s">
        <v>83</v>
      </c>
      <c r="BO466">
        <v>0</v>
      </c>
      <c r="BP466">
        <v>0</v>
      </c>
      <c r="BQ466" t="s">
        <v>83</v>
      </c>
      <c r="BR466" t="s">
        <v>83</v>
      </c>
      <c r="BS466" t="s">
        <v>105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83</v>
      </c>
      <c r="CA466" t="s">
        <v>83</v>
      </c>
      <c r="CB466" t="s">
        <v>83</v>
      </c>
      <c r="CC466">
        <v>0</v>
      </c>
      <c r="CD466">
        <v>8</v>
      </c>
      <c r="CE466">
        <v>2009</v>
      </c>
      <c r="CF466" t="s">
        <v>110</v>
      </c>
      <c r="CG466" t="s">
        <v>111</v>
      </c>
      <c r="CH466">
        <v>124000</v>
      </c>
    </row>
    <row r="467" spans="1:86" x14ac:dyDescent="0.4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 t="str">
        <f t="shared" si="35"/>
        <v>N</v>
      </c>
      <c r="AW467" t="str">
        <f t="shared" si="36"/>
        <v>Y</v>
      </c>
      <c r="AX467" t="str">
        <f t="shared" si="37"/>
        <v>N</v>
      </c>
      <c r="AY467" t="str">
        <f t="shared" si="38"/>
        <v>N</v>
      </c>
      <c r="AZ467" t="str">
        <f t="shared" si="39"/>
        <v>N</v>
      </c>
      <c r="BA467">
        <v>0</v>
      </c>
      <c r="BB467">
        <v>0</v>
      </c>
      <c r="BC467">
        <v>2</v>
      </c>
      <c r="BD467">
        <v>0</v>
      </c>
      <c r="BE467">
        <v>2</v>
      </c>
      <c r="BF467">
        <v>1</v>
      </c>
      <c r="BG467" t="s">
        <v>97</v>
      </c>
      <c r="BH467">
        <v>6</v>
      </c>
      <c r="BI467" t="s">
        <v>107</v>
      </c>
      <c r="BJ467">
        <v>1</v>
      </c>
      <c r="BK467" t="s">
        <v>98</v>
      </c>
      <c r="BL467" t="s">
        <v>108</v>
      </c>
      <c r="BM467">
        <v>2004</v>
      </c>
      <c r="BN467" t="s">
        <v>157</v>
      </c>
      <c r="BO467">
        <v>2</v>
      </c>
      <c r="BP467">
        <v>398</v>
      </c>
      <c r="BQ467" t="s">
        <v>98</v>
      </c>
      <c r="BR467" t="s">
        <v>98</v>
      </c>
      <c r="BS467" t="s">
        <v>105</v>
      </c>
      <c r="BT467">
        <v>144</v>
      </c>
      <c r="BU467">
        <v>20</v>
      </c>
      <c r="BV467">
        <v>0</v>
      </c>
      <c r="BW467">
        <v>0</v>
      </c>
      <c r="BX467">
        <v>0</v>
      </c>
      <c r="BY467">
        <v>0</v>
      </c>
      <c r="BZ467" t="s">
        <v>83</v>
      </c>
      <c r="CA467" t="s">
        <v>83</v>
      </c>
      <c r="CB467" t="s">
        <v>83</v>
      </c>
      <c r="CC467">
        <v>0</v>
      </c>
      <c r="CD467">
        <v>5</v>
      </c>
      <c r="CE467">
        <v>2006</v>
      </c>
      <c r="CF467" t="s">
        <v>110</v>
      </c>
      <c r="CG467" t="s">
        <v>111</v>
      </c>
      <c r="CH467">
        <v>178740</v>
      </c>
    </row>
    <row r="468" spans="1:86" x14ac:dyDescent="0.4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 t="str">
        <f t="shared" si="35"/>
        <v>N</v>
      </c>
      <c r="AW468" t="str">
        <f t="shared" si="36"/>
        <v>Y</v>
      </c>
      <c r="AX468" t="str">
        <f t="shared" si="37"/>
        <v>N</v>
      </c>
      <c r="AY468" t="str">
        <f t="shared" si="38"/>
        <v>N</v>
      </c>
      <c r="AZ468" t="str">
        <f t="shared" si="39"/>
        <v>N</v>
      </c>
      <c r="BA468">
        <v>1</v>
      </c>
      <c r="BB468">
        <v>0</v>
      </c>
      <c r="BC468">
        <v>1</v>
      </c>
      <c r="BD468">
        <v>0</v>
      </c>
      <c r="BE468">
        <v>2</v>
      </c>
      <c r="BF468">
        <v>1</v>
      </c>
      <c r="BG468" t="s">
        <v>98</v>
      </c>
      <c r="BH468">
        <v>5</v>
      </c>
      <c r="BI468" t="s">
        <v>107</v>
      </c>
      <c r="BJ468">
        <v>1</v>
      </c>
      <c r="BK468" t="s">
        <v>212</v>
      </c>
      <c r="BL468" t="s">
        <v>108</v>
      </c>
      <c r="BM468">
        <v>1970</v>
      </c>
      <c r="BN468" t="s">
        <v>102</v>
      </c>
      <c r="BO468">
        <v>2</v>
      </c>
      <c r="BP468">
        <v>526</v>
      </c>
      <c r="BQ468" t="s">
        <v>98</v>
      </c>
      <c r="BR468" t="s">
        <v>98</v>
      </c>
      <c r="BS468" t="s">
        <v>105</v>
      </c>
      <c r="BT468">
        <v>0</v>
      </c>
      <c r="BU468">
        <v>0</v>
      </c>
      <c r="BV468">
        <v>0</v>
      </c>
      <c r="BW468">
        <v>0</v>
      </c>
      <c r="BX468">
        <v>176</v>
      </c>
      <c r="BY468">
        <v>0</v>
      </c>
      <c r="BZ468" t="s">
        <v>83</v>
      </c>
      <c r="CA468" t="s">
        <v>163</v>
      </c>
      <c r="CB468" t="s">
        <v>83</v>
      </c>
      <c r="CC468">
        <v>0</v>
      </c>
      <c r="CD468">
        <v>4</v>
      </c>
      <c r="CE468">
        <v>2007</v>
      </c>
      <c r="CF468" t="s">
        <v>110</v>
      </c>
      <c r="CG468" t="s">
        <v>111</v>
      </c>
      <c r="CH468">
        <v>167000</v>
      </c>
    </row>
    <row r="469" spans="1:86" x14ac:dyDescent="0.4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 t="str">
        <f t="shared" si="35"/>
        <v>Y</v>
      </c>
      <c r="AW469" t="str">
        <f t="shared" si="36"/>
        <v>Y</v>
      </c>
      <c r="AX469" t="str">
        <f t="shared" si="37"/>
        <v>Y</v>
      </c>
      <c r="AY469" t="str">
        <f t="shared" si="38"/>
        <v>N</v>
      </c>
      <c r="AZ469" t="str">
        <f t="shared" si="39"/>
        <v>N</v>
      </c>
      <c r="BA469">
        <v>0</v>
      </c>
      <c r="BB469">
        <v>0</v>
      </c>
      <c r="BC469">
        <v>1</v>
      </c>
      <c r="BD469">
        <v>1</v>
      </c>
      <c r="BE469">
        <v>3</v>
      </c>
      <c r="BF469">
        <v>1</v>
      </c>
      <c r="BG469" t="s">
        <v>97</v>
      </c>
      <c r="BH469">
        <v>7</v>
      </c>
      <c r="BI469" t="s">
        <v>107</v>
      </c>
      <c r="BJ469">
        <v>2</v>
      </c>
      <c r="BK469" t="s">
        <v>97</v>
      </c>
      <c r="BL469" t="s">
        <v>108</v>
      </c>
      <c r="BM469">
        <v>1942</v>
      </c>
      <c r="BN469" t="s">
        <v>102</v>
      </c>
      <c r="BO469">
        <v>1</v>
      </c>
      <c r="BP469">
        <v>312</v>
      </c>
      <c r="BQ469" t="s">
        <v>98</v>
      </c>
      <c r="BR469" t="s">
        <v>98</v>
      </c>
      <c r="BS469" t="s">
        <v>105</v>
      </c>
      <c r="BT469">
        <v>168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83</v>
      </c>
      <c r="CA469" t="s">
        <v>83</v>
      </c>
      <c r="CB469" t="s">
        <v>83</v>
      </c>
      <c r="CC469">
        <v>0</v>
      </c>
      <c r="CD469">
        <v>6</v>
      </c>
      <c r="CE469">
        <v>2007</v>
      </c>
      <c r="CF469" t="s">
        <v>110</v>
      </c>
      <c r="CG469" t="s">
        <v>111</v>
      </c>
      <c r="CH469">
        <v>146500</v>
      </c>
    </row>
    <row r="470" spans="1:86" x14ac:dyDescent="0.4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 t="str">
        <f t="shared" si="35"/>
        <v>Y</v>
      </c>
      <c r="AW470" t="str">
        <f t="shared" si="36"/>
        <v>Y</v>
      </c>
      <c r="AX470" t="str">
        <f t="shared" si="37"/>
        <v>Y</v>
      </c>
      <c r="AY470" t="str">
        <f t="shared" si="38"/>
        <v>N</v>
      </c>
      <c r="AZ470" t="str">
        <f t="shared" si="39"/>
        <v>N</v>
      </c>
      <c r="BA470">
        <v>0</v>
      </c>
      <c r="BB470">
        <v>0</v>
      </c>
      <c r="BC470">
        <v>2</v>
      </c>
      <c r="BD470">
        <v>0</v>
      </c>
      <c r="BE470">
        <v>3</v>
      </c>
      <c r="BF470">
        <v>1</v>
      </c>
      <c r="BG470" t="s">
        <v>97</v>
      </c>
      <c r="BH470">
        <v>7</v>
      </c>
      <c r="BI470" t="s">
        <v>107</v>
      </c>
      <c r="BJ470">
        <v>1</v>
      </c>
      <c r="BK470" t="s">
        <v>97</v>
      </c>
      <c r="BL470" t="s">
        <v>108</v>
      </c>
      <c r="BM470">
        <v>2006</v>
      </c>
      <c r="BN470" t="s">
        <v>109</v>
      </c>
      <c r="BO470">
        <v>3</v>
      </c>
      <c r="BP470">
        <v>866</v>
      </c>
      <c r="BQ470" t="s">
        <v>98</v>
      </c>
      <c r="BR470" t="s">
        <v>98</v>
      </c>
      <c r="BS470" t="s">
        <v>105</v>
      </c>
      <c r="BT470">
        <v>0</v>
      </c>
      <c r="BU470">
        <v>44</v>
      </c>
      <c r="BV470">
        <v>0</v>
      </c>
      <c r="BW470">
        <v>0</v>
      </c>
      <c r="BX470">
        <v>0</v>
      </c>
      <c r="BY470">
        <v>0</v>
      </c>
      <c r="BZ470" t="s">
        <v>83</v>
      </c>
      <c r="CA470" t="s">
        <v>83</v>
      </c>
      <c r="CB470" t="s">
        <v>83</v>
      </c>
      <c r="CC470">
        <v>0</v>
      </c>
      <c r="CD470">
        <v>5</v>
      </c>
      <c r="CE470">
        <v>2007</v>
      </c>
      <c r="CF470" t="s">
        <v>110</v>
      </c>
      <c r="CG470" t="s">
        <v>111</v>
      </c>
      <c r="CH470">
        <v>250000</v>
      </c>
    </row>
    <row r="471" spans="1:86" x14ac:dyDescent="0.4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 t="str">
        <f t="shared" si="35"/>
        <v>Y</v>
      </c>
      <c r="AW471" t="str">
        <f t="shared" si="36"/>
        <v>Y</v>
      </c>
      <c r="AX471" t="str">
        <f t="shared" si="37"/>
        <v>Y</v>
      </c>
      <c r="AY471" t="str">
        <f t="shared" si="38"/>
        <v>N</v>
      </c>
      <c r="AZ471" t="str">
        <f t="shared" si="39"/>
        <v>N</v>
      </c>
      <c r="BA471">
        <v>0</v>
      </c>
      <c r="BB471">
        <v>0</v>
      </c>
      <c r="BC471">
        <v>2</v>
      </c>
      <c r="BD471">
        <v>1</v>
      </c>
      <c r="BE471">
        <v>3</v>
      </c>
      <c r="BF471">
        <v>1</v>
      </c>
      <c r="BG471" t="s">
        <v>97</v>
      </c>
      <c r="BH471">
        <v>7</v>
      </c>
      <c r="BI471" t="s">
        <v>107</v>
      </c>
      <c r="BJ471">
        <v>0</v>
      </c>
      <c r="BK471" t="s">
        <v>83</v>
      </c>
      <c r="BL471" t="s">
        <v>108</v>
      </c>
      <c r="BM471">
        <v>1993</v>
      </c>
      <c r="BN471" t="s">
        <v>109</v>
      </c>
      <c r="BO471">
        <v>2</v>
      </c>
      <c r="BP471">
        <v>506</v>
      </c>
      <c r="BQ471" t="s">
        <v>98</v>
      </c>
      <c r="BR471" t="s">
        <v>98</v>
      </c>
      <c r="BS471" t="s">
        <v>105</v>
      </c>
      <c r="BT471">
        <v>144</v>
      </c>
      <c r="BU471">
        <v>70</v>
      </c>
      <c r="BV471">
        <v>0</v>
      </c>
      <c r="BW471">
        <v>0</v>
      </c>
      <c r="BX471">
        <v>0</v>
      </c>
      <c r="BY471">
        <v>0</v>
      </c>
      <c r="BZ471" t="s">
        <v>83</v>
      </c>
      <c r="CA471" t="s">
        <v>83</v>
      </c>
      <c r="CB471" t="s">
        <v>83</v>
      </c>
      <c r="CC471">
        <v>0</v>
      </c>
      <c r="CD471">
        <v>6</v>
      </c>
      <c r="CE471">
        <v>2008</v>
      </c>
      <c r="CF471" t="s">
        <v>110</v>
      </c>
      <c r="CG471" t="s">
        <v>111</v>
      </c>
      <c r="CH471">
        <v>187000</v>
      </c>
    </row>
    <row r="472" spans="1:86" x14ac:dyDescent="0.4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 t="str">
        <f t="shared" si="35"/>
        <v>Y</v>
      </c>
      <c r="AW472" t="str">
        <f t="shared" si="36"/>
        <v>Y</v>
      </c>
      <c r="AX472" t="str">
        <f t="shared" si="37"/>
        <v>N</v>
      </c>
      <c r="AY472" t="str">
        <f t="shared" si="38"/>
        <v>N</v>
      </c>
      <c r="AZ472" t="str">
        <f t="shared" si="39"/>
        <v>N</v>
      </c>
      <c r="BA472">
        <v>1</v>
      </c>
      <c r="BB472">
        <v>0</v>
      </c>
      <c r="BC472">
        <v>1</v>
      </c>
      <c r="BD472">
        <v>1</v>
      </c>
      <c r="BE472">
        <v>1</v>
      </c>
      <c r="BF472">
        <v>1</v>
      </c>
      <c r="BG472" t="s">
        <v>97</v>
      </c>
      <c r="BH472">
        <v>4</v>
      </c>
      <c r="BI472" t="s">
        <v>107</v>
      </c>
      <c r="BJ472">
        <v>0</v>
      </c>
      <c r="BK472" t="s">
        <v>83</v>
      </c>
      <c r="BL472" t="s">
        <v>108</v>
      </c>
      <c r="BM472">
        <v>1985</v>
      </c>
      <c r="BN472" t="s">
        <v>109</v>
      </c>
      <c r="BO472">
        <v>2</v>
      </c>
      <c r="BP472">
        <v>528</v>
      </c>
      <c r="BQ472" t="s">
        <v>98</v>
      </c>
      <c r="BR472" t="s">
        <v>98</v>
      </c>
      <c r="BS472" t="s">
        <v>105</v>
      </c>
      <c r="BT472">
        <v>0</v>
      </c>
      <c r="BU472">
        <v>54</v>
      </c>
      <c r="BV472">
        <v>0</v>
      </c>
      <c r="BW472">
        <v>0</v>
      </c>
      <c r="BX472">
        <v>140</v>
      </c>
      <c r="BY472">
        <v>0</v>
      </c>
      <c r="BZ472" t="s">
        <v>83</v>
      </c>
      <c r="CA472" t="s">
        <v>83</v>
      </c>
      <c r="CB472" t="s">
        <v>83</v>
      </c>
      <c r="CC472">
        <v>0</v>
      </c>
      <c r="CD472">
        <v>6</v>
      </c>
      <c r="CE472">
        <v>2010</v>
      </c>
      <c r="CF472" t="s">
        <v>110</v>
      </c>
      <c r="CG472" t="s">
        <v>111</v>
      </c>
      <c r="CH472">
        <v>212000</v>
      </c>
    </row>
    <row r="473" spans="1:86" x14ac:dyDescent="0.4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 t="str">
        <f t="shared" si="35"/>
        <v>Y</v>
      </c>
      <c r="AW473" t="str">
        <f t="shared" si="36"/>
        <v>Y</v>
      </c>
      <c r="AX473" t="str">
        <f t="shared" si="37"/>
        <v>Y</v>
      </c>
      <c r="AY473" t="str">
        <f t="shared" si="38"/>
        <v>Y</v>
      </c>
      <c r="AZ473" t="str">
        <f t="shared" si="39"/>
        <v>N</v>
      </c>
      <c r="BA473">
        <v>0</v>
      </c>
      <c r="BB473">
        <v>0</v>
      </c>
      <c r="BC473">
        <v>2</v>
      </c>
      <c r="BD473">
        <v>1</v>
      </c>
      <c r="BE473">
        <v>3</v>
      </c>
      <c r="BF473">
        <v>1</v>
      </c>
      <c r="BG473" t="s">
        <v>98</v>
      </c>
      <c r="BH473">
        <v>8</v>
      </c>
      <c r="BI473" t="s">
        <v>107</v>
      </c>
      <c r="BJ473">
        <v>1</v>
      </c>
      <c r="BK473" t="s">
        <v>97</v>
      </c>
      <c r="BL473" t="s">
        <v>108</v>
      </c>
      <c r="BM473">
        <v>1977</v>
      </c>
      <c r="BN473" t="s">
        <v>109</v>
      </c>
      <c r="BO473">
        <v>2</v>
      </c>
      <c r="BP473">
        <v>534</v>
      </c>
      <c r="BQ473" t="s">
        <v>98</v>
      </c>
      <c r="BR473" t="s">
        <v>98</v>
      </c>
      <c r="BS473" t="s">
        <v>105</v>
      </c>
      <c r="BT473">
        <v>0</v>
      </c>
      <c r="BU473">
        <v>0</v>
      </c>
      <c r="BV473">
        <v>0</v>
      </c>
      <c r="BW473">
        <v>0</v>
      </c>
      <c r="BX473">
        <v>276</v>
      </c>
      <c r="BY473">
        <v>0</v>
      </c>
      <c r="BZ473" t="s">
        <v>83</v>
      </c>
      <c r="CA473" t="s">
        <v>83</v>
      </c>
      <c r="CB473" t="s">
        <v>83</v>
      </c>
      <c r="CC473">
        <v>0</v>
      </c>
      <c r="CD473">
        <v>11</v>
      </c>
      <c r="CE473">
        <v>2007</v>
      </c>
      <c r="CF473" t="s">
        <v>110</v>
      </c>
      <c r="CG473" t="s">
        <v>111</v>
      </c>
      <c r="CH473">
        <v>190000</v>
      </c>
    </row>
    <row r="474" spans="1:86" x14ac:dyDescent="0.4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 t="str">
        <f t="shared" si="35"/>
        <v>N</v>
      </c>
      <c r="AW474" t="str">
        <f t="shared" si="36"/>
        <v>N</v>
      </c>
      <c r="AX474" t="str">
        <f t="shared" si="37"/>
        <v>N</v>
      </c>
      <c r="AY474" t="str">
        <f t="shared" si="38"/>
        <v>N</v>
      </c>
      <c r="AZ474" t="str">
        <f t="shared" si="39"/>
        <v>N</v>
      </c>
      <c r="BA474">
        <v>1</v>
      </c>
      <c r="BB474">
        <v>0</v>
      </c>
      <c r="BC474">
        <v>1</v>
      </c>
      <c r="BD474">
        <v>0</v>
      </c>
      <c r="BE474">
        <v>2</v>
      </c>
      <c r="BF474">
        <v>1</v>
      </c>
      <c r="BG474" t="s">
        <v>98</v>
      </c>
      <c r="BH474">
        <v>5</v>
      </c>
      <c r="BI474" t="s">
        <v>107</v>
      </c>
      <c r="BJ474">
        <v>0</v>
      </c>
      <c r="BK474" t="s">
        <v>83</v>
      </c>
      <c r="BL474" t="s">
        <v>209</v>
      </c>
      <c r="BM474">
        <v>2005</v>
      </c>
      <c r="BN474" t="s">
        <v>109</v>
      </c>
      <c r="BO474">
        <v>2</v>
      </c>
      <c r="BP474">
        <v>525</v>
      </c>
      <c r="BQ474" t="s">
        <v>98</v>
      </c>
      <c r="BR474" t="s">
        <v>98</v>
      </c>
      <c r="BS474" t="s">
        <v>105</v>
      </c>
      <c r="BT474">
        <v>0</v>
      </c>
      <c r="BU474">
        <v>28</v>
      </c>
      <c r="BV474">
        <v>0</v>
      </c>
      <c r="BW474">
        <v>0</v>
      </c>
      <c r="BX474">
        <v>0</v>
      </c>
      <c r="BY474">
        <v>0</v>
      </c>
      <c r="BZ474" t="s">
        <v>83</v>
      </c>
      <c r="CA474" t="s">
        <v>83</v>
      </c>
      <c r="CB474" t="s">
        <v>83</v>
      </c>
      <c r="CC474">
        <v>0</v>
      </c>
      <c r="CD474">
        <v>6</v>
      </c>
      <c r="CE474">
        <v>2008</v>
      </c>
      <c r="CF474" t="s">
        <v>110</v>
      </c>
      <c r="CG474" t="s">
        <v>111</v>
      </c>
      <c r="CH474">
        <v>148000</v>
      </c>
    </row>
    <row r="475" spans="1:86" x14ac:dyDescent="0.4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 t="str">
        <f t="shared" si="35"/>
        <v>Y</v>
      </c>
      <c r="AW475" t="str">
        <f t="shared" si="36"/>
        <v>Y</v>
      </c>
      <c r="AX475" t="str">
        <f t="shared" si="37"/>
        <v>Y</v>
      </c>
      <c r="AY475" t="str">
        <f t="shared" si="38"/>
        <v>Y</v>
      </c>
      <c r="AZ475" t="str">
        <f t="shared" si="39"/>
        <v>N</v>
      </c>
      <c r="BA475">
        <v>1</v>
      </c>
      <c r="BB475">
        <v>0</v>
      </c>
      <c r="BC475">
        <v>2</v>
      </c>
      <c r="BD475">
        <v>0</v>
      </c>
      <c r="BE475">
        <v>2</v>
      </c>
      <c r="BF475">
        <v>1</v>
      </c>
      <c r="BG475" t="s">
        <v>97</v>
      </c>
      <c r="BH475">
        <v>7</v>
      </c>
      <c r="BI475" t="s">
        <v>107</v>
      </c>
      <c r="BJ475">
        <v>1</v>
      </c>
      <c r="BK475" t="s">
        <v>104</v>
      </c>
      <c r="BL475" t="s">
        <v>108</v>
      </c>
      <c r="BM475">
        <v>2006</v>
      </c>
      <c r="BN475" t="s">
        <v>109</v>
      </c>
      <c r="BO475">
        <v>3</v>
      </c>
      <c r="BP475">
        <v>908</v>
      </c>
      <c r="BQ475" t="s">
        <v>98</v>
      </c>
      <c r="BR475" t="s">
        <v>98</v>
      </c>
      <c r="BS475" t="s">
        <v>105</v>
      </c>
      <c r="BT475">
        <v>250</v>
      </c>
      <c r="BU475">
        <v>63</v>
      </c>
      <c r="BV475">
        <v>0</v>
      </c>
      <c r="BW475">
        <v>0</v>
      </c>
      <c r="BX475">
        <v>0</v>
      </c>
      <c r="BY475">
        <v>0</v>
      </c>
      <c r="BZ475" t="s">
        <v>83</v>
      </c>
      <c r="CA475" t="s">
        <v>83</v>
      </c>
      <c r="CB475" t="s">
        <v>83</v>
      </c>
      <c r="CC475">
        <v>0</v>
      </c>
      <c r="CD475">
        <v>7</v>
      </c>
      <c r="CE475">
        <v>2007</v>
      </c>
      <c r="CF475" t="s">
        <v>158</v>
      </c>
      <c r="CG475" t="s">
        <v>159</v>
      </c>
      <c r="CH475">
        <v>440000</v>
      </c>
    </row>
    <row r="476" spans="1:86" x14ac:dyDescent="0.4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 t="str">
        <f t="shared" si="35"/>
        <v>Y</v>
      </c>
      <c r="AW476" t="str">
        <f t="shared" si="36"/>
        <v>Y</v>
      </c>
      <c r="AX476" t="str">
        <f t="shared" si="37"/>
        <v>Y</v>
      </c>
      <c r="AY476" t="str">
        <f t="shared" si="38"/>
        <v>N</v>
      </c>
      <c r="AZ476" t="str">
        <f t="shared" si="39"/>
        <v>N</v>
      </c>
      <c r="BA476">
        <v>1</v>
      </c>
      <c r="BB476">
        <v>0</v>
      </c>
      <c r="BC476">
        <v>2</v>
      </c>
      <c r="BD476">
        <v>0</v>
      </c>
      <c r="BE476">
        <v>2</v>
      </c>
      <c r="BF476">
        <v>1</v>
      </c>
      <c r="BG476" t="s">
        <v>104</v>
      </c>
      <c r="BH476">
        <v>6</v>
      </c>
      <c r="BI476" t="s">
        <v>107</v>
      </c>
      <c r="BJ476">
        <v>0</v>
      </c>
      <c r="BK476" t="s">
        <v>83</v>
      </c>
      <c r="BL476" t="s">
        <v>108</v>
      </c>
      <c r="BM476">
        <v>2000</v>
      </c>
      <c r="BN476" t="s">
        <v>109</v>
      </c>
      <c r="BO476">
        <v>2</v>
      </c>
      <c r="BP476">
        <v>499</v>
      </c>
      <c r="BQ476" t="s">
        <v>98</v>
      </c>
      <c r="BR476" t="s">
        <v>98</v>
      </c>
      <c r="BS476" t="s">
        <v>105</v>
      </c>
      <c r="BT476">
        <v>96</v>
      </c>
      <c r="BU476">
        <v>48</v>
      </c>
      <c r="BV476">
        <v>0</v>
      </c>
      <c r="BW476">
        <v>0</v>
      </c>
      <c r="BX476">
        <v>0</v>
      </c>
      <c r="BY476">
        <v>0</v>
      </c>
      <c r="BZ476" t="s">
        <v>83</v>
      </c>
      <c r="CA476" t="s">
        <v>83</v>
      </c>
      <c r="CB476" t="s">
        <v>83</v>
      </c>
      <c r="CC476">
        <v>0</v>
      </c>
      <c r="CD476">
        <v>8</v>
      </c>
      <c r="CE476">
        <v>2007</v>
      </c>
      <c r="CF476" t="s">
        <v>110</v>
      </c>
      <c r="CG476" t="s">
        <v>111</v>
      </c>
      <c r="CH476">
        <v>251000</v>
      </c>
    </row>
    <row r="477" spans="1:86" x14ac:dyDescent="0.4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 t="str">
        <f t="shared" si="35"/>
        <v>N</v>
      </c>
      <c r="AW477" t="str">
        <f t="shared" si="36"/>
        <v>N</v>
      </c>
      <c r="AX477" t="str">
        <f t="shared" si="37"/>
        <v>N</v>
      </c>
      <c r="AY477" t="str">
        <f t="shared" si="38"/>
        <v>N</v>
      </c>
      <c r="AZ477" t="str">
        <f t="shared" si="39"/>
        <v>N</v>
      </c>
      <c r="BA477">
        <v>1</v>
      </c>
      <c r="BB477">
        <v>0</v>
      </c>
      <c r="BC477">
        <v>1</v>
      </c>
      <c r="BD477">
        <v>0</v>
      </c>
      <c r="BE477">
        <v>2</v>
      </c>
      <c r="BF477">
        <v>1</v>
      </c>
      <c r="BG477" t="s">
        <v>98</v>
      </c>
      <c r="BH477">
        <v>5</v>
      </c>
      <c r="BI477" t="s">
        <v>107</v>
      </c>
      <c r="BJ477">
        <v>0</v>
      </c>
      <c r="BK477" t="s">
        <v>83</v>
      </c>
      <c r="BL477" t="s">
        <v>127</v>
      </c>
      <c r="BM477">
        <v>1996</v>
      </c>
      <c r="BN477" t="s">
        <v>102</v>
      </c>
      <c r="BO477">
        <v>2</v>
      </c>
      <c r="BP477">
        <v>624</v>
      </c>
      <c r="BQ477" t="s">
        <v>98</v>
      </c>
      <c r="BR477" t="s">
        <v>98</v>
      </c>
      <c r="BS477" t="s">
        <v>105</v>
      </c>
      <c r="BT477">
        <v>0</v>
      </c>
      <c r="BU477">
        <v>24</v>
      </c>
      <c r="BV477">
        <v>0</v>
      </c>
      <c r="BW477">
        <v>0</v>
      </c>
      <c r="BX477">
        <v>192</v>
      </c>
      <c r="BY477">
        <v>0</v>
      </c>
      <c r="BZ477" t="s">
        <v>83</v>
      </c>
      <c r="CA477" t="s">
        <v>83</v>
      </c>
      <c r="CB477" t="s">
        <v>83</v>
      </c>
      <c r="CC477">
        <v>0</v>
      </c>
      <c r="CD477">
        <v>7</v>
      </c>
      <c r="CE477">
        <v>2007</v>
      </c>
      <c r="CF477" t="s">
        <v>110</v>
      </c>
      <c r="CG477" t="s">
        <v>111</v>
      </c>
      <c r="CH477">
        <v>132500</v>
      </c>
    </row>
    <row r="478" spans="1:86" x14ac:dyDescent="0.4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 t="str">
        <f t="shared" si="35"/>
        <v>N</v>
      </c>
      <c r="AW478" t="str">
        <f t="shared" si="36"/>
        <v>Y</v>
      </c>
      <c r="AX478" t="str">
        <f t="shared" si="37"/>
        <v>N</v>
      </c>
      <c r="AY478" t="str">
        <f t="shared" si="38"/>
        <v>N</v>
      </c>
      <c r="AZ478" t="str">
        <f t="shared" si="39"/>
        <v>N</v>
      </c>
      <c r="BA478">
        <v>1</v>
      </c>
      <c r="BB478">
        <v>0</v>
      </c>
      <c r="BC478">
        <v>2</v>
      </c>
      <c r="BD478">
        <v>0</v>
      </c>
      <c r="BE478">
        <v>3</v>
      </c>
      <c r="BF478">
        <v>1</v>
      </c>
      <c r="BG478" t="s">
        <v>97</v>
      </c>
      <c r="BH478">
        <v>7</v>
      </c>
      <c r="BI478" t="s">
        <v>107</v>
      </c>
      <c r="BJ478">
        <v>1</v>
      </c>
      <c r="BK478" t="s">
        <v>98</v>
      </c>
      <c r="BL478" t="s">
        <v>108</v>
      </c>
      <c r="BM478">
        <v>1997</v>
      </c>
      <c r="BN478" t="s">
        <v>157</v>
      </c>
      <c r="BO478">
        <v>2</v>
      </c>
      <c r="BP478">
        <v>508</v>
      </c>
      <c r="BQ478" t="s">
        <v>98</v>
      </c>
      <c r="BR478" t="s">
        <v>98</v>
      </c>
      <c r="BS478" t="s">
        <v>105</v>
      </c>
      <c r="BT478">
        <v>140</v>
      </c>
      <c r="BU478">
        <v>39</v>
      </c>
      <c r="BV478">
        <v>0</v>
      </c>
      <c r="BW478">
        <v>0</v>
      </c>
      <c r="BX478">
        <v>0</v>
      </c>
      <c r="BY478">
        <v>0</v>
      </c>
      <c r="BZ478" t="s">
        <v>83</v>
      </c>
      <c r="CA478" t="s">
        <v>83</v>
      </c>
      <c r="CB478" t="s">
        <v>83</v>
      </c>
      <c r="CC478">
        <v>0</v>
      </c>
      <c r="CD478">
        <v>4</v>
      </c>
      <c r="CE478">
        <v>2008</v>
      </c>
      <c r="CF478" t="s">
        <v>110</v>
      </c>
      <c r="CG478" t="s">
        <v>111</v>
      </c>
      <c r="CH478">
        <v>208900</v>
      </c>
    </row>
    <row r="479" spans="1:86" x14ac:dyDescent="0.4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 t="str">
        <f t="shared" si="35"/>
        <v>Y</v>
      </c>
      <c r="AW479" t="str">
        <f t="shared" si="36"/>
        <v>Y</v>
      </c>
      <c r="AX479" t="str">
        <f t="shared" si="37"/>
        <v>Y</v>
      </c>
      <c r="AY479" t="str">
        <f t="shared" si="38"/>
        <v>Y</v>
      </c>
      <c r="AZ479" t="str">
        <f t="shared" si="39"/>
        <v>Y</v>
      </c>
      <c r="BA479">
        <v>0</v>
      </c>
      <c r="BB479">
        <v>0</v>
      </c>
      <c r="BC479">
        <v>2</v>
      </c>
      <c r="BD479">
        <v>1</v>
      </c>
      <c r="BE479">
        <v>3</v>
      </c>
      <c r="BF479">
        <v>1</v>
      </c>
      <c r="BG479" t="s">
        <v>104</v>
      </c>
      <c r="BH479">
        <v>9</v>
      </c>
      <c r="BI479" t="s">
        <v>107</v>
      </c>
      <c r="BJ479">
        <v>1</v>
      </c>
      <c r="BK479" t="s">
        <v>97</v>
      </c>
      <c r="BL479" t="s">
        <v>156</v>
      </c>
      <c r="BM479">
        <v>2006</v>
      </c>
      <c r="BN479" t="s">
        <v>157</v>
      </c>
      <c r="BO479">
        <v>3</v>
      </c>
      <c r="BP479">
        <v>694</v>
      </c>
      <c r="BQ479" t="s">
        <v>98</v>
      </c>
      <c r="BR479" t="s">
        <v>98</v>
      </c>
      <c r="BS479" t="s">
        <v>105</v>
      </c>
      <c r="BT479">
        <v>414</v>
      </c>
      <c r="BU479">
        <v>84</v>
      </c>
      <c r="BV479">
        <v>0</v>
      </c>
      <c r="BW479">
        <v>0</v>
      </c>
      <c r="BX479">
        <v>0</v>
      </c>
      <c r="BY479">
        <v>0</v>
      </c>
      <c r="BZ479" t="s">
        <v>83</v>
      </c>
      <c r="CA479" t="s">
        <v>83</v>
      </c>
      <c r="CB479" t="s">
        <v>83</v>
      </c>
      <c r="CC479">
        <v>0</v>
      </c>
      <c r="CD479">
        <v>3</v>
      </c>
      <c r="CE479">
        <v>2007</v>
      </c>
      <c r="CF479" t="s">
        <v>110</v>
      </c>
      <c r="CG479" t="s">
        <v>111</v>
      </c>
      <c r="CH479">
        <v>380000</v>
      </c>
    </row>
    <row r="480" spans="1:86" x14ac:dyDescent="0.4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 t="str">
        <f t="shared" si="35"/>
        <v>Y</v>
      </c>
      <c r="AW480" t="str">
        <f t="shared" si="36"/>
        <v>Y</v>
      </c>
      <c r="AX480" t="str">
        <f t="shared" si="37"/>
        <v>Y</v>
      </c>
      <c r="AY480" t="str">
        <f t="shared" si="38"/>
        <v>N</v>
      </c>
      <c r="AZ480" t="str">
        <f t="shared" si="39"/>
        <v>N</v>
      </c>
      <c r="BA480">
        <v>1</v>
      </c>
      <c r="BB480">
        <v>0</v>
      </c>
      <c r="BC480">
        <v>2</v>
      </c>
      <c r="BD480">
        <v>0</v>
      </c>
      <c r="BE480">
        <v>3</v>
      </c>
      <c r="BF480">
        <v>1</v>
      </c>
      <c r="BG480" t="s">
        <v>97</v>
      </c>
      <c r="BH480">
        <v>7</v>
      </c>
      <c r="BI480" t="s">
        <v>107</v>
      </c>
      <c r="BJ480">
        <v>1</v>
      </c>
      <c r="BK480" t="s">
        <v>97</v>
      </c>
      <c r="BL480" t="s">
        <v>108</v>
      </c>
      <c r="BM480">
        <v>2007</v>
      </c>
      <c r="BN480" t="s">
        <v>109</v>
      </c>
      <c r="BO480">
        <v>3</v>
      </c>
      <c r="BP480">
        <v>826</v>
      </c>
      <c r="BQ480" t="s">
        <v>98</v>
      </c>
      <c r="BR480" t="s">
        <v>98</v>
      </c>
      <c r="BS480" t="s">
        <v>105</v>
      </c>
      <c r="BT480">
        <v>208</v>
      </c>
      <c r="BU480">
        <v>44</v>
      </c>
      <c r="BV480">
        <v>0</v>
      </c>
      <c r="BW480">
        <v>0</v>
      </c>
      <c r="BX480">
        <v>0</v>
      </c>
      <c r="BY480">
        <v>0</v>
      </c>
      <c r="BZ480" t="s">
        <v>83</v>
      </c>
      <c r="CA480" t="s">
        <v>83</v>
      </c>
      <c r="CB480" t="s">
        <v>83</v>
      </c>
      <c r="CC480">
        <v>0</v>
      </c>
      <c r="CD480">
        <v>9</v>
      </c>
      <c r="CE480">
        <v>2009</v>
      </c>
      <c r="CF480" t="s">
        <v>110</v>
      </c>
      <c r="CG480" t="s">
        <v>111</v>
      </c>
      <c r="CH480">
        <v>297000</v>
      </c>
    </row>
    <row r="481" spans="1:86" x14ac:dyDescent="0.4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 t="str">
        <f t="shared" si="35"/>
        <v>N</v>
      </c>
      <c r="AW481" t="str">
        <f t="shared" si="36"/>
        <v>N</v>
      </c>
      <c r="AX481" t="str">
        <f t="shared" si="37"/>
        <v>N</v>
      </c>
      <c r="AY481" t="str">
        <f t="shared" si="38"/>
        <v>N</v>
      </c>
      <c r="AZ481" t="str">
        <f t="shared" si="39"/>
        <v>N</v>
      </c>
      <c r="BA481">
        <v>0</v>
      </c>
      <c r="BB481">
        <v>0</v>
      </c>
      <c r="BC481">
        <v>1</v>
      </c>
      <c r="BD481">
        <v>0</v>
      </c>
      <c r="BE481">
        <v>2</v>
      </c>
      <c r="BF481">
        <v>1</v>
      </c>
      <c r="BG481" t="s">
        <v>98</v>
      </c>
      <c r="BH481">
        <v>7</v>
      </c>
      <c r="BI481" t="s">
        <v>107</v>
      </c>
      <c r="BJ481">
        <v>0</v>
      </c>
      <c r="BK481" t="s">
        <v>83</v>
      </c>
      <c r="BL481" t="s">
        <v>127</v>
      </c>
      <c r="BM481">
        <v>1995</v>
      </c>
      <c r="BN481" t="s">
        <v>102</v>
      </c>
      <c r="BO481">
        <v>2</v>
      </c>
      <c r="BP481">
        <v>672</v>
      </c>
      <c r="BQ481" t="s">
        <v>98</v>
      </c>
      <c r="BR481" t="s">
        <v>98</v>
      </c>
      <c r="BS481" t="s">
        <v>105</v>
      </c>
      <c r="BT481">
        <v>0</v>
      </c>
      <c r="BU481">
        <v>72</v>
      </c>
      <c r="BV481">
        <v>0</v>
      </c>
      <c r="BW481">
        <v>0</v>
      </c>
      <c r="BX481">
        <v>0</v>
      </c>
      <c r="BY481">
        <v>0</v>
      </c>
      <c r="BZ481" t="s">
        <v>83</v>
      </c>
      <c r="CA481" t="s">
        <v>134</v>
      </c>
      <c r="CB481" t="s">
        <v>83</v>
      </c>
      <c r="CC481">
        <v>0</v>
      </c>
      <c r="CD481">
        <v>3</v>
      </c>
      <c r="CE481">
        <v>2007</v>
      </c>
      <c r="CF481" t="s">
        <v>110</v>
      </c>
      <c r="CG481" t="s">
        <v>210</v>
      </c>
      <c r="CH481">
        <v>89471</v>
      </c>
    </row>
    <row r="482" spans="1:86" x14ac:dyDescent="0.4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 t="str">
        <f t="shared" si="35"/>
        <v>Y</v>
      </c>
      <c r="AW482" t="str">
        <f t="shared" si="36"/>
        <v>Y</v>
      </c>
      <c r="AX482" t="str">
        <f t="shared" si="37"/>
        <v>Y</v>
      </c>
      <c r="AY482" t="str">
        <f t="shared" si="38"/>
        <v>N</v>
      </c>
      <c r="AZ482" t="str">
        <f t="shared" si="39"/>
        <v>N</v>
      </c>
      <c r="BA482">
        <v>1</v>
      </c>
      <c r="BB482">
        <v>0</v>
      </c>
      <c r="BC482">
        <v>2</v>
      </c>
      <c r="BD482">
        <v>0</v>
      </c>
      <c r="BE482">
        <v>3</v>
      </c>
      <c r="BF482">
        <v>1</v>
      </c>
      <c r="BG482" t="s">
        <v>97</v>
      </c>
      <c r="BH482">
        <v>8</v>
      </c>
      <c r="BI482" t="s">
        <v>107</v>
      </c>
      <c r="BJ482">
        <v>1</v>
      </c>
      <c r="BK482" t="s">
        <v>97</v>
      </c>
      <c r="BL482" t="s">
        <v>108</v>
      </c>
      <c r="BM482">
        <v>2004</v>
      </c>
      <c r="BN482" t="s">
        <v>157</v>
      </c>
      <c r="BO482">
        <v>3</v>
      </c>
      <c r="BP482">
        <v>772</v>
      </c>
      <c r="BQ482" t="s">
        <v>98</v>
      </c>
      <c r="BR482" t="s">
        <v>98</v>
      </c>
      <c r="BS482" t="s">
        <v>105</v>
      </c>
      <c r="BT482">
        <v>519</v>
      </c>
      <c r="BU482">
        <v>112</v>
      </c>
      <c r="BV482">
        <v>0</v>
      </c>
      <c r="BW482">
        <v>0</v>
      </c>
      <c r="BX482">
        <v>0</v>
      </c>
      <c r="BY482">
        <v>0</v>
      </c>
      <c r="BZ482" t="s">
        <v>83</v>
      </c>
      <c r="CA482" t="s">
        <v>83</v>
      </c>
      <c r="CB482" t="s">
        <v>83</v>
      </c>
      <c r="CC482">
        <v>0</v>
      </c>
      <c r="CD482">
        <v>3</v>
      </c>
      <c r="CE482">
        <v>2006</v>
      </c>
      <c r="CF482" t="s">
        <v>110</v>
      </c>
      <c r="CG482" t="s">
        <v>111</v>
      </c>
      <c r="CH482">
        <v>326000</v>
      </c>
    </row>
    <row r="483" spans="1:86" x14ac:dyDescent="0.4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 t="str">
        <f t="shared" si="35"/>
        <v>Y</v>
      </c>
      <c r="AW483" t="str">
        <f t="shared" si="36"/>
        <v>Y</v>
      </c>
      <c r="AX483" t="str">
        <f t="shared" si="37"/>
        <v>Y</v>
      </c>
      <c r="AY483" t="str">
        <f t="shared" si="38"/>
        <v>N</v>
      </c>
      <c r="AZ483" t="str">
        <f t="shared" si="39"/>
        <v>N</v>
      </c>
      <c r="BA483">
        <v>1</v>
      </c>
      <c r="BB483">
        <v>0</v>
      </c>
      <c r="BC483">
        <v>2</v>
      </c>
      <c r="BD483">
        <v>0</v>
      </c>
      <c r="BE483">
        <v>2</v>
      </c>
      <c r="BF483">
        <v>1</v>
      </c>
      <c r="BG483" t="s">
        <v>104</v>
      </c>
      <c r="BH483">
        <v>6</v>
      </c>
      <c r="BI483" t="s">
        <v>107</v>
      </c>
      <c r="BJ483">
        <v>1</v>
      </c>
      <c r="BK483" t="s">
        <v>97</v>
      </c>
      <c r="BL483" t="s">
        <v>108</v>
      </c>
      <c r="BM483">
        <v>2003</v>
      </c>
      <c r="BN483" t="s">
        <v>157</v>
      </c>
      <c r="BO483">
        <v>3</v>
      </c>
      <c r="BP483">
        <v>874</v>
      </c>
      <c r="BQ483" t="s">
        <v>98</v>
      </c>
      <c r="BR483" t="s">
        <v>98</v>
      </c>
      <c r="BS483" t="s">
        <v>105</v>
      </c>
      <c r="BT483">
        <v>206</v>
      </c>
      <c r="BU483">
        <v>49</v>
      </c>
      <c r="BV483">
        <v>0</v>
      </c>
      <c r="BW483">
        <v>0</v>
      </c>
      <c r="BX483">
        <v>0</v>
      </c>
      <c r="BY483">
        <v>0</v>
      </c>
      <c r="BZ483" t="s">
        <v>83</v>
      </c>
      <c r="CA483" t="s">
        <v>83</v>
      </c>
      <c r="CB483" t="s">
        <v>83</v>
      </c>
      <c r="CC483">
        <v>0</v>
      </c>
      <c r="CD483">
        <v>8</v>
      </c>
      <c r="CE483">
        <v>2006</v>
      </c>
      <c r="CF483" t="s">
        <v>110</v>
      </c>
      <c r="CG483" t="s">
        <v>111</v>
      </c>
      <c r="CH483">
        <v>374000</v>
      </c>
    </row>
    <row r="484" spans="1:86" x14ac:dyDescent="0.4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 t="str">
        <f t="shared" si="35"/>
        <v>Y</v>
      </c>
      <c r="AW484" t="str">
        <f t="shared" si="36"/>
        <v>Y</v>
      </c>
      <c r="AX484" t="str">
        <f t="shared" si="37"/>
        <v>Y</v>
      </c>
      <c r="AY484" t="str">
        <f t="shared" si="38"/>
        <v>N</v>
      </c>
      <c r="AZ484" t="str">
        <f t="shared" si="39"/>
        <v>N</v>
      </c>
      <c r="BA484">
        <v>1</v>
      </c>
      <c r="BB484">
        <v>0</v>
      </c>
      <c r="BC484">
        <v>1</v>
      </c>
      <c r="BD484">
        <v>1</v>
      </c>
      <c r="BE484">
        <v>4</v>
      </c>
      <c r="BF484">
        <v>1</v>
      </c>
      <c r="BG484" t="s">
        <v>104</v>
      </c>
      <c r="BH484">
        <v>7</v>
      </c>
      <c r="BI484" t="s">
        <v>224</v>
      </c>
      <c r="BJ484">
        <v>1</v>
      </c>
      <c r="BK484" t="s">
        <v>97</v>
      </c>
      <c r="BL484" t="s">
        <v>108</v>
      </c>
      <c r="BM484">
        <v>1915</v>
      </c>
      <c r="BN484" t="s">
        <v>102</v>
      </c>
      <c r="BO484">
        <v>1</v>
      </c>
      <c r="BP484">
        <v>164</v>
      </c>
      <c r="BQ484" t="s">
        <v>147</v>
      </c>
      <c r="BR484" t="s">
        <v>147</v>
      </c>
      <c r="BS484" t="s">
        <v>105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83</v>
      </c>
      <c r="CA484" t="s">
        <v>83</v>
      </c>
      <c r="CB484" t="s">
        <v>83</v>
      </c>
      <c r="CC484">
        <v>0</v>
      </c>
      <c r="CD484">
        <v>6</v>
      </c>
      <c r="CE484">
        <v>2009</v>
      </c>
      <c r="CF484" t="s">
        <v>110</v>
      </c>
      <c r="CG484" t="s">
        <v>111</v>
      </c>
      <c r="CH484">
        <v>155000</v>
      </c>
    </row>
    <row r="485" spans="1:86" x14ac:dyDescent="0.4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 t="str">
        <f t="shared" si="35"/>
        <v>N</v>
      </c>
      <c r="AW485" t="str">
        <f t="shared" si="36"/>
        <v>Y</v>
      </c>
      <c r="AX485" t="str">
        <f t="shared" si="37"/>
        <v>N</v>
      </c>
      <c r="AY485" t="str">
        <f t="shared" si="38"/>
        <v>N</v>
      </c>
      <c r="AZ485" t="str">
        <f t="shared" si="39"/>
        <v>N</v>
      </c>
      <c r="BA485">
        <v>1</v>
      </c>
      <c r="BB485">
        <v>0</v>
      </c>
      <c r="BC485">
        <v>2</v>
      </c>
      <c r="BD485">
        <v>0</v>
      </c>
      <c r="BE485">
        <v>2</v>
      </c>
      <c r="BF485">
        <v>1</v>
      </c>
      <c r="BG485" t="s">
        <v>98</v>
      </c>
      <c r="BH485">
        <v>5</v>
      </c>
      <c r="BI485" t="s">
        <v>107</v>
      </c>
      <c r="BJ485">
        <v>0</v>
      </c>
      <c r="BK485" t="s">
        <v>83</v>
      </c>
      <c r="BL485" t="s">
        <v>108</v>
      </c>
      <c r="BM485">
        <v>1998</v>
      </c>
      <c r="BN485" t="s">
        <v>102</v>
      </c>
      <c r="BO485">
        <v>2</v>
      </c>
      <c r="BP485">
        <v>402</v>
      </c>
      <c r="BQ485" t="s">
        <v>98</v>
      </c>
      <c r="BR485" t="s">
        <v>98</v>
      </c>
      <c r="BS485" t="s">
        <v>105</v>
      </c>
      <c r="BT485">
        <v>0</v>
      </c>
      <c r="BU485">
        <v>125</v>
      </c>
      <c r="BV485">
        <v>0</v>
      </c>
      <c r="BW485">
        <v>0</v>
      </c>
      <c r="BX485">
        <v>0</v>
      </c>
      <c r="BY485">
        <v>0</v>
      </c>
      <c r="BZ485" t="s">
        <v>83</v>
      </c>
      <c r="CA485" t="s">
        <v>83</v>
      </c>
      <c r="CB485" t="s">
        <v>83</v>
      </c>
      <c r="CC485">
        <v>0</v>
      </c>
      <c r="CD485">
        <v>5</v>
      </c>
      <c r="CE485">
        <v>2006</v>
      </c>
      <c r="CF485" t="s">
        <v>110</v>
      </c>
      <c r="CG485" t="s">
        <v>111</v>
      </c>
      <c r="CH485">
        <v>164000</v>
      </c>
    </row>
    <row r="486" spans="1:86" x14ac:dyDescent="0.4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 t="str">
        <f t="shared" si="35"/>
        <v>N</v>
      </c>
      <c r="AW486" t="str">
        <f t="shared" si="36"/>
        <v>N</v>
      </c>
      <c r="AX486" t="str">
        <f t="shared" si="37"/>
        <v>N</v>
      </c>
      <c r="AY486" t="str">
        <f t="shared" si="38"/>
        <v>N</v>
      </c>
      <c r="AZ486" t="str">
        <f t="shared" si="39"/>
        <v>N</v>
      </c>
      <c r="BA486">
        <v>1</v>
      </c>
      <c r="BB486">
        <v>0</v>
      </c>
      <c r="BC486">
        <v>1</v>
      </c>
      <c r="BD486">
        <v>0</v>
      </c>
      <c r="BE486">
        <v>3</v>
      </c>
      <c r="BF486">
        <v>1</v>
      </c>
      <c r="BG486" t="s">
        <v>97</v>
      </c>
      <c r="BH486">
        <v>6</v>
      </c>
      <c r="BI486" t="s">
        <v>107</v>
      </c>
      <c r="BJ486">
        <v>0</v>
      </c>
      <c r="BK486" t="s">
        <v>83</v>
      </c>
      <c r="BL486" t="s">
        <v>127</v>
      </c>
      <c r="BM486">
        <v>1963</v>
      </c>
      <c r="BN486" t="s">
        <v>102</v>
      </c>
      <c r="BO486">
        <v>1</v>
      </c>
      <c r="BP486">
        <v>264</v>
      </c>
      <c r="BQ486" t="s">
        <v>98</v>
      </c>
      <c r="BR486" t="s">
        <v>98</v>
      </c>
      <c r="BS486" t="s">
        <v>105</v>
      </c>
      <c r="BT486">
        <v>0</v>
      </c>
      <c r="BU486">
        <v>132</v>
      </c>
      <c r="BV486">
        <v>0</v>
      </c>
      <c r="BW486">
        <v>0</v>
      </c>
      <c r="BX486">
        <v>0</v>
      </c>
      <c r="BY486">
        <v>0</v>
      </c>
      <c r="BZ486" t="s">
        <v>83</v>
      </c>
      <c r="CA486" t="s">
        <v>83</v>
      </c>
      <c r="CB486" t="s">
        <v>83</v>
      </c>
      <c r="CC486">
        <v>0</v>
      </c>
      <c r="CD486">
        <v>3</v>
      </c>
      <c r="CE486">
        <v>2007</v>
      </c>
      <c r="CF486" t="s">
        <v>110</v>
      </c>
      <c r="CG486" t="s">
        <v>111</v>
      </c>
      <c r="CH486">
        <v>132500</v>
      </c>
    </row>
    <row r="487" spans="1:86" x14ac:dyDescent="0.4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 t="str">
        <f t="shared" si="35"/>
        <v>N</v>
      </c>
      <c r="AW487" t="str">
        <f t="shared" si="36"/>
        <v>N</v>
      </c>
      <c r="AX487" t="str">
        <f t="shared" si="37"/>
        <v>N</v>
      </c>
      <c r="AY487" t="str">
        <f t="shared" si="38"/>
        <v>N</v>
      </c>
      <c r="AZ487" t="str">
        <f t="shared" si="39"/>
        <v>N</v>
      </c>
      <c r="BA487">
        <v>0</v>
      </c>
      <c r="BB487">
        <v>0</v>
      </c>
      <c r="BC487">
        <v>1</v>
      </c>
      <c r="BD487">
        <v>0</v>
      </c>
      <c r="BE487">
        <v>3</v>
      </c>
      <c r="BF487">
        <v>1</v>
      </c>
      <c r="BG487" t="s">
        <v>97</v>
      </c>
      <c r="BH487">
        <v>5</v>
      </c>
      <c r="BI487" t="s">
        <v>107</v>
      </c>
      <c r="BJ487">
        <v>1</v>
      </c>
      <c r="BK487" t="s">
        <v>97</v>
      </c>
      <c r="BL487" t="s">
        <v>108</v>
      </c>
      <c r="BM487">
        <v>1950</v>
      </c>
      <c r="BN487" t="s">
        <v>102</v>
      </c>
      <c r="BO487">
        <v>1</v>
      </c>
      <c r="BP487">
        <v>264</v>
      </c>
      <c r="BQ487" t="s">
        <v>98</v>
      </c>
      <c r="BR487" t="s">
        <v>98</v>
      </c>
      <c r="BS487" t="s">
        <v>105</v>
      </c>
      <c r="BT487">
        <v>0</v>
      </c>
      <c r="BU487">
        <v>80</v>
      </c>
      <c r="BV487">
        <v>120</v>
      </c>
      <c r="BW487">
        <v>0</v>
      </c>
      <c r="BX487">
        <v>0</v>
      </c>
      <c r="BY487">
        <v>0</v>
      </c>
      <c r="BZ487" t="s">
        <v>83</v>
      </c>
      <c r="CA487" t="s">
        <v>83</v>
      </c>
      <c r="CB487" t="s">
        <v>83</v>
      </c>
      <c r="CC487">
        <v>0</v>
      </c>
      <c r="CD487">
        <v>7</v>
      </c>
      <c r="CE487">
        <v>2009</v>
      </c>
      <c r="CF487" t="s">
        <v>110</v>
      </c>
      <c r="CG487" t="s">
        <v>111</v>
      </c>
      <c r="CH487">
        <v>147000</v>
      </c>
    </row>
    <row r="488" spans="1:86" x14ac:dyDescent="0.4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 t="str">
        <f t="shared" si="35"/>
        <v>N</v>
      </c>
      <c r="AW488" t="str">
        <f t="shared" si="36"/>
        <v>N</v>
      </c>
      <c r="AX488" t="str">
        <f t="shared" si="37"/>
        <v>N</v>
      </c>
      <c r="AY488" t="str">
        <f t="shared" si="38"/>
        <v>N</v>
      </c>
      <c r="AZ488" t="str">
        <f t="shared" si="39"/>
        <v>N</v>
      </c>
      <c r="BA488">
        <v>1</v>
      </c>
      <c r="BB488">
        <v>0</v>
      </c>
      <c r="BC488">
        <v>1</v>
      </c>
      <c r="BD488">
        <v>1</v>
      </c>
      <c r="BE488">
        <v>3</v>
      </c>
      <c r="BF488">
        <v>1</v>
      </c>
      <c r="BG488" t="s">
        <v>98</v>
      </c>
      <c r="BH488">
        <v>6</v>
      </c>
      <c r="BI488" t="s">
        <v>107</v>
      </c>
      <c r="BJ488">
        <v>0</v>
      </c>
      <c r="BK488" t="s">
        <v>83</v>
      </c>
      <c r="BL488" t="s">
        <v>108</v>
      </c>
      <c r="BM488">
        <v>1965</v>
      </c>
      <c r="BN488" t="s">
        <v>109</v>
      </c>
      <c r="BO488">
        <v>2</v>
      </c>
      <c r="BP488">
        <v>515</v>
      </c>
      <c r="BQ488" t="s">
        <v>98</v>
      </c>
      <c r="BR488" t="s">
        <v>98</v>
      </c>
      <c r="BS488" t="s">
        <v>105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83</v>
      </c>
      <c r="CA488" t="s">
        <v>83</v>
      </c>
      <c r="CB488" t="s">
        <v>83</v>
      </c>
      <c r="CC488">
        <v>0</v>
      </c>
      <c r="CD488">
        <v>6</v>
      </c>
      <c r="CE488">
        <v>2007</v>
      </c>
      <c r="CF488" t="s">
        <v>110</v>
      </c>
      <c r="CG488" t="s">
        <v>111</v>
      </c>
      <c r="CH488">
        <v>156000</v>
      </c>
    </row>
    <row r="489" spans="1:86" x14ac:dyDescent="0.4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 t="str">
        <f t="shared" si="35"/>
        <v>N</v>
      </c>
      <c r="AW489" t="str">
        <f t="shared" si="36"/>
        <v>Y</v>
      </c>
      <c r="AX489" t="str">
        <f t="shared" si="37"/>
        <v>N</v>
      </c>
      <c r="AY489" t="str">
        <f t="shared" si="38"/>
        <v>N</v>
      </c>
      <c r="AZ489" t="str">
        <f t="shared" si="39"/>
        <v>N</v>
      </c>
      <c r="BA489">
        <v>0</v>
      </c>
      <c r="BB489">
        <v>0</v>
      </c>
      <c r="BC489">
        <v>2</v>
      </c>
      <c r="BD489">
        <v>0</v>
      </c>
      <c r="BE489">
        <v>3</v>
      </c>
      <c r="BF489">
        <v>1</v>
      </c>
      <c r="BG489" t="s">
        <v>98</v>
      </c>
      <c r="BH489">
        <v>7</v>
      </c>
      <c r="BI489" t="s">
        <v>107</v>
      </c>
      <c r="BJ489">
        <v>1</v>
      </c>
      <c r="BK489" t="s">
        <v>98</v>
      </c>
      <c r="BL489" t="s">
        <v>108</v>
      </c>
      <c r="BM489">
        <v>1971</v>
      </c>
      <c r="BN489" t="s">
        <v>102</v>
      </c>
      <c r="BO489">
        <v>2</v>
      </c>
      <c r="BP489">
        <v>487</v>
      </c>
      <c r="BQ489" t="s">
        <v>98</v>
      </c>
      <c r="BR489" t="s">
        <v>98</v>
      </c>
      <c r="BS489" t="s">
        <v>105</v>
      </c>
      <c r="BT489">
        <v>224</v>
      </c>
      <c r="BU489">
        <v>0</v>
      </c>
      <c r="BV489">
        <v>0</v>
      </c>
      <c r="BW489">
        <v>0</v>
      </c>
      <c r="BX489">
        <v>180</v>
      </c>
      <c r="BY489">
        <v>0</v>
      </c>
      <c r="BZ489" t="s">
        <v>83</v>
      </c>
      <c r="CA489" t="s">
        <v>83</v>
      </c>
      <c r="CB489" t="s">
        <v>83</v>
      </c>
      <c r="CC489">
        <v>0</v>
      </c>
      <c r="CD489">
        <v>2</v>
      </c>
      <c r="CE489">
        <v>2007</v>
      </c>
      <c r="CF489" t="s">
        <v>110</v>
      </c>
      <c r="CG489" t="s">
        <v>111</v>
      </c>
      <c r="CH489">
        <v>175000</v>
      </c>
    </row>
    <row r="490" spans="1:86" x14ac:dyDescent="0.4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 t="str">
        <f t="shared" si="35"/>
        <v>Y</v>
      </c>
      <c r="AW490" t="str">
        <f t="shared" si="36"/>
        <v>Y</v>
      </c>
      <c r="AX490" t="str">
        <f t="shared" si="37"/>
        <v>Y</v>
      </c>
      <c r="AY490" t="str">
        <f t="shared" si="38"/>
        <v>Y</v>
      </c>
      <c r="AZ490" t="str">
        <f t="shared" si="39"/>
        <v>Y</v>
      </c>
      <c r="BA490">
        <v>0</v>
      </c>
      <c r="BB490">
        <v>0</v>
      </c>
      <c r="BC490">
        <v>2</v>
      </c>
      <c r="BD490">
        <v>0</v>
      </c>
      <c r="BE490">
        <v>3</v>
      </c>
      <c r="BF490">
        <v>2</v>
      </c>
      <c r="BG490" t="s">
        <v>98</v>
      </c>
      <c r="BH490">
        <v>10</v>
      </c>
      <c r="BI490" t="s">
        <v>194</v>
      </c>
      <c r="BJ490">
        <v>1</v>
      </c>
      <c r="BK490" t="s">
        <v>97</v>
      </c>
      <c r="BL490" t="s">
        <v>108</v>
      </c>
      <c r="BM490">
        <v>1970</v>
      </c>
      <c r="BN490" t="s">
        <v>102</v>
      </c>
      <c r="BO490">
        <v>2</v>
      </c>
      <c r="BP490">
        <v>520</v>
      </c>
      <c r="BQ490" t="s">
        <v>98</v>
      </c>
      <c r="BR490" t="s">
        <v>147</v>
      </c>
      <c r="BS490" t="s">
        <v>177</v>
      </c>
      <c r="BT490">
        <v>142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83</v>
      </c>
      <c r="CA490" t="s">
        <v>83</v>
      </c>
      <c r="CB490" t="s">
        <v>83</v>
      </c>
      <c r="CC490">
        <v>0</v>
      </c>
      <c r="CD490">
        <v>5</v>
      </c>
      <c r="CE490">
        <v>2006</v>
      </c>
      <c r="CF490" t="s">
        <v>208</v>
      </c>
      <c r="CG490" t="s">
        <v>111</v>
      </c>
      <c r="CH490">
        <v>160000</v>
      </c>
    </row>
    <row r="491" spans="1:86" x14ac:dyDescent="0.4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 t="str">
        <f t="shared" si="35"/>
        <v>N</v>
      </c>
      <c r="AW491" t="str">
        <f t="shared" si="36"/>
        <v>N</v>
      </c>
      <c r="AX491" t="str">
        <f t="shared" si="37"/>
        <v>N</v>
      </c>
      <c r="AY491" t="str">
        <f t="shared" si="38"/>
        <v>N</v>
      </c>
      <c r="AZ491" t="str">
        <f t="shared" si="39"/>
        <v>N</v>
      </c>
      <c r="BA491">
        <v>1</v>
      </c>
      <c r="BB491">
        <v>0</v>
      </c>
      <c r="BC491">
        <v>1</v>
      </c>
      <c r="BD491">
        <v>0</v>
      </c>
      <c r="BE491">
        <v>1</v>
      </c>
      <c r="BF491">
        <v>1</v>
      </c>
      <c r="BG491" t="s">
        <v>97</v>
      </c>
      <c r="BH491">
        <v>3</v>
      </c>
      <c r="BI491" t="s">
        <v>107</v>
      </c>
      <c r="BJ491">
        <v>0</v>
      </c>
      <c r="BK491" t="s">
        <v>83</v>
      </c>
      <c r="BL491" t="s">
        <v>108</v>
      </c>
      <c r="BM491">
        <v>1970</v>
      </c>
      <c r="BN491" t="s">
        <v>102</v>
      </c>
      <c r="BO491">
        <v>1</v>
      </c>
      <c r="BP491">
        <v>286</v>
      </c>
      <c r="BQ491" t="s">
        <v>98</v>
      </c>
      <c r="BR491" t="s">
        <v>98</v>
      </c>
      <c r="BS491" t="s">
        <v>105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83</v>
      </c>
      <c r="CA491" t="s">
        <v>83</v>
      </c>
      <c r="CB491" t="s">
        <v>83</v>
      </c>
      <c r="CC491">
        <v>0</v>
      </c>
      <c r="CD491">
        <v>5</v>
      </c>
      <c r="CE491">
        <v>2009</v>
      </c>
      <c r="CF491" t="s">
        <v>110</v>
      </c>
      <c r="CG491" t="s">
        <v>111</v>
      </c>
      <c r="CH491">
        <v>86000</v>
      </c>
    </row>
    <row r="492" spans="1:86" x14ac:dyDescent="0.4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 t="str">
        <f t="shared" si="35"/>
        <v>N</v>
      </c>
      <c r="AW492" t="str">
        <f t="shared" si="36"/>
        <v>Y</v>
      </c>
      <c r="AX492" t="str">
        <f t="shared" si="37"/>
        <v>N</v>
      </c>
      <c r="AY492" t="str">
        <f t="shared" si="38"/>
        <v>N</v>
      </c>
      <c r="AZ492" t="str">
        <f t="shared" si="39"/>
        <v>N</v>
      </c>
      <c r="BA492">
        <v>0</v>
      </c>
      <c r="BB492">
        <v>0</v>
      </c>
      <c r="BC492">
        <v>1</v>
      </c>
      <c r="BD492">
        <v>1</v>
      </c>
      <c r="BE492">
        <v>3</v>
      </c>
      <c r="BF492">
        <v>1</v>
      </c>
      <c r="BG492" t="s">
        <v>98</v>
      </c>
      <c r="BH492">
        <v>4</v>
      </c>
      <c r="BI492" t="s">
        <v>107</v>
      </c>
      <c r="BJ492">
        <v>1</v>
      </c>
      <c r="BK492" t="s">
        <v>97</v>
      </c>
      <c r="BL492" t="s">
        <v>156</v>
      </c>
      <c r="BM492">
        <v>1976</v>
      </c>
      <c r="BN492" t="s">
        <v>157</v>
      </c>
      <c r="BO492">
        <v>1</v>
      </c>
      <c r="BP492">
        <v>336</v>
      </c>
      <c r="BQ492" t="s">
        <v>98</v>
      </c>
      <c r="BR492" t="s">
        <v>98</v>
      </c>
      <c r="BS492" t="s">
        <v>105</v>
      </c>
      <c r="BT492">
        <v>141</v>
      </c>
      <c r="BU492">
        <v>24</v>
      </c>
      <c r="BV492">
        <v>0</v>
      </c>
      <c r="BW492">
        <v>0</v>
      </c>
      <c r="BX492">
        <v>0</v>
      </c>
      <c r="BY492">
        <v>0</v>
      </c>
      <c r="BZ492" t="s">
        <v>83</v>
      </c>
      <c r="CA492" t="s">
        <v>83</v>
      </c>
      <c r="CB492" t="s">
        <v>83</v>
      </c>
      <c r="CC492">
        <v>0</v>
      </c>
      <c r="CD492">
        <v>6</v>
      </c>
      <c r="CE492">
        <v>2008</v>
      </c>
      <c r="CF492" t="s">
        <v>110</v>
      </c>
      <c r="CG492" t="s">
        <v>111</v>
      </c>
      <c r="CH492">
        <v>115000</v>
      </c>
    </row>
    <row r="493" spans="1:86" x14ac:dyDescent="0.4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 t="str">
        <f t="shared" si="35"/>
        <v>Y</v>
      </c>
      <c r="AW493" t="str">
        <f t="shared" si="36"/>
        <v>Y</v>
      </c>
      <c r="AX493" t="str">
        <f t="shared" si="37"/>
        <v>N</v>
      </c>
      <c r="AY493" t="str">
        <f t="shared" si="38"/>
        <v>N</v>
      </c>
      <c r="AZ493" t="str">
        <f t="shared" si="39"/>
        <v>N</v>
      </c>
      <c r="BA493">
        <v>1</v>
      </c>
      <c r="BB493">
        <v>0</v>
      </c>
      <c r="BC493">
        <v>1</v>
      </c>
      <c r="BD493">
        <v>0</v>
      </c>
      <c r="BE493">
        <v>3</v>
      </c>
      <c r="BF493">
        <v>1</v>
      </c>
      <c r="BG493" t="s">
        <v>147</v>
      </c>
      <c r="BH493">
        <v>5</v>
      </c>
      <c r="BI493" t="s">
        <v>107</v>
      </c>
      <c r="BJ493">
        <v>2</v>
      </c>
      <c r="BK493" t="s">
        <v>98</v>
      </c>
      <c r="BL493" t="s">
        <v>108</v>
      </c>
      <c r="BM493">
        <v>1941</v>
      </c>
      <c r="BN493" t="s">
        <v>102</v>
      </c>
      <c r="BO493">
        <v>1</v>
      </c>
      <c r="BP493">
        <v>240</v>
      </c>
      <c r="BQ493" t="s">
        <v>98</v>
      </c>
      <c r="BR493" t="s">
        <v>98</v>
      </c>
      <c r="BS493" t="s">
        <v>105</v>
      </c>
      <c r="BT493">
        <v>0</v>
      </c>
      <c r="BU493">
        <v>0</v>
      </c>
      <c r="BV493">
        <v>32</v>
      </c>
      <c r="BW493">
        <v>0</v>
      </c>
      <c r="BX493">
        <v>0</v>
      </c>
      <c r="BY493">
        <v>0</v>
      </c>
      <c r="BZ493" t="s">
        <v>83</v>
      </c>
      <c r="CA493" t="s">
        <v>134</v>
      </c>
      <c r="CB493" t="s">
        <v>83</v>
      </c>
      <c r="CC493">
        <v>0</v>
      </c>
      <c r="CD493">
        <v>8</v>
      </c>
      <c r="CE493">
        <v>2006</v>
      </c>
      <c r="CF493" t="s">
        <v>110</v>
      </c>
      <c r="CG493" t="s">
        <v>111</v>
      </c>
      <c r="CH493">
        <v>133000</v>
      </c>
    </row>
    <row r="494" spans="1:86" x14ac:dyDescent="0.4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 t="str">
        <f t="shared" si="35"/>
        <v>N</v>
      </c>
      <c r="AW494" t="str">
        <f t="shared" si="36"/>
        <v>Y</v>
      </c>
      <c r="AX494" t="str">
        <f t="shared" si="37"/>
        <v>N</v>
      </c>
      <c r="AY494" t="str">
        <f t="shared" si="38"/>
        <v>N</v>
      </c>
      <c r="AZ494" t="str">
        <f t="shared" si="39"/>
        <v>N</v>
      </c>
      <c r="BA494">
        <v>0</v>
      </c>
      <c r="BB494">
        <v>0</v>
      </c>
      <c r="BC494">
        <v>2</v>
      </c>
      <c r="BD494">
        <v>1</v>
      </c>
      <c r="BE494">
        <v>3</v>
      </c>
      <c r="BF494">
        <v>1</v>
      </c>
      <c r="BG494" t="s">
        <v>98</v>
      </c>
      <c r="BH494">
        <v>8</v>
      </c>
      <c r="BI494" t="s">
        <v>107</v>
      </c>
      <c r="BJ494">
        <v>0</v>
      </c>
      <c r="BK494" t="s">
        <v>83</v>
      </c>
      <c r="BL494" t="s">
        <v>108</v>
      </c>
      <c r="BM494">
        <v>2006</v>
      </c>
      <c r="BN494" t="s">
        <v>109</v>
      </c>
      <c r="BO494">
        <v>2</v>
      </c>
      <c r="BP494">
        <v>429</v>
      </c>
      <c r="BQ494" t="s">
        <v>98</v>
      </c>
      <c r="BR494" t="s">
        <v>98</v>
      </c>
      <c r="BS494" t="s">
        <v>105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83</v>
      </c>
      <c r="CA494" t="s">
        <v>83</v>
      </c>
      <c r="CB494" t="s">
        <v>83</v>
      </c>
      <c r="CC494">
        <v>0</v>
      </c>
      <c r="CD494">
        <v>5</v>
      </c>
      <c r="CE494">
        <v>2006</v>
      </c>
      <c r="CF494" t="s">
        <v>158</v>
      </c>
      <c r="CG494" t="s">
        <v>159</v>
      </c>
      <c r="CH494">
        <v>172785</v>
      </c>
    </row>
    <row r="495" spans="1:86" x14ac:dyDescent="0.4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 t="str">
        <f t="shared" si="35"/>
        <v>N</v>
      </c>
      <c r="AW495" t="str">
        <f t="shared" si="36"/>
        <v>Y</v>
      </c>
      <c r="AX495" t="str">
        <f t="shared" si="37"/>
        <v>N</v>
      </c>
      <c r="AY495" t="str">
        <f t="shared" si="38"/>
        <v>N</v>
      </c>
      <c r="AZ495" t="str">
        <f t="shared" si="39"/>
        <v>N</v>
      </c>
      <c r="BA495">
        <v>0</v>
      </c>
      <c r="BB495">
        <v>0</v>
      </c>
      <c r="BC495">
        <v>1</v>
      </c>
      <c r="BD495">
        <v>1</v>
      </c>
      <c r="BE495">
        <v>3</v>
      </c>
      <c r="BF495">
        <v>1</v>
      </c>
      <c r="BG495" t="s">
        <v>98</v>
      </c>
      <c r="BH495">
        <v>6</v>
      </c>
      <c r="BI495" t="s">
        <v>107</v>
      </c>
      <c r="BJ495">
        <v>1</v>
      </c>
      <c r="BK495" t="s">
        <v>147</v>
      </c>
      <c r="BL495" t="s">
        <v>127</v>
      </c>
      <c r="BM495">
        <v>1964</v>
      </c>
      <c r="BN495" t="s">
        <v>102</v>
      </c>
      <c r="BO495">
        <v>1</v>
      </c>
      <c r="BP495">
        <v>308</v>
      </c>
      <c r="BQ495" t="s">
        <v>98</v>
      </c>
      <c r="BR495" t="s">
        <v>98</v>
      </c>
      <c r="BS495" t="s">
        <v>105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83</v>
      </c>
      <c r="CA495" t="s">
        <v>83</v>
      </c>
      <c r="CB495" t="s">
        <v>83</v>
      </c>
      <c r="CC495">
        <v>0</v>
      </c>
      <c r="CD495">
        <v>6</v>
      </c>
      <c r="CE495">
        <v>2008</v>
      </c>
      <c r="CF495" t="s">
        <v>110</v>
      </c>
      <c r="CG495" t="s">
        <v>111</v>
      </c>
      <c r="CH495">
        <v>155000</v>
      </c>
    </row>
    <row r="496" spans="1:86" x14ac:dyDescent="0.4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 t="str">
        <f t="shared" si="35"/>
        <v>N</v>
      </c>
      <c r="AW496" t="str">
        <f t="shared" si="36"/>
        <v>N</v>
      </c>
      <c r="AX496" t="str">
        <f t="shared" si="37"/>
        <v>N</v>
      </c>
      <c r="AY496" t="str">
        <f t="shared" si="38"/>
        <v>N</v>
      </c>
      <c r="AZ496" t="str">
        <f t="shared" si="39"/>
        <v>N</v>
      </c>
      <c r="BA496">
        <v>0</v>
      </c>
      <c r="BB496">
        <v>0</v>
      </c>
      <c r="BC496">
        <v>1</v>
      </c>
      <c r="BD496">
        <v>0</v>
      </c>
      <c r="BE496">
        <v>2</v>
      </c>
      <c r="BF496">
        <v>1</v>
      </c>
      <c r="BG496" t="s">
        <v>98</v>
      </c>
      <c r="BH496">
        <v>4</v>
      </c>
      <c r="BI496" t="s">
        <v>107</v>
      </c>
      <c r="BJ496">
        <v>0</v>
      </c>
      <c r="BK496" t="s">
        <v>83</v>
      </c>
      <c r="BL496" t="s">
        <v>108</v>
      </c>
      <c r="BM496">
        <v>1938</v>
      </c>
      <c r="BN496" t="s">
        <v>102</v>
      </c>
      <c r="BO496">
        <v>1</v>
      </c>
      <c r="BP496">
        <v>273</v>
      </c>
      <c r="BQ496" t="s">
        <v>98</v>
      </c>
      <c r="BR496" t="s">
        <v>98</v>
      </c>
      <c r="BS496" t="s">
        <v>105</v>
      </c>
      <c r="BT496">
        <v>144</v>
      </c>
      <c r="BU496">
        <v>20</v>
      </c>
      <c r="BV496">
        <v>80</v>
      </c>
      <c r="BW496">
        <v>0</v>
      </c>
      <c r="BX496">
        <v>0</v>
      </c>
      <c r="BY496">
        <v>0</v>
      </c>
      <c r="BZ496" t="s">
        <v>83</v>
      </c>
      <c r="CA496" t="s">
        <v>83</v>
      </c>
      <c r="CB496" t="s">
        <v>83</v>
      </c>
      <c r="CC496">
        <v>0</v>
      </c>
      <c r="CD496">
        <v>12</v>
      </c>
      <c r="CE496">
        <v>2009</v>
      </c>
      <c r="CF496" t="s">
        <v>110</v>
      </c>
      <c r="CG496" t="s">
        <v>111</v>
      </c>
      <c r="CH496">
        <v>91300</v>
      </c>
    </row>
    <row r="497" spans="1:86" x14ac:dyDescent="0.4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 t="str">
        <f t="shared" si="35"/>
        <v>N</v>
      </c>
      <c r="AW497" t="str">
        <f t="shared" si="36"/>
        <v>N</v>
      </c>
      <c r="AX497" t="str">
        <f t="shared" si="37"/>
        <v>N</v>
      </c>
      <c r="AY497" t="str">
        <f t="shared" si="38"/>
        <v>N</v>
      </c>
      <c r="AZ497" t="str">
        <f t="shared" si="39"/>
        <v>N</v>
      </c>
      <c r="BA497">
        <v>0</v>
      </c>
      <c r="BB497">
        <v>0</v>
      </c>
      <c r="BC497">
        <v>1</v>
      </c>
      <c r="BD497">
        <v>0</v>
      </c>
      <c r="BE497">
        <v>2</v>
      </c>
      <c r="BF497">
        <v>1</v>
      </c>
      <c r="BG497" t="s">
        <v>98</v>
      </c>
      <c r="BH497">
        <v>4</v>
      </c>
      <c r="BI497" t="s">
        <v>107</v>
      </c>
      <c r="BJ497">
        <v>0</v>
      </c>
      <c r="BK497" t="s">
        <v>83</v>
      </c>
      <c r="BL497" t="s">
        <v>83</v>
      </c>
      <c r="BM497" t="s">
        <v>83</v>
      </c>
      <c r="BN497" t="s">
        <v>83</v>
      </c>
      <c r="BO497">
        <v>0</v>
      </c>
      <c r="BP497">
        <v>0</v>
      </c>
      <c r="BQ497" t="s">
        <v>83</v>
      </c>
      <c r="BR497" t="s">
        <v>83</v>
      </c>
      <c r="BS497" t="s">
        <v>177</v>
      </c>
      <c r="BT497">
        <v>0</v>
      </c>
      <c r="BU497">
        <v>523</v>
      </c>
      <c r="BV497">
        <v>115</v>
      </c>
      <c r="BW497">
        <v>0</v>
      </c>
      <c r="BX497">
        <v>0</v>
      </c>
      <c r="BY497">
        <v>0</v>
      </c>
      <c r="BZ497" t="s">
        <v>83</v>
      </c>
      <c r="CA497" t="s">
        <v>163</v>
      </c>
      <c r="CB497" t="s">
        <v>83</v>
      </c>
      <c r="CC497">
        <v>0</v>
      </c>
      <c r="CD497">
        <v>11</v>
      </c>
      <c r="CE497">
        <v>2009</v>
      </c>
      <c r="CF497" t="s">
        <v>110</v>
      </c>
      <c r="CG497" t="s">
        <v>128</v>
      </c>
      <c r="CH497">
        <v>34900</v>
      </c>
    </row>
    <row r="498" spans="1:86" x14ac:dyDescent="0.4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 t="str">
        <f t="shared" si="35"/>
        <v>Y</v>
      </c>
      <c r="AW498" t="str">
        <f t="shared" si="36"/>
        <v>Y</v>
      </c>
      <c r="AX498" t="str">
        <f t="shared" si="37"/>
        <v>Y</v>
      </c>
      <c r="AY498" t="str">
        <f t="shared" si="38"/>
        <v>Y</v>
      </c>
      <c r="AZ498" t="str">
        <f t="shared" si="39"/>
        <v>Y</v>
      </c>
      <c r="BA498">
        <v>1</v>
      </c>
      <c r="BB498">
        <v>0</v>
      </c>
      <c r="BC498">
        <v>3</v>
      </c>
      <c r="BD498">
        <v>0</v>
      </c>
      <c r="BE498">
        <v>4</v>
      </c>
      <c r="BF498">
        <v>1</v>
      </c>
      <c r="BG498" t="s">
        <v>97</v>
      </c>
      <c r="BH498">
        <v>10</v>
      </c>
      <c r="BI498" t="s">
        <v>107</v>
      </c>
      <c r="BJ498">
        <v>1</v>
      </c>
      <c r="BK498" t="s">
        <v>97</v>
      </c>
      <c r="BL498" t="s">
        <v>108</v>
      </c>
      <c r="BM498">
        <v>1992</v>
      </c>
      <c r="BN498" t="s">
        <v>109</v>
      </c>
      <c r="BO498">
        <v>2</v>
      </c>
      <c r="BP498">
        <v>546</v>
      </c>
      <c r="BQ498" t="s">
        <v>98</v>
      </c>
      <c r="BR498" t="s">
        <v>98</v>
      </c>
      <c r="BS498" t="s">
        <v>105</v>
      </c>
      <c r="BT498">
        <v>264</v>
      </c>
      <c r="BU498">
        <v>75</v>
      </c>
      <c r="BV498">
        <v>291</v>
      </c>
      <c r="BW498">
        <v>0</v>
      </c>
      <c r="BX498">
        <v>0</v>
      </c>
      <c r="BY498">
        <v>0</v>
      </c>
      <c r="BZ498" t="s">
        <v>83</v>
      </c>
      <c r="CA498" t="s">
        <v>83</v>
      </c>
      <c r="CB498" t="s">
        <v>83</v>
      </c>
      <c r="CC498">
        <v>0</v>
      </c>
      <c r="CD498">
        <v>5</v>
      </c>
      <c r="CE498">
        <v>2007</v>
      </c>
      <c r="CF498" t="s">
        <v>110</v>
      </c>
      <c r="CG498" t="s">
        <v>111</v>
      </c>
      <c r="CH498">
        <v>430000</v>
      </c>
    </row>
    <row r="499" spans="1:86" x14ac:dyDescent="0.4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 t="str">
        <f t="shared" si="35"/>
        <v>Y</v>
      </c>
      <c r="AW499" t="str">
        <f t="shared" si="36"/>
        <v>Y</v>
      </c>
      <c r="AX499" t="str">
        <f t="shared" si="37"/>
        <v>Y</v>
      </c>
      <c r="AY499" t="str">
        <f t="shared" si="38"/>
        <v>N</v>
      </c>
      <c r="AZ499" t="str">
        <f t="shared" si="39"/>
        <v>N</v>
      </c>
      <c r="BA499">
        <v>1</v>
      </c>
      <c r="BB499">
        <v>0</v>
      </c>
      <c r="BC499">
        <v>2</v>
      </c>
      <c r="BD499">
        <v>0</v>
      </c>
      <c r="BE499">
        <v>4</v>
      </c>
      <c r="BF499">
        <v>1</v>
      </c>
      <c r="BG499" t="s">
        <v>98</v>
      </c>
      <c r="BH499">
        <v>8</v>
      </c>
      <c r="BI499" t="s">
        <v>107</v>
      </c>
      <c r="BJ499">
        <v>0</v>
      </c>
      <c r="BK499" t="s">
        <v>83</v>
      </c>
      <c r="BL499" t="s">
        <v>127</v>
      </c>
      <c r="BM499">
        <v>1925</v>
      </c>
      <c r="BN499" t="s">
        <v>102</v>
      </c>
      <c r="BO499">
        <v>1</v>
      </c>
      <c r="BP499">
        <v>240</v>
      </c>
      <c r="BQ499" t="s">
        <v>98</v>
      </c>
      <c r="BR499" t="s">
        <v>98</v>
      </c>
      <c r="BS499" t="s">
        <v>177</v>
      </c>
      <c r="BT499">
        <v>0</v>
      </c>
      <c r="BU499">
        <v>100</v>
      </c>
      <c r="BV499">
        <v>0</v>
      </c>
      <c r="BW499">
        <v>0</v>
      </c>
      <c r="BX499">
        <v>0</v>
      </c>
      <c r="BY499">
        <v>0</v>
      </c>
      <c r="BZ499" t="s">
        <v>83</v>
      </c>
      <c r="CA499" t="s">
        <v>165</v>
      </c>
      <c r="CB499" t="s">
        <v>83</v>
      </c>
      <c r="CC499">
        <v>0</v>
      </c>
      <c r="CD499">
        <v>6</v>
      </c>
      <c r="CE499">
        <v>2008</v>
      </c>
      <c r="CF499" t="s">
        <v>110</v>
      </c>
      <c r="CG499" t="s">
        <v>111</v>
      </c>
      <c r="CH499">
        <v>184000</v>
      </c>
    </row>
    <row r="500" spans="1:86" x14ac:dyDescent="0.4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 t="str">
        <f t="shared" si="35"/>
        <v>N</v>
      </c>
      <c r="AW500" t="str">
        <f t="shared" si="36"/>
        <v>N</v>
      </c>
      <c r="AX500" t="str">
        <f t="shared" si="37"/>
        <v>N</v>
      </c>
      <c r="AY500" t="str">
        <f t="shared" si="38"/>
        <v>N</v>
      </c>
      <c r="AZ500" t="str">
        <f t="shared" si="39"/>
        <v>N</v>
      </c>
      <c r="BA500">
        <v>0</v>
      </c>
      <c r="BB500">
        <v>0</v>
      </c>
      <c r="BC500">
        <v>1</v>
      </c>
      <c r="BD500">
        <v>0</v>
      </c>
      <c r="BE500">
        <v>3</v>
      </c>
      <c r="BF500">
        <v>1</v>
      </c>
      <c r="BG500" t="s">
        <v>97</v>
      </c>
      <c r="BH500">
        <v>5</v>
      </c>
      <c r="BI500" t="s">
        <v>107</v>
      </c>
      <c r="BJ500">
        <v>0</v>
      </c>
      <c r="BK500" t="s">
        <v>83</v>
      </c>
      <c r="BL500" t="s">
        <v>108</v>
      </c>
      <c r="BM500">
        <v>1967</v>
      </c>
      <c r="BN500" t="s">
        <v>157</v>
      </c>
      <c r="BO500">
        <v>1</v>
      </c>
      <c r="BP500">
        <v>288</v>
      </c>
      <c r="BQ500" t="s">
        <v>98</v>
      </c>
      <c r="BR500" t="s">
        <v>98</v>
      </c>
      <c r="BS500" t="s">
        <v>105</v>
      </c>
      <c r="BT500">
        <v>64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83</v>
      </c>
      <c r="CA500" t="s">
        <v>134</v>
      </c>
      <c r="CB500" t="s">
        <v>83</v>
      </c>
      <c r="CC500">
        <v>0</v>
      </c>
      <c r="CD500">
        <v>6</v>
      </c>
      <c r="CE500">
        <v>2009</v>
      </c>
      <c r="CF500" t="s">
        <v>110</v>
      </c>
      <c r="CG500" t="s">
        <v>111</v>
      </c>
      <c r="CH500">
        <v>130000</v>
      </c>
    </row>
    <row r="501" spans="1:86" x14ac:dyDescent="0.4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 t="str">
        <f t="shared" si="35"/>
        <v>N</v>
      </c>
      <c r="AW501" t="str">
        <f t="shared" si="36"/>
        <v>N</v>
      </c>
      <c r="AX501" t="str">
        <f t="shared" si="37"/>
        <v>N</v>
      </c>
      <c r="AY501" t="str">
        <f t="shared" si="38"/>
        <v>N</v>
      </c>
      <c r="AZ501" t="str">
        <f t="shared" si="39"/>
        <v>N</v>
      </c>
      <c r="BA501">
        <v>0</v>
      </c>
      <c r="BB501">
        <v>1</v>
      </c>
      <c r="BC501">
        <v>1</v>
      </c>
      <c r="BD501">
        <v>0</v>
      </c>
      <c r="BE501">
        <v>2</v>
      </c>
      <c r="BF501">
        <v>1</v>
      </c>
      <c r="BG501" t="s">
        <v>98</v>
      </c>
      <c r="BH501">
        <v>5</v>
      </c>
      <c r="BI501" t="s">
        <v>107</v>
      </c>
      <c r="BJ501">
        <v>0</v>
      </c>
      <c r="BK501" t="s">
        <v>83</v>
      </c>
      <c r="BL501" t="s">
        <v>108</v>
      </c>
      <c r="BM501">
        <v>1958</v>
      </c>
      <c r="BN501" t="s">
        <v>157</v>
      </c>
      <c r="BO501">
        <v>1</v>
      </c>
      <c r="BP501">
        <v>297</v>
      </c>
      <c r="BQ501" t="s">
        <v>98</v>
      </c>
      <c r="BR501" t="s">
        <v>98</v>
      </c>
      <c r="BS501" t="s">
        <v>105</v>
      </c>
      <c r="BT501">
        <v>12</v>
      </c>
      <c r="BU501">
        <v>285</v>
      </c>
      <c r="BV501">
        <v>0</v>
      </c>
      <c r="BW501">
        <v>0</v>
      </c>
      <c r="BX501">
        <v>0</v>
      </c>
      <c r="BY501">
        <v>0</v>
      </c>
      <c r="BZ501" t="s">
        <v>83</v>
      </c>
      <c r="CA501" t="s">
        <v>218</v>
      </c>
      <c r="CB501" t="s">
        <v>135</v>
      </c>
      <c r="CC501">
        <v>480</v>
      </c>
      <c r="CD501">
        <v>6</v>
      </c>
      <c r="CE501">
        <v>2007</v>
      </c>
      <c r="CF501" t="s">
        <v>110</v>
      </c>
      <c r="CG501" t="s">
        <v>111</v>
      </c>
      <c r="CH501">
        <v>120000</v>
      </c>
    </row>
    <row r="502" spans="1:86" x14ac:dyDescent="0.4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 t="str">
        <f t="shared" si="35"/>
        <v>N</v>
      </c>
      <c r="AW502" t="str">
        <f t="shared" si="36"/>
        <v>Y</v>
      </c>
      <c r="AX502" t="str">
        <f t="shared" si="37"/>
        <v>N</v>
      </c>
      <c r="AY502" t="str">
        <f t="shared" si="38"/>
        <v>N</v>
      </c>
      <c r="AZ502" t="str">
        <f t="shared" si="39"/>
        <v>N</v>
      </c>
      <c r="BA502">
        <v>0</v>
      </c>
      <c r="BB502">
        <v>0</v>
      </c>
      <c r="BC502">
        <v>1</v>
      </c>
      <c r="BD502">
        <v>1</v>
      </c>
      <c r="BE502">
        <v>3</v>
      </c>
      <c r="BF502">
        <v>1</v>
      </c>
      <c r="BG502" t="s">
        <v>98</v>
      </c>
      <c r="BH502">
        <v>7</v>
      </c>
      <c r="BI502" t="s">
        <v>107</v>
      </c>
      <c r="BJ502">
        <v>0</v>
      </c>
      <c r="BK502" t="s">
        <v>83</v>
      </c>
      <c r="BL502" t="s">
        <v>127</v>
      </c>
      <c r="BM502">
        <v>1973</v>
      </c>
      <c r="BN502" t="s">
        <v>102</v>
      </c>
      <c r="BO502">
        <v>1</v>
      </c>
      <c r="BP502">
        <v>264</v>
      </c>
      <c r="BQ502" t="s">
        <v>98</v>
      </c>
      <c r="BR502" t="s">
        <v>98</v>
      </c>
      <c r="BS502" t="s">
        <v>105</v>
      </c>
      <c r="BT502">
        <v>144</v>
      </c>
      <c r="BU502">
        <v>28</v>
      </c>
      <c r="BV502">
        <v>0</v>
      </c>
      <c r="BW502">
        <v>0</v>
      </c>
      <c r="BX502">
        <v>0</v>
      </c>
      <c r="BY502">
        <v>0</v>
      </c>
      <c r="BZ502" t="s">
        <v>83</v>
      </c>
      <c r="CA502" t="s">
        <v>83</v>
      </c>
      <c r="CB502" t="s">
        <v>83</v>
      </c>
      <c r="CC502">
        <v>0</v>
      </c>
      <c r="CD502">
        <v>5</v>
      </c>
      <c r="CE502">
        <v>2007</v>
      </c>
      <c r="CF502" t="s">
        <v>110</v>
      </c>
      <c r="CG502" t="s">
        <v>111</v>
      </c>
      <c r="CH502">
        <v>113000</v>
      </c>
    </row>
    <row r="503" spans="1:86" x14ac:dyDescent="0.4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 t="str">
        <f t="shared" si="35"/>
        <v>Y</v>
      </c>
      <c r="AW503" t="str">
        <f t="shared" si="36"/>
        <v>Y</v>
      </c>
      <c r="AX503" t="str">
        <f t="shared" si="37"/>
        <v>Y</v>
      </c>
      <c r="AY503" t="str">
        <f t="shared" si="38"/>
        <v>N</v>
      </c>
      <c r="AZ503" t="str">
        <f t="shared" si="39"/>
        <v>N</v>
      </c>
      <c r="BA503">
        <v>0</v>
      </c>
      <c r="BB503">
        <v>0</v>
      </c>
      <c r="BC503">
        <v>2</v>
      </c>
      <c r="BD503">
        <v>1</v>
      </c>
      <c r="BE503">
        <v>3</v>
      </c>
      <c r="BF503">
        <v>1</v>
      </c>
      <c r="BG503" t="s">
        <v>97</v>
      </c>
      <c r="BH503">
        <v>7</v>
      </c>
      <c r="BI503" t="s">
        <v>107</v>
      </c>
      <c r="BJ503">
        <v>0</v>
      </c>
      <c r="BK503" t="s">
        <v>83</v>
      </c>
      <c r="BL503" t="s">
        <v>108</v>
      </c>
      <c r="BM503">
        <v>2005</v>
      </c>
      <c r="BN503" t="s">
        <v>109</v>
      </c>
      <c r="BO503">
        <v>2</v>
      </c>
      <c r="BP503">
        <v>603</v>
      </c>
      <c r="BQ503" t="s">
        <v>98</v>
      </c>
      <c r="BR503" t="s">
        <v>98</v>
      </c>
      <c r="BS503" t="s">
        <v>105</v>
      </c>
      <c r="BT503">
        <v>0</v>
      </c>
      <c r="BU503">
        <v>108</v>
      </c>
      <c r="BV503">
        <v>0</v>
      </c>
      <c r="BW503">
        <v>0</v>
      </c>
      <c r="BX503">
        <v>0</v>
      </c>
      <c r="BY503">
        <v>0</v>
      </c>
      <c r="BZ503" t="s">
        <v>83</v>
      </c>
      <c r="CA503" t="s">
        <v>83</v>
      </c>
      <c r="CB503" t="s">
        <v>83</v>
      </c>
      <c r="CC503">
        <v>0</v>
      </c>
      <c r="CD503">
        <v>2</v>
      </c>
      <c r="CE503">
        <v>2008</v>
      </c>
      <c r="CF503" t="s">
        <v>110</v>
      </c>
      <c r="CG503" t="s">
        <v>111</v>
      </c>
      <c r="CH503">
        <v>226700</v>
      </c>
    </row>
    <row r="504" spans="1:86" x14ac:dyDescent="0.4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 t="str">
        <f t="shared" si="35"/>
        <v>N</v>
      </c>
      <c r="AW504" t="str">
        <f t="shared" si="36"/>
        <v>Y</v>
      </c>
      <c r="AX504" t="str">
        <f t="shared" si="37"/>
        <v>N</v>
      </c>
      <c r="AY504" t="str">
        <f t="shared" si="38"/>
        <v>N</v>
      </c>
      <c r="AZ504" t="str">
        <f t="shared" si="39"/>
        <v>N</v>
      </c>
      <c r="BA504">
        <v>1</v>
      </c>
      <c r="BB504">
        <v>0</v>
      </c>
      <c r="BC504">
        <v>1</v>
      </c>
      <c r="BD504">
        <v>0</v>
      </c>
      <c r="BE504">
        <v>2</v>
      </c>
      <c r="BF504">
        <v>1</v>
      </c>
      <c r="BG504" t="s">
        <v>98</v>
      </c>
      <c r="BH504">
        <v>6</v>
      </c>
      <c r="BI504" t="s">
        <v>107</v>
      </c>
      <c r="BJ504">
        <v>0</v>
      </c>
      <c r="BK504" t="s">
        <v>83</v>
      </c>
      <c r="BL504" t="s">
        <v>127</v>
      </c>
      <c r="BM504">
        <v>1965</v>
      </c>
      <c r="BN504" t="s">
        <v>102</v>
      </c>
      <c r="BO504">
        <v>2</v>
      </c>
      <c r="BP504">
        <v>461</v>
      </c>
      <c r="BQ504" t="s">
        <v>147</v>
      </c>
      <c r="BR504" t="s">
        <v>147</v>
      </c>
      <c r="BS504" t="s">
        <v>105</v>
      </c>
      <c r="BT504">
        <v>0</v>
      </c>
      <c r="BU504">
        <v>0</v>
      </c>
      <c r="BV504">
        <v>184</v>
      </c>
      <c r="BW504">
        <v>0</v>
      </c>
      <c r="BX504">
        <v>0</v>
      </c>
      <c r="BY504">
        <v>0</v>
      </c>
      <c r="BZ504" t="s">
        <v>83</v>
      </c>
      <c r="CA504" t="s">
        <v>165</v>
      </c>
      <c r="CB504" t="s">
        <v>135</v>
      </c>
      <c r="CC504">
        <v>400</v>
      </c>
      <c r="CD504">
        <v>4</v>
      </c>
      <c r="CE504">
        <v>2007</v>
      </c>
      <c r="CF504" t="s">
        <v>110</v>
      </c>
      <c r="CG504" t="s">
        <v>111</v>
      </c>
      <c r="CH504">
        <v>140000</v>
      </c>
    </row>
    <row r="505" spans="1:86" x14ac:dyDescent="0.4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 t="str">
        <f t="shared" si="35"/>
        <v>Y</v>
      </c>
      <c r="AW505" t="str">
        <f t="shared" si="36"/>
        <v>Y</v>
      </c>
      <c r="AX505" t="str">
        <f t="shared" si="37"/>
        <v>Y</v>
      </c>
      <c r="AY505" t="str">
        <f t="shared" si="38"/>
        <v>N</v>
      </c>
      <c r="AZ505" t="str">
        <f t="shared" si="39"/>
        <v>N</v>
      </c>
      <c r="BA505">
        <v>1</v>
      </c>
      <c r="BB505">
        <v>0</v>
      </c>
      <c r="BC505">
        <v>2</v>
      </c>
      <c r="BD505">
        <v>0</v>
      </c>
      <c r="BE505">
        <v>1</v>
      </c>
      <c r="BF505">
        <v>1</v>
      </c>
      <c r="BG505" t="s">
        <v>98</v>
      </c>
      <c r="BH505">
        <v>6</v>
      </c>
      <c r="BI505" t="s">
        <v>107</v>
      </c>
      <c r="BJ505">
        <v>2</v>
      </c>
      <c r="BK505" t="s">
        <v>98</v>
      </c>
      <c r="BL505" t="s">
        <v>108</v>
      </c>
      <c r="BM505">
        <v>1959</v>
      </c>
      <c r="BN505" t="s">
        <v>157</v>
      </c>
      <c r="BO505">
        <v>2</v>
      </c>
      <c r="BP505">
        <v>484</v>
      </c>
      <c r="BQ505" t="s">
        <v>98</v>
      </c>
      <c r="BR505" t="s">
        <v>98</v>
      </c>
      <c r="BS505" t="s">
        <v>105</v>
      </c>
      <c r="BT505">
        <v>0</v>
      </c>
      <c r="BU505">
        <v>54</v>
      </c>
      <c r="BV505">
        <v>0</v>
      </c>
      <c r="BW505">
        <v>0</v>
      </c>
      <c r="BX505">
        <v>161</v>
      </c>
      <c r="BY505">
        <v>0</v>
      </c>
      <c r="BZ505" t="s">
        <v>83</v>
      </c>
      <c r="CA505" t="s">
        <v>163</v>
      </c>
      <c r="CB505" t="s">
        <v>83</v>
      </c>
      <c r="CC505">
        <v>0</v>
      </c>
      <c r="CD505">
        <v>3</v>
      </c>
      <c r="CE505">
        <v>2010</v>
      </c>
      <c r="CF505" t="s">
        <v>110</v>
      </c>
      <c r="CG505" t="s">
        <v>111</v>
      </c>
      <c r="CH505">
        <v>289000</v>
      </c>
    </row>
    <row r="506" spans="1:86" x14ac:dyDescent="0.4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 t="str">
        <f t="shared" si="35"/>
        <v>N</v>
      </c>
      <c r="AW506" t="str">
        <f t="shared" si="36"/>
        <v>Y</v>
      </c>
      <c r="AX506" t="str">
        <f t="shared" si="37"/>
        <v>N</v>
      </c>
      <c r="AY506" t="str">
        <f t="shared" si="38"/>
        <v>N</v>
      </c>
      <c r="AZ506" t="str">
        <f t="shared" si="39"/>
        <v>N</v>
      </c>
      <c r="BA506">
        <v>0</v>
      </c>
      <c r="BB506">
        <v>1</v>
      </c>
      <c r="BC506">
        <v>2</v>
      </c>
      <c r="BD506">
        <v>1</v>
      </c>
      <c r="BE506">
        <v>3</v>
      </c>
      <c r="BF506">
        <v>1</v>
      </c>
      <c r="BG506" t="s">
        <v>98</v>
      </c>
      <c r="BH506">
        <v>6</v>
      </c>
      <c r="BI506" t="s">
        <v>107</v>
      </c>
      <c r="BJ506">
        <v>1</v>
      </c>
      <c r="BK506" t="s">
        <v>147</v>
      </c>
      <c r="BL506" t="s">
        <v>108</v>
      </c>
      <c r="BM506">
        <v>1974</v>
      </c>
      <c r="BN506" t="s">
        <v>102</v>
      </c>
      <c r="BO506">
        <v>2</v>
      </c>
      <c r="BP506">
        <v>440</v>
      </c>
      <c r="BQ506" t="s">
        <v>98</v>
      </c>
      <c r="BR506" t="s">
        <v>98</v>
      </c>
      <c r="BS506" t="s">
        <v>105</v>
      </c>
      <c r="BT506">
        <v>260</v>
      </c>
      <c r="BU506">
        <v>0</v>
      </c>
      <c r="BV506">
        <v>0</v>
      </c>
      <c r="BW506">
        <v>0</v>
      </c>
      <c r="BX506">
        <v>0</v>
      </c>
      <c r="BY506">
        <v>0</v>
      </c>
      <c r="BZ506" t="s">
        <v>83</v>
      </c>
      <c r="CA506" t="s">
        <v>83</v>
      </c>
      <c r="CB506" t="s">
        <v>83</v>
      </c>
      <c r="CC506">
        <v>0</v>
      </c>
      <c r="CD506">
        <v>6</v>
      </c>
      <c r="CE506">
        <v>2009</v>
      </c>
      <c r="CF506" t="s">
        <v>110</v>
      </c>
      <c r="CG506" t="s">
        <v>111</v>
      </c>
      <c r="CH506">
        <v>147000</v>
      </c>
    </row>
    <row r="507" spans="1:86" x14ac:dyDescent="0.4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 t="str">
        <f t="shared" si="35"/>
        <v>Y</v>
      </c>
      <c r="AW507" t="str">
        <f t="shared" si="36"/>
        <v>Y</v>
      </c>
      <c r="AX507" t="str">
        <f t="shared" si="37"/>
        <v>Y</v>
      </c>
      <c r="AY507" t="str">
        <f t="shared" si="38"/>
        <v>Y</v>
      </c>
      <c r="AZ507" t="str">
        <f t="shared" si="39"/>
        <v>N</v>
      </c>
      <c r="BA507">
        <v>0</v>
      </c>
      <c r="BB507">
        <v>0</v>
      </c>
      <c r="BC507">
        <v>2</v>
      </c>
      <c r="BD507">
        <v>0</v>
      </c>
      <c r="BE507">
        <v>4</v>
      </c>
      <c r="BF507">
        <v>2</v>
      </c>
      <c r="BG507" t="s">
        <v>98</v>
      </c>
      <c r="BH507">
        <v>10</v>
      </c>
      <c r="BI507" t="s">
        <v>107</v>
      </c>
      <c r="BJ507">
        <v>0</v>
      </c>
      <c r="BK507" t="s">
        <v>83</v>
      </c>
      <c r="BL507" t="s">
        <v>127</v>
      </c>
      <c r="BM507">
        <v>1952</v>
      </c>
      <c r="BN507" t="s">
        <v>102</v>
      </c>
      <c r="BO507">
        <v>2</v>
      </c>
      <c r="BP507">
        <v>400</v>
      </c>
      <c r="BQ507" t="s">
        <v>98</v>
      </c>
      <c r="BR507" t="s">
        <v>98</v>
      </c>
      <c r="BS507" t="s">
        <v>177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 t="s">
        <v>83</v>
      </c>
      <c r="CA507" t="s">
        <v>83</v>
      </c>
      <c r="CB507" t="s">
        <v>83</v>
      </c>
      <c r="CC507">
        <v>0</v>
      </c>
      <c r="CD507">
        <v>7</v>
      </c>
      <c r="CE507">
        <v>2009</v>
      </c>
      <c r="CF507" t="s">
        <v>173</v>
      </c>
      <c r="CG507" t="s">
        <v>111</v>
      </c>
      <c r="CH507">
        <v>124500</v>
      </c>
    </row>
    <row r="508" spans="1:86" x14ac:dyDescent="0.4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 t="str">
        <f t="shared" si="35"/>
        <v>Y</v>
      </c>
      <c r="AW508" t="str">
        <f t="shared" si="36"/>
        <v>Y</v>
      </c>
      <c r="AX508" t="str">
        <f t="shared" si="37"/>
        <v>Y</v>
      </c>
      <c r="AY508" t="str">
        <f t="shared" si="38"/>
        <v>Y</v>
      </c>
      <c r="AZ508" t="str">
        <f t="shared" si="39"/>
        <v>N</v>
      </c>
      <c r="BA508">
        <v>0</v>
      </c>
      <c r="BB508">
        <v>0</v>
      </c>
      <c r="BC508">
        <v>2</v>
      </c>
      <c r="BD508">
        <v>1</v>
      </c>
      <c r="BE508">
        <v>3</v>
      </c>
      <c r="BF508">
        <v>1</v>
      </c>
      <c r="BG508" t="s">
        <v>97</v>
      </c>
      <c r="BH508">
        <v>8</v>
      </c>
      <c r="BI508" t="s">
        <v>107</v>
      </c>
      <c r="BJ508">
        <v>1</v>
      </c>
      <c r="BK508" t="s">
        <v>98</v>
      </c>
      <c r="BL508" t="s">
        <v>108</v>
      </c>
      <c r="BM508">
        <v>1993</v>
      </c>
      <c r="BN508" t="s">
        <v>109</v>
      </c>
      <c r="BO508">
        <v>2</v>
      </c>
      <c r="BP508">
        <v>471</v>
      </c>
      <c r="BQ508" t="s">
        <v>98</v>
      </c>
      <c r="BR508" t="s">
        <v>98</v>
      </c>
      <c r="BS508" t="s">
        <v>105</v>
      </c>
      <c r="BT508">
        <v>182</v>
      </c>
      <c r="BU508">
        <v>81</v>
      </c>
      <c r="BV508">
        <v>0</v>
      </c>
      <c r="BW508">
        <v>0</v>
      </c>
      <c r="BX508">
        <v>0</v>
      </c>
      <c r="BY508">
        <v>0</v>
      </c>
      <c r="BZ508" t="s">
        <v>83</v>
      </c>
      <c r="CA508" t="s">
        <v>83</v>
      </c>
      <c r="CB508" t="s">
        <v>83</v>
      </c>
      <c r="CC508">
        <v>0</v>
      </c>
      <c r="CD508">
        <v>9</v>
      </c>
      <c r="CE508">
        <v>2006</v>
      </c>
      <c r="CF508" t="s">
        <v>110</v>
      </c>
      <c r="CG508" t="s">
        <v>111</v>
      </c>
      <c r="CH508">
        <v>215000</v>
      </c>
    </row>
    <row r="509" spans="1:86" x14ac:dyDescent="0.4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 t="str">
        <f t="shared" si="35"/>
        <v>N</v>
      </c>
      <c r="AW509" t="str">
        <f t="shared" si="36"/>
        <v>Y</v>
      </c>
      <c r="AX509" t="str">
        <f t="shared" si="37"/>
        <v>N</v>
      </c>
      <c r="AY509" t="str">
        <f t="shared" si="38"/>
        <v>N</v>
      </c>
      <c r="AZ509" t="str">
        <f t="shared" si="39"/>
        <v>N</v>
      </c>
      <c r="BA509">
        <v>0</v>
      </c>
      <c r="BB509">
        <v>0</v>
      </c>
      <c r="BC509">
        <v>2</v>
      </c>
      <c r="BD509">
        <v>0</v>
      </c>
      <c r="BE509">
        <v>2</v>
      </c>
      <c r="BF509">
        <v>1</v>
      </c>
      <c r="BG509" t="s">
        <v>97</v>
      </c>
      <c r="BH509">
        <v>4</v>
      </c>
      <c r="BI509" t="s">
        <v>107</v>
      </c>
      <c r="BJ509">
        <v>0</v>
      </c>
      <c r="BK509" t="s">
        <v>83</v>
      </c>
      <c r="BL509" t="s">
        <v>108</v>
      </c>
      <c r="BM509">
        <v>2009</v>
      </c>
      <c r="BN509" t="s">
        <v>157</v>
      </c>
      <c r="BO509">
        <v>2</v>
      </c>
      <c r="BP509">
        <v>676</v>
      </c>
      <c r="BQ509" t="s">
        <v>98</v>
      </c>
      <c r="BR509" t="s">
        <v>98</v>
      </c>
      <c r="BS509" t="s">
        <v>105</v>
      </c>
      <c r="BT509">
        <v>0</v>
      </c>
      <c r="BU509">
        <v>102</v>
      </c>
      <c r="BV509">
        <v>0</v>
      </c>
      <c r="BW509">
        <v>0</v>
      </c>
      <c r="BX509">
        <v>0</v>
      </c>
      <c r="BY509">
        <v>0</v>
      </c>
      <c r="BZ509" t="s">
        <v>83</v>
      </c>
      <c r="CA509" t="s">
        <v>83</v>
      </c>
      <c r="CB509" t="s">
        <v>83</v>
      </c>
      <c r="CC509">
        <v>0</v>
      </c>
      <c r="CD509">
        <v>9</v>
      </c>
      <c r="CE509">
        <v>2009</v>
      </c>
      <c r="CF509" t="s">
        <v>158</v>
      </c>
      <c r="CG509" t="s">
        <v>159</v>
      </c>
      <c r="CH509">
        <v>208300</v>
      </c>
    </row>
    <row r="510" spans="1:86" x14ac:dyDescent="0.4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 t="str">
        <f t="shared" si="35"/>
        <v>N</v>
      </c>
      <c r="AW510" t="str">
        <f t="shared" si="36"/>
        <v>Y</v>
      </c>
      <c r="AX510" t="str">
        <f t="shared" si="37"/>
        <v>N</v>
      </c>
      <c r="AY510" t="str">
        <f t="shared" si="38"/>
        <v>N</v>
      </c>
      <c r="AZ510" t="str">
        <f t="shared" si="39"/>
        <v>N</v>
      </c>
      <c r="BA510">
        <v>0</v>
      </c>
      <c r="BB510">
        <v>0</v>
      </c>
      <c r="BC510">
        <v>2</v>
      </c>
      <c r="BD510">
        <v>0</v>
      </c>
      <c r="BE510">
        <v>3</v>
      </c>
      <c r="BF510">
        <v>1</v>
      </c>
      <c r="BG510" t="s">
        <v>97</v>
      </c>
      <c r="BH510">
        <v>7</v>
      </c>
      <c r="BI510" t="s">
        <v>107</v>
      </c>
      <c r="BJ510">
        <v>1</v>
      </c>
      <c r="BK510" t="s">
        <v>97</v>
      </c>
      <c r="BL510" t="s">
        <v>127</v>
      </c>
      <c r="BM510">
        <v>1928</v>
      </c>
      <c r="BN510" t="s">
        <v>102</v>
      </c>
      <c r="BO510">
        <v>2</v>
      </c>
      <c r="BP510">
        <v>360</v>
      </c>
      <c r="BQ510" t="s">
        <v>98</v>
      </c>
      <c r="BR510" t="s">
        <v>98</v>
      </c>
      <c r="BS510" t="s">
        <v>177</v>
      </c>
      <c r="BT510">
        <v>0</v>
      </c>
      <c r="BU510">
        <v>0</v>
      </c>
      <c r="BV510">
        <v>116</v>
      </c>
      <c r="BW510">
        <v>0</v>
      </c>
      <c r="BX510">
        <v>0</v>
      </c>
      <c r="BY510">
        <v>0</v>
      </c>
      <c r="BZ510" t="s">
        <v>83</v>
      </c>
      <c r="CA510" t="s">
        <v>83</v>
      </c>
      <c r="CB510" t="s">
        <v>83</v>
      </c>
      <c r="CC510">
        <v>0</v>
      </c>
      <c r="CD510">
        <v>10</v>
      </c>
      <c r="CE510">
        <v>2008</v>
      </c>
      <c r="CF510" t="s">
        <v>110</v>
      </c>
      <c r="CG510" t="s">
        <v>111</v>
      </c>
      <c r="CH510">
        <v>161000</v>
      </c>
    </row>
    <row r="511" spans="1:86" x14ac:dyDescent="0.4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 t="str">
        <f t="shared" si="35"/>
        <v>N</v>
      </c>
      <c r="AW511" t="str">
        <f t="shared" si="36"/>
        <v>N</v>
      </c>
      <c r="AX511" t="str">
        <f t="shared" si="37"/>
        <v>N</v>
      </c>
      <c r="AY511" t="str">
        <f t="shared" si="38"/>
        <v>N</v>
      </c>
      <c r="AZ511" t="str">
        <f t="shared" si="39"/>
        <v>N</v>
      </c>
      <c r="BA511">
        <v>1</v>
      </c>
      <c r="BB511">
        <v>0</v>
      </c>
      <c r="BC511">
        <v>1</v>
      </c>
      <c r="BD511">
        <v>0</v>
      </c>
      <c r="BE511">
        <v>3</v>
      </c>
      <c r="BF511">
        <v>1</v>
      </c>
      <c r="BG511" t="s">
        <v>98</v>
      </c>
      <c r="BH511">
        <v>6</v>
      </c>
      <c r="BI511" t="s">
        <v>107</v>
      </c>
      <c r="BJ511">
        <v>0</v>
      </c>
      <c r="BK511" t="s">
        <v>83</v>
      </c>
      <c r="BL511" t="s">
        <v>108</v>
      </c>
      <c r="BM511">
        <v>1959</v>
      </c>
      <c r="BN511" t="s">
        <v>109</v>
      </c>
      <c r="BO511">
        <v>1</v>
      </c>
      <c r="BP511">
        <v>270</v>
      </c>
      <c r="BQ511" t="s">
        <v>98</v>
      </c>
      <c r="BR511" t="s">
        <v>98</v>
      </c>
      <c r="BS511" t="s">
        <v>105</v>
      </c>
      <c r="BT511">
        <v>224</v>
      </c>
      <c r="BU511">
        <v>88</v>
      </c>
      <c r="BV511">
        <v>0</v>
      </c>
      <c r="BW511">
        <v>0</v>
      </c>
      <c r="BX511">
        <v>0</v>
      </c>
      <c r="BY511">
        <v>0</v>
      </c>
      <c r="BZ511" t="s">
        <v>83</v>
      </c>
      <c r="CA511" t="s">
        <v>134</v>
      </c>
      <c r="CB511" t="s">
        <v>83</v>
      </c>
      <c r="CC511">
        <v>0</v>
      </c>
      <c r="CD511">
        <v>7</v>
      </c>
      <c r="CE511">
        <v>2009</v>
      </c>
      <c r="CF511" t="s">
        <v>110</v>
      </c>
      <c r="CG511" t="s">
        <v>111</v>
      </c>
      <c r="CH511">
        <v>124500</v>
      </c>
    </row>
    <row r="512" spans="1:86" x14ac:dyDescent="0.4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 t="str">
        <f t="shared" si="35"/>
        <v>N</v>
      </c>
      <c r="AW512" t="str">
        <f t="shared" si="36"/>
        <v>Y</v>
      </c>
      <c r="AX512" t="str">
        <f t="shared" si="37"/>
        <v>N</v>
      </c>
      <c r="AY512" t="str">
        <f t="shared" si="38"/>
        <v>N</v>
      </c>
      <c r="AZ512" t="str">
        <f t="shared" si="39"/>
        <v>N</v>
      </c>
      <c r="BA512">
        <v>1</v>
      </c>
      <c r="BB512">
        <v>0</v>
      </c>
      <c r="BC512">
        <v>1</v>
      </c>
      <c r="BD512">
        <v>0</v>
      </c>
      <c r="BE512">
        <v>2</v>
      </c>
      <c r="BF512">
        <v>1</v>
      </c>
      <c r="BG512" t="s">
        <v>98</v>
      </c>
      <c r="BH512">
        <v>6</v>
      </c>
      <c r="BI512" t="s">
        <v>146</v>
      </c>
      <c r="BJ512">
        <v>2</v>
      </c>
      <c r="BK512" t="s">
        <v>98</v>
      </c>
      <c r="BL512" t="s">
        <v>169</v>
      </c>
      <c r="BM512">
        <v>1951</v>
      </c>
      <c r="BN512" t="s">
        <v>102</v>
      </c>
      <c r="BO512">
        <v>1</v>
      </c>
      <c r="BP512">
        <v>288</v>
      </c>
      <c r="BQ512" t="s">
        <v>98</v>
      </c>
      <c r="BR512" t="s">
        <v>98</v>
      </c>
      <c r="BS512" t="s">
        <v>105</v>
      </c>
      <c r="BT512">
        <v>324</v>
      </c>
      <c r="BU512">
        <v>42</v>
      </c>
      <c r="BV512">
        <v>0</v>
      </c>
      <c r="BW512">
        <v>0</v>
      </c>
      <c r="BX512">
        <v>168</v>
      </c>
      <c r="BY512">
        <v>0</v>
      </c>
      <c r="BZ512" t="s">
        <v>83</v>
      </c>
      <c r="CA512" t="s">
        <v>83</v>
      </c>
      <c r="CB512" t="s">
        <v>135</v>
      </c>
      <c r="CC512">
        <v>2000</v>
      </c>
      <c r="CD512">
        <v>6</v>
      </c>
      <c r="CE512">
        <v>2009</v>
      </c>
      <c r="CF512" t="s">
        <v>110</v>
      </c>
      <c r="CG512" t="s">
        <v>111</v>
      </c>
      <c r="CH512">
        <v>164900</v>
      </c>
    </row>
    <row r="513" spans="1:86" x14ac:dyDescent="0.4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 t="str">
        <f t="shared" si="35"/>
        <v>N</v>
      </c>
      <c r="AW513" t="str">
        <f t="shared" si="36"/>
        <v>Y</v>
      </c>
      <c r="AX513" t="str">
        <f t="shared" si="37"/>
        <v>N</v>
      </c>
      <c r="AY513" t="str">
        <f t="shared" si="38"/>
        <v>N</v>
      </c>
      <c r="AZ513" t="str">
        <f t="shared" si="39"/>
        <v>N</v>
      </c>
      <c r="BA513">
        <v>0</v>
      </c>
      <c r="BB513">
        <v>0</v>
      </c>
      <c r="BC513">
        <v>2</v>
      </c>
      <c r="BD513">
        <v>0</v>
      </c>
      <c r="BE513">
        <v>2</v>
      </c>
      <c r="BF513">
        <v>1</v>
      </c>
      <c r="BG513" t="s">
        <v>97</v>
      </c>
      <c r="BH513">
        <v>6</v>
      </c>
      <c r="BI513" t="s">
        <v>107</v>
      </c>
      <c r="BJ513">
        <v>1</v>
      </c>
      <c r="BK513" t="s">
        <v>97</v>
      </c>
      <c r="BL513" t="s">
        <v>108</v>
      </c>
      <c r="BM513">
        <v>2005</v>
      </c>
      <c r="BN513" t="s">
        <v>109</v>
      </c>
      <c r="BO513">
        <v>2</v>
      </c>
      <c r="BP513">
        <v>474</v>
      </c>
      <c r="BQ513" t="s">
        <v>98</v>
      </c>
      <c r="BR513" t="s">
        <v>98</v>
      </c>
      <c r="BS513" t="s">
        <v>105</v>
      </c>
      <c r="BT513">
        <v>132</v>
      </c>
      <c r="BU513">
        <v>35</v>
      </c>
      <c r="BV513">
        <v>0</v>
      </c>
      <c r="BW513">
        <v>0</v>
      </c>
      <c r="BX513">
        <v>0</v>
      </c>
      <c r="BY513">
        <v>0</v>
      </c>
      <c r="BZ513" t="s">
        <v>83</v>
      </c>
      <c r="CA513" t="s">
        <v>83</v>
      </c>
      <c r="CB513" t="s">
        <v>83</v>
      </c>
      <c r="CC513">
        <v>0</v>
      </c>
      <c r="CD513">
        <v>3</v>
      </c>
      <c r="CE513">
        <v>2006</v>
      </c>
      <c r="CF513" t="s">
        <v>158</v>
      </c>
      <c r="CG513" t="s">
        <v>159</v>
      </c>
      <c r="CH513">
        <v>202665</v>
      </c>
    </row>
    <row r="514" spans="1:86" x14ac:dyDescent="0.4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 t="str">
        <f t="shared" si="35"/>
        <v>N</v>
      </c>
      <c r="AW514" t="str">
        <f t="shared" si="36"/>
        <v>N</v>
      </c>
      <c r="AX514" t="str">
        <f t="shared" si="37"/>
        <v>N</v>
      </c>
      <c r="AY514" t="str">
        <f t="shared" si="38"/>
        <v>N</v>
      </c>
      <c r="AZ514" t="str">
        <f t="shared" si="39"/>
        <v>N</v>
      </c>
      <c r="BA514">
        <v>1</v>
      </c>
      <c r="BB514">
        <v>0</v>
      </c>
      <c r="BC514">
        <v>1</v>
      </c>
      <c r="BD514">
        <v>0</v>
      </c>
      <c r="BE514">
        <v>3</v>
      </c>
      <c r="BF514">
        <v>1</v>
      </c>
      <c r="BG514" t="s">
        <v>98</v>
      </c>
      <c r="BH514">
        <v>5</v>
      </c>
      <c r="BI514" t="s">
        <v>107</v>
      </c>
      <c r="BJ514">
        <v>0</v>
      </c>
      <c r="BK514" t="s">
        <v>83</v>
      </c>
      <c r="BL514" t="s">
        <v>127</v>
      </c>
      <c r="BM514">
        <v>1964</v>
      </c>
      <c r="BN514" t="s">
        <v>102</v>
      </c>
      <c r="BO514">
        <v>2</v>
      </c>
      <c r="BP514">
        <v>624</v>
      </c>
      <c r="BQ514" t="s">
        <v>98</v>
      </c>
      <c r="BR514" t="s">
        <v>98</v>
      </c>
      <c r="BS514" t="s">
        <v>105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 t="s">
        <v>83</v>
      </c>
      <c r="CA514" t="s">
        <v>83</v>
      </c>
      <c r="CB514" t="s">
        <v>83</v>
      </c>
      <c r="CC514">
        <v>0</v>
      </c>
      <c r="CD514">
        <v>7</v>
      </c>
      <c r="CE514">
        <v>2006</v>
      </c>
      <c r="CF514" t="s">
        <v>110</v>
      </c>
      <c r="CG514" t="s">
        <v>111</v>
      </c>
      <c r="CH514">
        <v>129900</v>
      </c>
    </row>
    <row r="515" spans="1:86" x14ac:dyDescent="0.4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 t="str">
        <f t="shared" ref="AV515:AV578" si="40">IF(AU515&gt;1500, "Y","N")</f>
        <v>N</v>
      </c>
      <c r="AW515" t="str">
        <f t="shared" ref="AW515:AW578" si="41">IF(AU515&gt;=1200,"Y","N")</f>
        <v>N</v>
      </c>
      <c r="AX515" t="str">
        <f t="shared" ref="AX515:AX578" si="42">IF(AU515&gt;=1600,"Y","N")</f>
        <v>N</v>
      </c>
      <c r="AY515" t="str">
        <f t="shared" ref="AY515:AY578" si="43">IF(AU515&gt;=1900,"Y","N")</f>
        <v>N</v>
      </c>
      <c r="AZ515" t="str">
        <f t="shared" ref="AZ515:AZ578" si="44">IF(AU515&gt;=2100,"Y","N")</f>
        <v>N</v>
      </c>
      <c r="BA515">
        <v>0</v>
      </c>
      <c r="BB515">
        <v>0</v>
      </c>
      <c r="BC515">
        <v>1</v>
      </c>
      <c r="BD515">
        <v>1</v>
      </c>
      <c r="BE515">
        <v>3</v>
      </c>
      <c r="BF515">
        <v>1</v>
      </c>
      <c r="BG515" t="s">
        <v>98</v>
      </c>
      <c r="BH515">
        <v>5</v>
      </c>
      <c r="BI515" t="s">
        <v>107</v>
      </c>
      <c r="BJ515">
        <v>0</v>
      </c>
      <c r="BK515" t="s">
        <v>83</v>
      </c>
      <c r="BL515" t="s">
        <v>108</v>
      </c>
      <c r="BM515">
        <v>1983</v>
      </c>
      <c r="BN515" t="s">
        <v>102</v>
      </c>
      <c r="BO515">
        <v>2</v>
      </c>
      <c r="BP515">
        <v>484</v>
      </c>
      <c r="BQ515" t="s">
        <v>98</v>
      </c>
      <c r="BR515" t="s">
        <v>98</v>
      </c>
      <c r="BS515" t="s">
        <v>105</v>
      </c>
      <c r="BT515">
        <v>120</v>
      </c>
      <c r="BU515">
        <v>0</v>
      </c>
      <c r="BV515">
        <v>158</v>
      </c>
      <c r="BW515">
        <v>0</v>
      </c>
      <c r="BX515">
        <v>0</v>
      </c>
      <c r="BY515">
        <v>0</v>
      </c>
      <c r="BZ515" t="s">
        <v>83</v>
      </c>
      <c r="CA515" t="s">
        <v>83</v>
      </c>
      <c r="CB515" t="s">
        <v>83</v>
      </c>
      <c r="CC515">
        <v>0</v>
      </c>
      <c r="CD515">
        <v>6</v>
      </c>
      <c r="CE515">
        <v>2007</v>
      </c>
      <c r="CF515" t="s">
        <v>110</v>
      </c>
      <c r="CG515" t="s">
        <v>111</v>
      </c>
      <c r="CH515">
        <v>134000</v>
      </c>
    </row>
    <row r="516" spans="1:86" x14ac:dyDescent="0.4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 t="str">
        <f t="shared" si="40"/>
        <v>N</v>
      </c>
      <c r="AW516" t="str">
        <f t="shared" si="41"/>
        <v>N</v>
      </c>
      <c r="AX516" t="str">
        <f t="shared" si="42"/>
        <v>N</v>
      </c>
      <c r="AY516" t="str">
        <f t="shared" si="43"/>
        <v>N</v>
      </c>
      <c r="AZ516" t="str">
        <f t="shared" si="44"/>
        <v>N</v>
      </c>
      <c r="BA516">
        <v>0</v>
      </c>
      <c r="BB516">
        <v>0</v>
      </c>
      <c r="BC516">
        <v>1</v>
      </c>
      <c r="BD516">
        <v>0</v>
      </c>
      <c r="BE516">
        <v>2</v>
      </c>
      <c r="BF516">
        <v>1</v>
      </c>
      <c r="BG516" t="s">
        <v>98</v>
      </c>
      <c r="BH516">
        <v>5</v>
      </c>
      <c r="BI516" t="s">
        <v>107</v>
      </c>
      <c r="BJ516">
        <v>0</v>
      </c>
      <c r="BK516" t="s">
        <v>83</v>
      </c>
      <c r="BL516" t="s">
        <v>127</v>
      </c>
      <c r="BM516">
        <v>1926</v>
      </c>
      <c r="BN516" t="s">
        <v>102</v>
      </c>
      <c r="BO516">
        <v>1</v>
      </c>
      <c r="BP516">
        <v>200</v>
      </c>
      <c r="BQ516" t="s">
        <v>212</v>
      </c>
      <c r="BR516" t="s">
        <v>212</v>
      </c>
      <c r="BS516" t="s">
        <v>105</v>
      </c>
      <c r="BT516">
        <v>0</v>
      </c>
      <c r="BU516">
        <v>0</v>
      </c>
      <c r="BV516">
        <v>112</v>
      </c>
      <c r="BW516">
        <v>0</v>
      </c>
      <c r="BX516">
        <v>0</v>
      </c>
      <c r="BY516">
        <v>0</v>
      </c>
      <c r="BZ516" t="s">
        <v>83</v>
      </c>
      <c r="CA516" t="s">
        <v>134</v>
      </c>
      <c r="CB516" t="s">
        <v>83</v>
      </c>
      <c r="CC516">
        <v>0</v>
      </c>
      <c r="CD516">
        <v>6</v>
      </c>
      <c r="CE516">
        <v>2007</v>
      </c>
      <c r="CF516" t="s">
        <v>110</v>
      </c>
      <c r="CG516" t="s">
        <v>111</v>
      </c>
      <c r="CH516">
        <v>96500</v>
      </c>
    </row>
    <row r="517" spans="1:86" x14ac:dyDescent="0.4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 t="str">
        <f t="shared" si="40"/>
        <v>Y</v>
      </c>
      <c r="AW517" t="str">
        <f t="shared" si="41"/>
        <v>Y</v>
      </c>
      <c r="AX517" t="str">
        <f t="shared" si="42"/>
        <v>Y</v>
      </c>
      <c r="AY517" t="str">
        <f t="shared" si="43"/>
        <v>Y</v>
      </c>
      <c r="AZ517" t="str">
        <f t="shared" si="44"/>
        <v>N</v>
      </c>
      <c r="BA517">
        <v>1</v>
      </c>
      <c r="BB517">
        <v>0</v>
      </c>
      <c r="BC517">
        <v>2</v>
      </c>
      <c r="BD517">
        <v>1</v>
      </c>
      <c r="BE517">
        <v>3</v>
      </c>
      <c r="BF517">
        <v>1</v>
      </c>
      <c r="BG517" t="s">
        <v>104</v>
      </c>
      <c r="BH517">
        <v>9</v>
      </c>
      <c r="BI517" t="s">
        <v>107</v>
      </c>
      <c r="BJ517">
        <v>1</v>
      </c>
      <c r="BK517" t="s">
        <v>97</v>
      </c>
      <c r="BL517" t="s">
        <v>108</v>
      </c>
      <c r="BM517">
        <v>2009</v>
      </c>
      <c r="BN517" t="s">
        <v>157</v>
      </c>
      <c r="BO517">
        <v>3</v>
      </c>
      <c r="BP517">
        <v>900</v>
      </c>
      <c r="BQ517" t="s">
        <v>98</v>
      </c>
      <c r="BR517" t="s">
        <v>98</v>
      </c>
      <c r="BS517" t="s">
        <v>105</v>
      </c>
      <c r="BT517">
        <v>156</v>
      </c>
      <c r="BU517">
        <v>54</v>
      </c>
      <c r="BV517">
        <v>0</v>
      </c>
      <c r="BW517">
        <v>0</v>
      </c>
      <c r="BX517">
        <v>0</v>
      </c>
      <c r="BY517">
        <v>0</v>
      </c>
      <c r="BZ517" t="s">
        <v>83</v>
      </c>
      <c r="CA517" t="s">
        <v>83</v>
      </c>
      <c r="CB517" t="s">
        <v>83</v>
      </c>
      <c r="CC517">
        <v>0</v>
      </c>
      <c r="CD517">
        <v>9</v>
      </c>
      <c r="CE517">
        <v>2009</v>
      </c>
      <c r="CF517" t="s">
        <v>158</v>
      </c>
      <c r="CG517" t="s">
        <v>159</v>
      </c>
      <c r="CH517">
        <v>402861</v>
      </c>
    </row>
    <row r="518" spans="1:86" x14ac:dyDescent="0.4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 t="str">
        <f t="shared" si="40"/>
        <v>Y</v>
      </c>
      <c r="AW518" t="str">
        <f t="shared" si="41"/>
        <v>Y</v>
      </c>
      <c r="AX518" t="str">
        <f t="shared" si="42"/>
        <v>Y</v>
      </c>
      <c r="AY518" t="str">
        <f t="shared" si="43"/>
        <v>Y</v>
      </c>
      <c r="AZ518" t="str">
        <f t="shared" si="44"/>
        <v>Y</v>
      </c>
      <c r="BA518">
        <v>0</v>
      </c>
      <c r="BB518">
        <v>0</v>
      </c>
      <c r="BC518">
        <v>2</v>
      </c>
      <c r="BD518">
        <v>1</v>
      </c>
      <c r="BE518">
        <v>3</v>
      </c>
      <c r="BF518">
        <v>1</v>
      </c>
      <c r="BG518" t="s">
        <v>98</v>
      </c>
      <c r="BH518">
        <v>7</v>
      </c>
      <c r="BI518" t="s">
        <v>107</v>
      </c>
      <c r="BJ518">
        <v>1</v>
      </c>
      <c r="BK518" t="s">
        <v>98</v>
      </c>
      <c r="BL518" t="s">
        <v>108</v>
      </c>
      <c r="BM518">
        <v>1972</v>
      </c>
      <c r="BN518" t="s">
        <v>109</v>
      </c>
      <c r="BO518">
        <v>2</v>
      </c>
      <c r="BP518">
        <v>583</v>
      </c>
      <c r="BQ518" t="s">
        <v>98</v>
      </c>
      <c r="BR518" t="s">
        <v>98</v>
      </c>
      <c r="BS518" t="s">
        <v>105</v>
      </c>
      <c r="BT518">
        <v>0</v>
      </c>
      <c r="BU518">
        <v>104</v>
      </c>
      <c r="BV518">
        <v>0</v>
      </c>
      <c r="BW518">
        <v>0</v>
      </c>
      <c r="BX518">
        <v>0</v>
      </c>
      <c r="BY518">
        <v>0</v>
      </c>
      <c r="BZ518" t="s">
        <v>83</v>
      </c>
      <c r="CA518" t="s">
        <v>165</v>
      </c>
      <c r="CB518" t="s">
        <v>83</v>
      </c>
      <c r="CC518">
        <v>0</v>
      </c>
      <c r="CD518">
        <v>8</v>
      </c>
      <c r="CE518">
        <v>2009</v>
      </c>
      <c r="CF518" t="s">
        <v>173</v>
      </c>
      <c r="CG518" t="s">
        <v>128</v>
      </c>
      <c r="CH518">
        <v>158000</v>
      </c>
    </row>
    <row r="519" spans="1:86" x14ac:dyDescent="0.4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 t="str">
        <f t="shared" si="40"/>
        <v>Y</v>
      </c>
      <c r="AW519" t="str">
        <f t="shared" si="41"/>
        <v>Y</v>
      </c>
      <c r="AX519" t="str">
        <f t="shared" si="42"/>
        <v>Y</v>
      </c>
      <c r="AY519" t="str">
        <f t="shared" si="43"/>
        <v>Y</v>
      </c>
      <c r="AZ519" t="str">
        <f t="shared" si="44"/>
        <v>Y</v>
      </c>
      <c r="BA519">
        <v>0</v>
      </c>
      <c r="BB519">
        <v>0</v>
      </c>
      <c r="BC519">
        <v>2</v>
      </c>
      <c r="BD519">
        <v>1</v>
      </c>
      <c r="BE519">
        <v>3</v>
      </c>
      <c r="BF519">
        <v>1</v>
      </c>
      <c r="BG519" t="s">
        <v>97</v>
      </c>
      <c r="BH519">
        <v>7</v>
      </c>
      <c r="BI519" t="s">
        <v>107</v>
      </c>
      <c r="BJ519">
        <v>1</v>
      </c>
      <c r="BK519" t="s">
        <v>98</v>
      </c>
      <c r="BL519" t="s">
        <v>108</v>
      </c>
      <c r="BM519">
        <v>1996</v>
      </c>
      <c r="BN519" t="s">
        <v>109</v>
      </c>
      <c r="BO519">
        <v>3</v>
      </c>
      <c r="BP519">
        <v>889</v>
      </c>
      <c r="BQ519" t="s">
        <v>98</v>
      </c>
      <c r="BR519" t="s">
        <v>98</v>
      </c>
      <c r="BS519" t="s">
        <v>105</v>
      </c>
      <c r="BT519">
        <v>220</v>
      </c>
      <c r="BU519">
        <v>0</v>
      </c>
      <c r="BV519">
        <v>0</v>
      </c>
      <c r="BW519">
        <v>0</v>
      </c>
      <c r="BX519">
        <v>0</v>
      </c>
      <c r="BY519">
        <v>0</v>
      </c>
      <c r="BZ519" t="s">
        <v>83</v>
      </c>
      <c r="CA519" t="s">
        <v>83</v>
      </c>
      <c r="CB519" t="s">
        <v>83</v>
      </c>
      <c r="CC519">
        <v>0</v>
      </c>
      <c r="CD519">
        <v>7</v>
      </c>
      <c r="CE519">
        <v>2009</v>
      </c>
      <c r="CF519" t="s">
        <v>110</v>
      </c>
      <c r="CG519" t="s">
        <v>111</v>
      </c>
      <c r="CH519">
        <v>265000</v>
      </c>
    </row>
    <row r="520" spans="1:86" x14ac:dyDescent="0.4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 t="str">
        <f t="shared" si="40"/>
        <v>Y</v>
      </c>
      <c r="AW520" t="str">
        <f t="shared" si="41"/>
        <v>Y</v>
      </c>
      <c r="AX520" t="str">
        <f t="shared" si="42"/>
        <v>Y</v>
      </c>
      <c r="AY520" t="str">
        <f t="shared" si="43"/>
        <v>N</v>
      </c>
      <c r="AZ520" t="str">
        <f t="shared" si="44"/>
        <v>N</v>
      </c>
      <c r="BA520">
        <v>1</v>
      </c>
      <c r="BB520">
        <v>0</v>
      </c>
      <c r="BC520">
        <v>2</v>
      </c>
      <c r="BD520">
        <v>1</v>
      </c>
      <c r="BE520">
        <v>3</v>
      </c>
      <c r="BF520">
        <v>1</v>
      </c>
      <c r="BG520" t="s">
        <v>98</v>
      </c>
      <c r="BH520">
        <v>7</v>
      </c>
      <c r="BI520" t="s">
        <v>107</v>
      </c>
      <c r="BJ520">
        <v>0</v>
      </c>
      <c r="BK520" t="s">
        <v>83</v>
      </c>
      <c r="BL520" t="s">
        <v>108</v>
      </c>
      <c r="BM520">
        <v>1998</v>
      </c>
      <c r="BN520" t="s">
        <v>109</v>
      </c>
      <c r="BO520">
        <v>2</v>
      </c>
      <c r="BP520">
        <v>546</v>
      </c>
      <c r="BQ520" t="s">
        <v>98</v>
      </c>
      <c r="BR520" t="s">
        <v>98</v>
      </c>
      <c r="BS520" t="s">
        <v>105</v>
      </c>
      <c r="BT520">
        <v>0</v>
      </c>
      <c r="BU520">
        <v>36</v>
      </c>
      <c r="BV520">
        <v>0</v>
      </c>
      <c r="BW520">
        <v>0</v>
      </c>
      <c r="BX520">
        <v>0</v>
      </c>
      <c r="BY520">
        <v>0</v>
      </c>
      <c r="BZ520" t="s">
        <v>83</v>
      </c>
      <c r="CA520" t="s">
        <v>134</v>
      </c>
      <c r="CB520" t="s">
        <v>83</v>
      </c>
      <c r="CC520">
        <v>0</v>
      </c>
      <c r="CD520">
        <v>5</v>
      </c>
      <c r="CE520">
        <v>2007</v>
      </c>
      <c r="CF520" t="s">
        <v>110</v>
      </c>
      <c r="CG520" t="s">
        <v>111</v>
      </c>
      <c r="CH520">
        <v>211000</v>
      </c>
    </row>
    <row r="521" spans="1:86" x14ac:dyDescent="0.4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 t="str">
        <f t="shared" si="40"/>
        <v>Y</v>
      </c>
      <c r="AW521" t="str">
        <f t="shared" si="41"/>
        <v>Y</v>
      </c>
      <c r="AX521" t="str">
        <f t="shared" si="42"/>
        <v>Y</v>
      </c>
      <c r="AY521" t="str">
        <f t="shared" si="43"/>
        <v>Y</v>
      </c>
      <c r="AZ521" t="str">
        <f t="shared" si="44"/>
        <v>N</v>
      </c>
      <c r="BA521">
        <v>0</v>
      </c>
      <c r="BB521">
        <v>0</v>
      </c>
      <c r="BC521">
        <v>1</v>
      </c>
      <c r="BD521">
        <v>1</v>
      </c>
      <c r="BE521">
        <v>3</v>
      </c>
      <c r="BF521">
        <v>1</v>
      </c>
      <c r="BG521" t="s">
        <v>97</v>
      </c>
      <c r="BH521">
        <v>9</v>
      </c>
      <c r="BI521" t="s">
        <v>107</v>
      </c>
      <c r="BJ521">
        <v>2</v>
      </c>
      <c r="BK521" t="s">
        <v>97</v>
      </c>
      <c r="BL521" t="s">
        <v>127</v>
      </c>
      <c r="BM521">
        <v>1926</v>
      </c>
      <c r="BN521" t="s">
        <v>102</v>
      </c>
      <c r="BO521">
        <v>1</v>
      </c>
      <c r="BP521">
        <v>282</v>
      </c>
      <c r="BQ521" t="s">
        <v>98</v>
      </c>
      <c r="BR521" t="s">
        <v>98</v>
      </c>
      <c r="BS521" t="s">
        <v>105</v>
      </c>
      <c r="BT521">
        <v>0</v>
      </c>
      <c r="BU521">
        <v>0</v>
      </c>
      <c r="BV521">
        <v>0</v>
      </c>
      <c r="BW521">
        <v>0</v>
      </c>
      <c r="BX521">
        <v>145</v>
      </c>
      <c r="BY521">
        <v>0</v>
      </c>
      <c r="BZ521" t="s">
        <v>83</v>
      </c>
      <c r="CA521" t="s">
        <v>134</v>
      </c>
      <c r="CB521" t="s">
        <v>83</v>
      </c>
      <c r="CC521">
        <v>0</v>
      </c>
      <c r="CD521">
        <v>6</v>
      </c>
      <c r="CE521">
        <v>2009</v>
      </c>
      <c r="CF521" t="s">
        <v>110</v>
      </c>
      <c r="CG521" t="s">
        <v>111</v>
      </c>
      <c r="CH521">
        <v>234000</v>
      </c>
    </row>
    <row r="522" spans="1:86" x14ac:dyDescent="0.4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 t="str">
        <f t="shared" si="40"/>
        <v>N</v>
      </c>
      <c r="AW522" t="str">
        <f t="shared" si="41"/>
        <v>Y</v>
      </c>
      <c r="AX522" t="str">
        <f t="shared" si="42"/>
        <v>N</v>
      </c>
      <c r="AY522" t="str">
        <f t="shared" si="43"/>
        <v>N</v>
      </c>
      <c r="AZ522" t="str">
        <f t="shared" si="44"/>
        <v>N</v>
      </c>
      <c r="BA522">
        <v>0</v>
      </c>
      <c r="BB522">
        <v>0</v>
      </c>
      <c r="BC522">
        <v>2</v>
      </c>
      <c r="BD522">
        <v>0</v>
      </c>
      <c r="BE522">
        <v>3</v>
      </c>
      <c r="BF522">
        <v>2</v>
      </c>
      <c r="BG522" t="s">
        <v>98</v>
      </c>
      <c r="BH522">
        <v>7</v>
      </c>
      <c r="BI522" t="s">
        <v>107</v>
      </c>
      <c r="BJ522">
        <v>0</v>
      </c>
      <c r="BK522" t="s">
        <v>83</v>
      </c>
      <c r="BL522" t="s">
        <v>83</v>
      </c>
      <c r="BM522" t="s">
        <v>83</v>
      </c>
      <c r="BN522" t="s">
        <v>83</v>
      </c>
      <c r="BO522">
        <v>0</v>
      </c>
      <c r="BP522">
        <v>0</v>
      </c>
      <c r="BQ522" t="s">
        <v>83</v>
      </c>
      <c r="BR522" t="s">
        <v>83</v>
      </c>
      <c r="BS522" t="s">
        <v>177</v>
      </c>
      <c r="BT522">
        <v>220</v>
      </c>
      <c r="BU522">
        <v>114</v>
      </c>
      <c r="BV522">
        <v>210</v>
      </c>
      <c r="BW522">
        <v>0</v>
      </c>
      <c r="BX522">
        <v>0</v>
      </c>
      <c r="BY522">
        <v>0</v>
      </c>
      <c r="BZ522" t="s">
        <v>83</v>
      </c>
      <c r="CA522" t="s">
        <v>83</v>
      </c>
      <c r="CB522" t="s">
        <v>83</v>
      </c>
      <c r="CC522">
        <v>0</v>
      </c>
      <c r="CD522">
        <v>8</v>
      </c>
      <c r="CE522">
        <v>2008</v>
      </c>
      <c r="CF522" t="s">
        <v>110</v>
      </c>
      <c r="CG522" t="s">
        <v>111</v>
      </c>
      <c r="CH522">
        <v>106250</v>
      </c>
    </row>
    <row r="523" spans="1:86" x14ac:dyDescent="0.4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 t="str">
        <f t="shared" si="40"/>
        <v>N</v>
      </c>
      <c r="AW523" t="str">
        <f t="shared" si="41"/>
        <v>Y</v>
      </c>
      <c r="AX523" t="str">
        <f t="shared" si="42"/>
        <v>N</v>
      </c>
      <c r="AY523" t="str">
        <f t="shared" si="43"/>
        <v>N</v>
      </c>
      <c r="AZ523" t="str">
        <f t="shared" si="44"/>
        <v>N</v>
      </c>
      <c r="BA523">
        <v>0</v>
      </c>
      <c r="BB523">
        <v>0</v>
      </c>
      <c r="BC523">
        <v>1</v>
      </c>
      <c r="BD523">
        <v>1</v>
      </c>
      <c r="BE523">
        <v>3</v>
      </c>
      <c r="BF523">
        <v>1</v>
      </c>
      <c r="BG523" t="s">
        <v>98</v>
      </c>
      <c r="BH523">
        <v>6</v>
      </c>
      <c r="BI523" t="s">
        <v>107</v>
      </c>
      <c r="BJ523">
        <v>2</v>
      </c>
      <c r="BK523" t="s">
        <v>97</v>
      </c>
      <c r="BL523" t="s">
        <v>108</v>
      </c>
      <c r="BM523">
        <v>1957</v>
      </c>
      <c r="BN523" t="s">
        <v>102</v>
      </c>
      <c r="BO523">
        <v>1</v>
      </c>
      <c r="BP523">
        <v>336</v>
      </c>
      <c r="BQ523" t="s">
        <v>98</v>
      </c>
      <c r="BR523" t="s">
        <v>98</v>
      </c>
      <c r="BS523" t="s">
        <v>105</v>
      </c>
      <c r="BT523">
        <v>0</v>
      </c>
      <c r="BU523">
        <v>40</v>
      </c>
      <c r="BV523">
        <v>0</v>
      </c>
      <c r="BW523">
        <v>0</v>
      </c>
      <c r="BX523">
        <v>0</v>
      </c>
      <c r="BY523">
        <v>0</v>
      </c>
      <c r="BZ523" t="s">
        <v>83</v>
      </c>
      <c r="CA523" t="s">
        <v>83</v>
      </c>
      <c r="CB523" t="s">
        <v>83</v>
      </c>
      <c r="CC523">
        <v>0</v>
      </c>
      <c r="CD523">
        <v>5</v>
      </c>
      <c r="CE523">
        <v>2007</v>
      </c>
      <c r="CF523" t="s">
        <v>110</v>
      </c>
      <c r="CG523" t="s">
        <v>111</v>
      </c>
      <c r="CH523">
        <v>150000</v>
      </c>
    </row>
    <row r="524" spans="1:86" x14ac:dyDescent="0.4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 t="str">
        <f t="shared" si="40"/>
        <v>Y</v>
      </c>
      <c r="AW524" t="str">
        <f t="shared" si="41"/>
        <v>Y</v>
      </c>
      <c r="AX524" t="str">
        <f t="shared" si="42"/>
        <v>Y</v>
      </c>
      <c r="AY524" t="str">
        <f t="shared" si="43"/>
        <v>N</v>
      </c>
      <c r="AZ524" t="str">
        <f t="shared" si="44"/>
        <v>N</v>
      </c>
      <c r="BA524">
        <v>0</v>
      </c>
      <c r="BB524">
        <v>0</v>
      </c>
      <c r="BC524">
        <v>2</v>
      </c>
      <c r="BD524">
        <v>0</v>
      </c>
      <c r="BE524">
        <v>3</v>
      </c>
      <c r="BF524">
        <v>1</v>
      </c>
      <c r="BG524" t="s">
        <v>98</v>
      </c>
      <c r="BH524">
        <v>7</v>
      </c>
      <c r="BI524" t="s">
        <v>107</v>
      </c>
      <c r="BJ524">
        <v>2</v>
      </c>
      <c r="BK524" t="s">
        <v>97</v>
      </c>
      <c r="BL524" t="s">
        <v>127</v>
      </c>
      <c r="BM524">
        <v>1950</v>
      </c>
      <c r="BN524" t="s">
        <v>102</v>
      </c>
      <c r="BO524">
        <v>2</v>
      </c>
      <c r="BP524">
        <v>420</v>
      </c>
      <c r="BQ524" t="s">
        <v>98</v>
      </c>
      <c r="BR524" t="s">
        <v>98</v>
      </c>
      <c r="BS524" t="s">
        <v>105</v>
      </c>
      <c r="BT524">
        <v>0</v>
      </c>
      <c r="BU524">
        <v>24</v>
      </c>
      <c r="BV524">
        <v>36</v>
      </c>
      <c r="BW524">
        <v>0</v>
      </c>
      <c r="BX524">
        <v>0</v>
      </c>
      <c r="BY524">
        <v>0</v>
      </c>
      <c r="BZ524" t="s">
        <v>83</v>
      </c>
      <c r="CA524" t="s">
        <v>83</v>
      </c>
      <c r="CB524" t="s">
        <v>83</v>
      </c>
      <c r="CC524">
        <v>0</v>
      </c>
      <c r="CD524">
        <v>10</v>
      </c>
      <c r="CE524">
        <v>2006</v>
      </c>
      <c r="CF524" t="s">
        <v>110</v>
      </c>
      <c r="CG524" t="s">
        <v>111</v>
      </c>
      <c r="CH524">
        <v>159000</v>
      </c>
    </row>
    <row r="525" spans="1:86" x14ac:dyDescent="0.4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 t="str">
        <f t="shared" si="40"/>
        <v>Y</v>
      </c>
      <c r="AW525" t="str">
        <f t="shared" si="41"/>
        <v>Y</v>
      </c>
      <c r="AX525" t="str">
        <f t="shared" si="42"/>
        <v>Y</v>
      </c>
      <c r="AY525" t="str">
        <f t="shared" si="43"/>
        <v>Y</v>
      </c>
      <c r="AZ525" t="str">
        <f t="shared" si="44"/>
        <v>Y</v>
      </c>
      <c r="BA525">
        <v>1</v>
      </c>
      <c r="BB525">
        <v>0</v>
      </c>
      <c r="BC525">
        <v>3</v>
      </c>
      <c r="BD525">
        <v>1</v>
      </c>
      <c r="BE525">
        <v>3</v>
      </c>
      <c r="BF525">
        <v>1</v>
      </c>
      <c r="BG525" t="s">
        <v>104</v>
      </c>
      <c r="BH525">
        <v>11</v>
      </c>
      <c r="BI525" t="s">
        <v>107</v>
      </c>
      <c r="BJ525">
        <v>1</v>
      </c>
      <c r="BK525" t="s">
        <v>97</v>
      </c>
      <c r="BL525" t="s">
        <v>156</v>
      </c>
      <c r="BM525">
        <v>2007</v>
      </c>
      <c r="BN525" t="s">
        <v>157</v>
      </c>
      <c r="BO525">
        <v>3</v>
      </c>
      <c r="BP525">
        <v>884</v>
      </c>
      <c r="BQ525" t="s">
        <v>98</v>
      </c>
      <c r="BR525" t="s">
        <v>98</v>
      </c>
      <c r="BS525" t="s">
        <v>105</v>
      </c>
      <c r="BT525">
        <v>208</v>
      </c>
      <c r="BU525">
        <v>406</v>
      </c>
      <c r="BV525">
        <v>0</v>
      </c>
      <c r="BW525">
        <v>0</v>
      </c>
      <c r="BX525">
        <v>0</v>
      </c>
      <c r="BY525">
        <v>0</v>
      </c>
      <c r="BZ525" t="s">
        <v>83</v>
      </c>
      <c r="CA525" t="s">
        <v>83</v>
      </c>
      <c r="CB525" t="s">
        <v>83</v>
      </c>
      <c r="CC525">
        <v>0</v>
      </c>
      <c r="CD525">
        <v>10</v>
      </c>
      <c r="CE525">
        <v>2007</v>
      </c>
      <c r="CF525" t="s">
        <v>158</v>
      </c>
      <c r="CG525" t="s">
        <v>159</v>
      </c>
      <c r="CH525">
        <v>184750</v>
      </c>
    </row>
    <row r="526" spans="1:86" x14ac:dyDescent="0.4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 t="str">
        <f t="shared" si="40"/>
        <v>Y</v>
      </c>
      <c r="AW526" t="str">
        <f t="shared" si="41"/>
        <v>Y</v>
      </c>
      <c r="AX526" t="str">
        <f t="shared" si="42"/>
        <v>Y</v>
      </c>
      <c r="AY526" t="str">
        <f t="shared" si="43"/>
        <v>Y</v>
      </c>
      <c r="AZ526" t="str">
        <f t="shared" si="44"/>
        <v>Y</v>
      </c>
      <c r="BA526">
        <v>1</v>
      </c>
      <c r="BB526">
        <v>0</v>
      </c>
      <c r="BC526">
        <v>2</v>
      </c>
      <c r="BD526">
        <v>1</v>
      </c>
      <c r="BE526">
        <v>3</v>
      </c>
      <c r="BF526">
        <v>1</v>
      </c>
      <c r="BG526" t="s">
        <v>97</v>
      </c>
      <c r="BH526">
        <v>8</v>
      </c>
      <c r="BI526" t="s">
        <v>107</v>
      </c>
      <c r="BJ526">
        <v>1</v>
      </c>
      <c r="BK526" t="s">
        <v>98</v>
      </c>
      <c r="BL526" t="s">
        <v>108</v>
      </c>
      <c r="BM526">
        <v>1996</v>
      </c>
      <c r="BN526" t="s">
        <v>157</v>
      </c>
      <c r="BO526">
        <v>3</v>
      </c>
      <c r="BP526">
        <v>834</v>
      </c>
      <c r="BQ526" t="s">
        <v>98</v>
      </c>
      <c r="BR526" t="s">
        <v>98</v>
      </c>
      <c r="BS526" t="s">
        <v>105</v>
      </c>
      <c r="BT526">
        <v>239</v>
      </c>
      <c r="BU526">
        <v>60</v>
      </c>
      <c r="BV526">
        <v>0</v>
      </c>
      <c r="BW526">
        <v>0</v>
      </c>
      <c r="BX526">
        <v>0</v>
      </c>
      <c r="BY526">
        <v>0</v>
      </c>
      <c r="BZ526" t="s">
        <v>83</v>
      </c>
      <c r="CA526" t="s">
        <v>83</v>
      </c>
      <c r="CB526" t="s">
        <v>83</v>
      </c>
      <c r="CC526">
        <v>0</v>
      </c>
      <c r="CD526">
        <v>8</v>
      </c>
      <c r="CE526">
        <v>2007</v>
      </c>
      <c r="CF526" t="s">
        <v>110</v>
      </c>
      <c r="CG526" t="s">
        <v>111</v>
      </c>
      <c r="CH526">
        <v>315750</v>
      </c>
    </row>
    <row r="527" spans="1:86" x14ac:dyDescent="0.4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 t="str">
        <f t="shared" si="40"/>
        <v>N</v>
      </c>
      <c r="AW527" t="str">
        <f t="shared" si="41"/>
        <v>Y</v>
      </c>
      <c r="AX527" t="str">
        <f t="shared" si="42"/>
        <v>N</v>
      </c>
      <c r="AY527" t="str">
        <f t="shared" si="43"/>
        <v>N</v>
      </c>
      <c r="AZ527" t="str">
        <f t="shared" si="44"/>
        <v>N</v>
      </c>
      <c r="BA527">
        <v>0</v>
      </c>
      <c r="BB527">
        <v>0</v>
      </c>
      <c r="BC527">
        <v>2</v>
      </c>
      <c r="BD527">
        <v>0</v>
      </c>
      <c r="BE527">
        <v>3</v>
      </c>
      <c r="BF527">
        <v>1</v>
      </c>
      <c r="BG527" t="s">
        <v>97</v>
      </c>
      <c r="BH527">
        <v>6</v>
      </c>
      <c r="BI527" t="s">
        <v>107</v>
      </c>
      <c r="BJ527">
        <v>1</v>
      </c>
      <c r="BK527" t="s">
        <v>98</v>
      </c>
      <c r="BL527" t="s">
        <v>108</v>
      </c>
      <c r="BM527">
        <v>2005</v>
      </c>
      <c r="BN527" t="s">
        <v>102</v>
      </c>
      <c r="BO527">
        <v>2</v>
      </c>
      <c r="BP527">
        <v>453</v>
      </c>
      <c r="BQ527" t="s">
        <v>98</v>
      </c>
      <c r="BR527" t="s">
        <v>98</v>
      </c>
      <c r="BS527" t="s">
        <v>105</v>
      </c>
      <c r="BT527">
        <v>38</v>
      </c>
      <c r="BU527">
        <v>144</v>
      </c>
      <c r="BV527">
        <v>0</v>
      </c>
      <c r="BW527">
        <v>0</v>
      </c>
      <c r="BX527">
        <v>0</v>
      </c>
      <c r="BY527">
        <v>0</v>
      </c>
      <c r="BZ527" t="s">
        <v>83</v>
      </c>
      <c r="CA527" t="s">
        <v>83</v>
      </c>
      <c r="CB527" t="s">
        <v>83</v>
      </c>
      <c r="CC527">
        <v>0</v>
      </c>
      <c r="CD527">
        <v>4</v>
      </c>
      <c r="CE527">
        <v>2006</v>
      </c>
      <c r="CF527" t="s">
        <v>110</v>
      </c>
      <c r="CG527" t="s">
        <v>111</v>
      </c>
      <c r="CH527">
        <v>176000</v>
      </c>
    </row>
    <row r="528" spans="1:86" x14ac:dyDescent="0.4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 t="str">
        <f t="shared" si="40"/>
        <v>N</v>
      </c>
      <c r="AW528" t="str">
        <f t="shared" si="41"/>
        <v>N</v>
      </c>
      <c r="AX528" t="str">
        <f t="shared" si="42"/>
        <v>N</v>
      </c>
      <c r="AY528" t="str">
        <f t="shared" si="43"/>
        <v>N</v>
      </c>
      <c r="AZ528" t="str">
        <f t="shared" si="44"/>
        <v>N</v>
      </c>
      <c r="BA528">
        <v>0</v>
      </c>
      <c r="BB528">
        <v>0</v>
      </c>
      <c r="BC528">
        <v>1</v>
      </c>
      <c r="BD528">
        <v>0</v>
      </c>
      <c r="BE528">
        <v>2</v>
      </c>
      <c r="BF528">
        <v>1</v>
      </c>
      <c r="BG528" t="s">
        <v>98</v>
      </c>
      <c r="BH528">
        <v>4</v>
      </c>
      <c r="BI528" t="s">
        <v>107</v>
      </c>
      <c r="BJ528">
        <v>0</v>
      </c>
      <c r="BK528" t="s">
        <v>83</v>
      </c>
      <c r="BL528" t="s">
        <v>108</v>
      </c>
      <c r="BM528">
        <v>1956</v>
      </c>
      <c r="BN528" t="s">
        <v>102</v>
      </c>
      <c r="BO528">
        <v>1</v>
      </c>
      <c r="BP528">
        <v>252</v>
      </c>
      <c r="BQ528" t="s">
        <v>98</v>
      </c>
      <c r="BR528" t="s">
        <v>98</v>
      </c>
      <c r="BS528" t="s">
        <v>105</v>
      </c>
      <c r="BT528">
        <v>261</v>
      </c>
      <c r="BU528">
        <v>0</v>
      </c>
      <c r="BV528">
        <v>156</v>
      </c>
      <c r="BW528">
        <v>0</v>
      </c>
      <c r="BX528">
        <v>0</v>
      </c>
      <c r="BY528">
        <v>0</v>
      </c>
      <c r="BZ528" t="s">
        <v>83</v>
      </c>
      <c r="CA528" t="s">
        <v>83</v>
      </c>
      <c r="CB528" t="s">
        <v>83</v>
      </c>
      <c r="CC528">
        <v>0</v>
      </c>
      <c r="CD528">
        <v>6</v>
      </c>
      <c r="CE528">
        <v>2007</v>
      </c>
      <c r="CF528" t="s">
        <v>110</v>
      </c>
      <c r="CG528" t="s">
        <v>111</v>
      </c>
      <c r="CH528">
        <v>132000</v>
      </c>
    </row>
    <row r="529" spans="1:86" x14ac:dyDescent="0.4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 t="str">
        <f t="shared" si="40"/>
        <v>Y</v>
      </c>
      <c r="AW529" t="str">
        <f t="shared" si="41"/>
        <v>Y</v>
      </c>
      <c r="AX529" t="str">
        <f t="shared" si="42"/>
        <v>Y</v>
      </c>
      <c r="AY529" t="str">
        <f t="shared" si="43"/>
        <v>Y</v>
      </c>
      <c r="AZ529" t="str">
        <f t="shared" si="44"/>
        <v>Y</v>
      </c>
      <c r="BA529">
        <v>1</v>
      </c>
      <c r="BB529">
        <v>0</v>
      </c>
      <c r="BC529">
        <v>2</v>
      </c>
      <c r="BD529">
        <v>1</v>
      </c>
      <c r="BE529">
        <v>3</v>
      </c>
      <c r="BF529">
        <v>1</v>
      </c>
      <c r="BG529" t="s">
        <v>104</v>
      </c>
      <c r="BH529">
        <v>11</v>
      </c>
      <c r="BI529" t="s">
        <v>107</v>
      </c>
      <c r="BJ529">
        <v>1</v>
      </c>
      <c r="BK529" t="s">
        <v>97</v>
      </c>
      <c r="BL529" t="s">
        <v>108</v>
      </c>
      <c r="BM529">
        <v>2008</v>
      </c>
      <c r="BN529" t="s">
        <v>157</v>
      </c>
      <c r="BO529">
        <v>3</v>
      </c>
      <c r="BP529">
        <v>858</v>
      </c>
      <c r="BQ529" t="s">
        <v>98</v>
      </c>
      <c r="BR529" t="s">
        <v>98</v>
      </c>
      <c r="BS529" t="s">
        <v>105</v>
      </c>
      <c r="BT529">
        <v>126</v>
      </c>
      <c r="BU529">
        <v>66</v>
      </c>
      <c r="BV529">
        <v>0</v>
      </c>
      <c r="BW529">
        <v>0</v>
      </c>
      <c r="BX529">
        <v>0</v>
      </c>
      <c r="BY529">
        <v>0</v>
      </c>
      <c r="BZ529" t="s">
        <v>83</v>
      </c>
      <c r="CA529" t="s">
        <v>83</v>
      </c>
      <c r="CB529" t="s">
        <v>83</v>
      </c>
      <c r="CC529">
        <v>0</v>
      </c>
      <c r="CD529">
        <v>11</v>
      </c>
      <c r="CE529">
        <v>2008</v>
      </c>
      <c r="CF529" t="s">
        <v>158</v>
      </c>
      <c r="CG529" t="s">
        <v>159</v>
      </c>
      <c r="CH529">
        <v>446261</v>
      </c>
    </row>
    <row r="530" spans="1:86" x14ac:dyDescent="0.4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 t="str">
        <f t="shared" si="40"/>
        <v>N</v>
      </c>
      <c r="AW530" t="str">
        <f t="shared" si="41"/>
        <v>N</v>
      </c>
      <c r="AX530" t="str">
        <f t="shared" si="42"/>
        <v>N</v>
      </c>
      <c r="AY530" t="str">
        <f t="shared" si="43"/>
        <v>N</v>
      </c>
      <c r="AZ530" t="str">
        <f t="shared" si="44"/>
        <v>N</v>
      </c>
      <c r="BA530">
        <v>1</v>
      </c>
      <c r="BB530">
        <v>0</v>
      </c>
      <c r="BC530">
        <v>1</v>
      </c>
      <c r="BD530">
        <v>0</v>
      </c>
      <c r="BE530">
        <v>2</v>
      </c>
      <c r="BF530">
        <v>1</v>
      </c>
      <c r="BG530" t="s">
        <v>98</v>
      </c>
      <c r="BH530">
        <v>5</v>
      </c>
      <c r="BI530" t="s">
        <v>107</v>
      </c>
      <c r="BJ530">
        <v>0</v>
      </c>
      <c r="BK530" t="s">
        <v>83</v>
      </c>
      <c r="BL530" t="s">
        <v>83</v>
      </c>
      <c r="BM530" t="s">
        <v>83</v>
      </c>
      <c r="BN530" t="s">
        <v>83</v>
      </c>
      <c r="BO530">
        <v>0</v>
      </c>
      <c r="BP530">
        <v>0</v>
      </c>
      <c r="BQ530" t="s">
        <v>83</v>
      </c>
      <c r="BR530" t="s">
        <v>83</v>
      </c>
      <c r="BS530" t="s">
        <v>177</v>
      </c>
      <c r="BT530">
        <v>0</v>
      </c>
      <c r="BU530">
        <v>0</v>
      </c>
      <c r="BV530">
        <v>144</v>
      </c>
      <c r="BW530">
        <v>0</v>
      </c>
      <c r="BX530">
        <v>0</v>
      </c>
      <c r="BY530">
        <v>0</v>
      </c>
      <c r="BZ530" t="s">
        <v>83</v>
      </c>
      <c r="CA530" t="s">
        <v>83</v>
      </c>
      <c r="CB530" t="s">
        <v>83</v>
      </c>
      <c r="CC530">
        <v>0</v>
      </c>
      <c r="CD530">
        <v>7</v>
      </c>
      <c r="CE530">
        <v>2007</v>
      </c>
      <c r="CF530" t="s">
        <v>110</v>
      </c>
      <c r="CG530" t="s">
        <v>111</v>
      </c>
      <c r="CH530">
        <v>86000</v>
      </c>
    </row>
    <row r="531" spans="1:86" x14ac:dyDescent="0.4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 t="str">
        <f t="shared" si="40"/>
        <v>Y</v>
      </c>
      <c r="AW531" t="str">
        <f t="shared" si="41"/>
        <v>Y</v>
      </c>
      <c r="AX531" t="str">
        <f t="shared" si="42"/>
        <v>Y</v>
      </c>
      <c r="AY531" t="str">
        <f t="shared" si="43"/>
        <v>Y</v>
      </c>
      <c r="AZ531" t="str">
        <f t="shared" si="44"/>
        <v>Y</v>
      </c>
      <c r="BA531">
        <v>1</v>
      </c>
      <c r="BB531">
        <v>0</v>
      </c>
      <c r="BC531">
        <v>3</v>
      </c>
      <c r="BD531">
        <v>0</v>
      </c>
      <c r="BE531">
        <v>4</v>
      </c>
      <c r="BF531">
        <v>2</v>
      </c>
      <c r="BG531" t="s">
        <v>98</v>
      </c>
      <c r="BH531">
        <v>9</v>
      </c>
      <c r="BI531" t="s">
        <v>221</v>
      </c>
      <c r="BJ531">
        <v>2</v>
      </c>
      <c r="BK531" t="s">
        <v>98</v>
      </c>
      <c r="BL531" t="s">
        <v>108</v>
      </c>
      <c r="BM531">
        <v>1975</v>
      </c>
      <c r="BN531" t="s">
        <v>109</v>
      </c>
      <c r="BO531">
        <v>2</v>
      </c>
      <c r="BP531">
        <v>484</v>
      </c>
      <c r="BQ531" t="s">
        <v>98</v>
      </c>
      <c r="BR531" t="s">
        <v>98</v>
      </c>
      <c r="BS531" t="s">
        <v>105</v>
      </c>
      <c r="BT531">
        <v>0</v>
      </c>
      <c r="BU531">
        <v>0</v>
      </c>
      <c r="BV531">
        <v>200</v>
      </c>
      <c r="BW531">
        <v>0</v>
      </c>
      <c r="BX531">
        <v>0</v>
      </c>
      <c r="BY531">
        <v>0</v>
      </c>
      <c r="BZ531" t="s">
        <v>83</v>
      </c>
      <c r="CA531" t="s">
        <v>83</v>
      </c>
      <c r="CB531" t="s">
        <v>83</v>
      </c>
      <c r="CC531">
        <v>0</v>
      </c>
      <c r="CD531">
        <v>3</v>
      </c>
      <c r="CE531">
        <v>2007</v>
      </c>
      <c r="CF531" t="s">
        <v>110</v>
      </c>
      <c r="CG531" t="s">
        <v>210</v>
      </c>
      <c r="CH531">
        <v>200624</v>
      </c>
    </row>
    <row r="532" spans="1:86" x14ac:dyDescent="0.4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 t="str">
        <f t="shared" si="40"/>
        <v>Y</v>
      </c>
      <c r="AW532" t="str">
        <f t="shared" si="41"/>
        <v>Y</v>
      </c>
      <c r="AX532" t="str">
        <f t="shared" si="42"/>
        <v>N</v>
      </c>
      <c r="AY532" t="str">
        <f t="shared" si="43"/>
        <v>N</v>
      </c>
      <c r="AZ532" t="str">
        <f t="shared" si="44"/>
        <v>N</v>
      </c>
      <c r="BA532">
        <v>1</v>
      </c>
      <c r="BB532">
        <v>0</v>
      </c>
      <c r="BC532">
        <v>2</v>
      </c>
      <c r="BD532">
        <v>0</v>
      </c>
      <c r="BE532">
        <v>3</v>
      </c>
      <c r="BF532">
        <v>1</v>
      </c>
      <c r="BG532" t="s">
        <v>97</v>
      </c>
      <c r="BH532">
        <v>5</v>
      </c>
      <c r="BI532" t="s">
        <v>107</v>
      </c>
      <c r="BJ532">
        <v>1</v>
      </c>
      <c r="BK532" t="s">
        <v>147</v>
      </c>
      <c r="BL532" t="s">
        <v>108</v>
      </c>
      <c r="BM532">
        <v>1988</v>
      </c>
      <c r="BN532" t="s">
        <v>109</v>
      </c>
      <c r="BO532">
        <v>2</v>
      </c>
      <c r="BP532">
        <v>600</v>
      </c>
      <c r="BQ532" t="s">
        <v>98</v>
      </c>
      <c r="BR532" t="s">
        <v>98</v>
      </c>
      <c r="BS532" t="s">
        <v>105</v>
      </c>
      <c r="BT532">
        <v>224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83</v>
      </c>
      <c r="CA532" t="s">
        <v>83</v>
      </c>
      <c r="CB532" t="s">
        <v>83</v>
      </c>
      <c r="CC532">
        <v>0</v>
      </c>
      <c r="CD532">
        <v>8</v>
      </c>
      <c r="CE532">
        <v>2008</v>
      </c>
      <c r="CF532" t="s">
        <v>110</v>
      </c>
      <c r="CG532" t="s">
        <v>128</v>
      </c>
      <c r="CH532">
        <v>175000</v>
      </c>
    </row>
    <row r="533" spans="1:86" x14ac:dyDescent="0.4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 t="str">
        <f t="shared" si="40"/>
        <v>N</v>
      </c>
      <c r="AW533" t="str">
        <f t="shared" si="41"/>
        <v>Y</v>
      </c>
      <c r="AX533" t="str">
        <f t="shared" si="42"/>
        <v>N</v>
      </c>
      <c r="AY533" t="str">
        <f t="shared" si="43"/>
        <v>N</v>
      </c>
      <c r="AZ533" t="str">
        <f t="shared" si="44"/>
        <v>N</v>
      </c>
      <c r="BA533">
        <v>0</v>
      </c>
      <c r="BB533">
        <v>0</v>
      </c>
      <c r="BC533">
        <v>2</v>
      </c>
      <c r="BD533">
        <v>0</v>
      </c>
      <c r="BE533">
        <v>3</v>
      </c>
      <c r="BF533">
        <v>1</v>
      </c>
      <c r="BG533" t="s">
        <v>98</v>
      </c>
      <c r="BH533">
        <v>6</v>
      </c>
      <c r="BI533" t="s">
        <v>107</v>
      </c>
      <c r="BJ533">
        <v>0</v>
      </c>
      <c r="BK533" t="s">
        <v>83</v>
      </c>
      <c r="BL533" t="s">
        <v>127</v>
      </c>
      <c r="BM533">
        <v>1920</v>
      </c>
      <c r="BN533" t="s">
        <v>157</v>
      </c>
      <c r="BO533">
        <v>2</v>
      </c>
      <c r="BP533">
        <v>502</v>
      </c>
      <c r="BQ533" t="s">
        <v>98</v>
      </c>
      <c r="BR533" t="s">
        <v>147</v>
      </c>
      <c r="BS533" t="s">
        <v>105</v>
      </c>
      <c r="BT533">
        <v>0</v>
      </c>
      <c r="BU533">
        <v>0</v>
      </c>
      <c r="BV533">
        <v>84</v>
      </c>
      <c r="BW533">
        <v>0</v>
      </c>
      <c r="BX533">
        <v>0</v>
      </c>
      <c r="BY533">
        <v>0</v>
      </c>
      <c r="BZ533" t="s">
        <v>83</v>
      </c>
      <c r="CA533" t="s">
        <v>83</v>
      </c>
      <c r="CB533" t="s">
        <v>83</v>
      </c>
      <c r="CC533">
        <v>0</v>
      </c>
      <c r="CD533">
        <v>6</v>
      </c>
      <c r="CE533">
        <v>2008</v>
      </c>
      <c r="CF533" t="s">
        <v>110</v>
      </c>
      <c r="CG533" t="s">
        <v>111</v>
      </c>
      <c r="CH533">
        <v>128000</v>
      </c>
    </row>
    <row r="534" spans="1:86" x14ac:dyDescent="0.4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 t="str">
        <f t="shared" si="40"/>
        <v>N</v>
      </c>
      <c r="AW534" t="str">
        <f t="shared" si="41"/>
        <v>N</v>
      </c>
      <c r="AX534" t="str">
        <f t="shared" si="42"/>
        <v>N</v>
      </c>
      <c r="AY534" t="str">
        <f t="shared" si="43"/>
        <v>N</v>
      </c>
      <c r="AZ534" t="str">
        <f t="shared" si="44"/>
        <v>N</v>
      </c>
      <c r="BA534">
        <v>0</v>
      </c>
      <c r="BB534">
        <v>0</v>
      </c>
      <c r="BC534">
        <v>1</v>
      </c>
      <c r="BD534">
        <v>0</v>
      </c>
      <c r="BE534">
        <v>2</v>
      </c>
      <c r="BF534">
        <v>1</v>
      </c>
      <c r="BG534" t="s">
        <v>98</v>
      </c>
      <c r="BH534">
        <v>5</v>
      </c>
      <c r="BI534" t="s">
        <v>194</v>
      </c>
      <c r="BJ534">
        <v>1</v>
      </c>
      <c r="BK534" t="s">
        <v>212</v>
      </c>
      <c r="BL534" t="s">
        <v>127</v>
      </c>
      <c r="BM534">
        <v>1967</v>
      </c>
      <c r="BN534" t="s">
        <v>102</v>
      </c>
      <c r="BO534">
        <v>1</v>
      </c>
      <c r="BP534">
        <v>392</v>
      </c>
      <c r="BQ534" t="s">
        <v>98</v>
      </c>
      <c r="BR534" t="s">
        <v>98</v>
      </c>
      <c r="BS534" t="s">
        <v>105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83</v>
      </c>
      <c r="CA534" t="s">
        <v>83</v>
      </c>
      <c r="CB534" t="s">
        <v>83</v>
      </c>
      <c r="CC534">
        <v>0</v>
      </c>
      <c r="CD534">
        <v>4</v>
      </c>
      <c r="CE534">
        <v>2010</v>
      </c>
      <c r="CF534" t="s">
        <v>110</v>
      </c>
      <c r="CG534" t="s">
        <v>111</v>
      </c>
      <c r="CH534">
        <v>107500</v>
      </c>
    </row>
    <row r="535" spans="1:86" x14ac:dyDescent="0.4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 t="str">
        <f t="shared" si="40"/>
        <v>N</v>
      </c>
      <c r="AW535" t="str">
        <f t="shared" si="41"/>
        <v>N</v>
      </c>
      <c r="AX535" t="str">
        <f t="shared" si="42"/>
        <v>N</v>
      </c>
      <c r="AY535" t="str">
        <f t="shared" si="43"/>
        <v>N</v>
      </c>
      <c r="AZ535" t="str">
        <f t="shared" si="44"/>
        <v>N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1</v>
      </c>
      <c r="BG535" t="s">
        <v>147</v>
      </c>
      <c r="BH535">
        <v>2</v>
      </c>
      <c r="BI535" t="s">
        <v>107</v>
      </c>
      <c r="BJ535">
        <v>0</v>
      </c>
      <c r="BK535" t="s">
        <v>83</v>
      </c>
      <c r="BL535" t="s">
        <v>83</v>
      </c>
      <c r="BM535" t="s">
        <v>83</v>
      </c>
      <c r="BN535" t="s">
        <v>83</v>
      </c>
      <c r="BO535">
        <v>0</v>
      </c>
      <c r="BP535">
        <v>0</v>
      </c>
      <c r="BQ535" t="s">
        <v>83</v>
      </c>
      <c r="BR535" t="s">
        <v>83</v>
      </c>
      <c r="BS535" t="s">
        <v>177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83</v>
      </c>
      <c r="CA535" t="s">
        <v>83</v>
      </c>
      <c r="CB535" t="s">
        <v>83</v>
      </c>
      <c r="CC535">
        <v>0</v>
      </c>
      <c r="CD535">
        <v>1</v>
      </c>
      <c r="CE535">
        <v>2007</v>
      </c>
      <c r="CF535" t="s">
        <v>110</v>
      </c>
      <c r="CG535" t="s">
        <v>111</v>
      </c>
      <c r="CH535">
        <v>39300</v>
      </c>
    </row>
    <row r="536" spans="1:86" x14ac:dyDescent="0.4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 t="str">
        <f t="shared" si="40"/>
        <v>N</v>
      </c>
      <c r="AW536" t="str">
        <f t="shared" si="41"/>
        <v>Y</v>
      </c>
      <c r="AX536" t="str">
        <f t="shared" si="42"/>
        <v>N</v>
      </c>
      <c r="AY536" t="str">
        <f t="shared" si="43"/>
        <v>N</v>
      </c>
      <c r="AZ536" t="str">
        <f t="shared" si="44"/>
        <v>N</v>
      </c>
      <c r="BA536">
        <v>0</v>
      </c>
      <c r="BB536">
        <v>0</v>
      </c>
      <c r="BC536">
        <v>2</v>
      </c>
      <c r="BD536">
        <v>1</v>
      </c>
      <c r="BE536">
        <v>3</v>
      </c>
      <c r="BF536">
        <v>1</v>
      </c>
      <c r="BG536" t="s">
        <v>97</v>
      </c>
      <c r="BH536">
        <v>6</v>
      </c>
      <c r="BI536" t="s">
        <v>107</v>
      </c>
      <c r="BJ536">
        <v>1</v>
      </c>
      <c r="BK536" t="s">
        <v>97</v>
      </c>
      <c r="BL536" t="s">
        <v>108</v>
      </c>
      <c r="BM536">
        <v>2004</v>
      </c>
      <c r="BN536" t="s">
        <v>157</v>
      </c>
      <c r="BO536">
        <v>2</v>
      </c>
      <c r="BP536">
        <v>403</v>
      </c>
      <c r="BQ536" t="s">
        <v>98</v>
      </c>
      <c r="BR536" t="s">
        <v>98</v>
      </c>
      <c r="BS536" t="s">
        <v>105</v>
      </c>
      <c r="BT536">
        <v>100</v>
      </c>
      <c r="BU536">
        <v>35</v>
      </c>
      <c r="BV536">
        <v>0</v>
      </c>
      <c r="BW536">
        <v>0</v>
      </c>
      <c r="BX536">
        <v>0</v>
      </c>
      <c r="BY536">
        <v>0</v>
      </c>
      <c r="BZ536" t="s">
        <v>83</v>
      </c>
      <c r="CA536" t="s">
        <v>83</v>
      </c>
      <c r="CB536" t="s">
        <v>83</v>
      </c>
      <c r="CC536">
        <v>0</v>
      </c>
      <c r="CD536">
        <v>10</v>
      </c>
      <c r="CE536">
        <v>2006</v>
      </c>
      <c r="CF536" t="s">
        <v>110</v>
      </c>
      <c r="CG536" t="s">
        <v>111</v>
      </c>
      <c r="CH536">
        <v>178000</v>
      </c>
    </row>
    <row r="537" spans="1:86" x14ac:dyDescent="0.4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 t="str">
        <f t="shared" si="40"/>
        <v>N</v>
      </c>
      <c r="AW537" t="str">
        <f t="shared" si="41"/>
        <v>Y</v>
      </c>
      <c r="AX537" t="str">
        <f t="shared" si="42"/>
        <v>N</v>
      </c>
      <c r="AY537" t="str">
        <f t="shared" si="43"/>
        <v>N</v>
      </c>
      <c r="AZ537" t="str">
        <f t="shared" si="44"/>
        <v>N</v>
      </c>
      <c r="BA537">
        <v>1</v>
      </c>
      <c r="BB537">
        <v>0</v>
      </c>
      <c r="BC537">
        <v>1</v>
      </c>
      <c r="BD537">
        <v>0</v>
      </c>
      <c r="BE537">
        <v>3</v>
      </c>
      <c r="BF537">
        <v>1</v>
      </c>
      <c r="BG537" t="s">
        <v>98</v>
      </c>
      <c r="BH537">
        <v>5</v>
      </c>
      <c r="BI537" t="s">
        <v>107</v>
      </c>
      <c r="BJ537">
        <v>0</v>
      </c>
      <c r="BK537" t="s">
        <v>83</v>
      </c>
      <c r="BL537" t="s">
        <v>83</v>
      </c>
      <c r="BM537" t="s">
        <v>83</v>
      </c>
      <c r="BN537" t="s">
        <v>83</v>
      </c>
      <c r="BO537">
        <v>0</v>
      </c>
      <c r="BP537">
        <v>0</v>
      </c>
      <c r="BQ537" t="s">
        <v>83</v>
      </c>
      <c r="BR537" t="s">
        <v>83</v>
      </c>
      <c r="BS537" t="s">
        <v>177</v>
      </c>
      <c r="BT537">
        <v>85</v>
      </c>
      <c r="BU537">
        <v>0</v>
      </c>
      <c r="BV537">
        <v>148</v>
      </c>
      <c r="BW537">
        <v>0</v>
      </c>
      <c r="BX537">
        <v>0</v>
      </c>
      <c r="BY537">
        <v>0</v>
      </c>
      <c r="BZ537" t="s">
        <v>83</v>
      </c>
      <c r="CA537" t="s">
        <v>83</v>
      </c>
      <c r="CB537" t="s">
        <v>83</v>
      </c>
      <c r="CC537">
        <v>0</v>
      </c>
      <c r="CD537">
        <v>1</v>
      </c>
      <c r="CE537">
        <v>2008</v>
      </c>
      <c r="CF537" t="s">
        <v>110</v>
      </c>
      <c r="CG537" t="s">
        <v>111</v>
      </c>
      <c r="CH537">
        <v>107500</v>
      </c>
    </row>
    <row r="538" spans="1:86" x14ac:dyDescent="0.4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 t="str">
        <f t="shared" si="40"/>
        <v>Y</v>
      </c>
      <c r="AW538" t="str">
        <f t="shared" si="41"/>
        <v>Y</v>
      </c>
      <c r="AX538" t="str">
        <f t="shared" si="42"/>
        <v>Y</v>
      </c>
      <c r="AY538" t="str">
        <f t="shared" si="43"/>
        <v>N</v>
      </c>
      <c r="AZ538" t="str">
        <f t="shared" si="44"/>
        <v>N</v>
      </c>
      <c r="BA538">
        <v>0</v>
      </c>
      <c r="BB538">
        <v>0</v>
      </c>
      <c r="BC538">
        <v>2</v>
      </c>
      <c r="BD538">
        <v>1</v>
      </c>
      <c r="BE538">
        <v>3</v>
      </c>
      <c r="BF538">
        <v>1</v>
      </c>
      <c r="BG538" t="s">
        <v>97</v>
      </c>
      <c r="BH538">
        <v>8</v>
      </c>
      <c r="BI538" t="s">
        <v>107</v>
      </c>
      <c r="BJ538">
        <v>0</v>
      </c>
      <c r="BK538" t="s">
        <v>83</v>
      </c>
      <c r="BL538" t="s">
        <v>108</v>
      </c>
      <c r="BM538">
        <v>1998</v>
      </c>
      <c r="BN538" t="s">
        <v>157</v>
      </c>
      <c r="BO538">
        <v>2</v>
      </c>
      <c r="BP538">
        <v>527</v>
      </c>
      <c r="BQ538" t="s">
        <v>98</v>
      </c>
      <c r="BR538" t="s">
        <v>98</v>
      </c>
      <c r="BS538" t="s">
        <v>105</v>
      </c>
      <c r="BT538">
        <v>120</v>
      </c>
      <c r="BU538">
        <v>155</v>
      </c>
      <c r="BV538">
        <v>0</v>
      </c>
      <c r="BW538">
        <v>0</v>
      </c>
      <c r="BX538">
        <v>0</v>
      </c>
      <c r="BY538">
        <v>0</v>
      </c>
      <c r="BZ538" t="s">
        <v>83</v>
      </c>
      <c r="CA538" t="s">
        <v>83</v>
      </c>
      <c r="CB538" t="s">
        <v>83</v>
      </c>
      <c r="CC538">
        <v>0</v>
      </c>
      <c r="CD538">
        <v>7</v>
      </c>
      <c r="CE538">
        <v>2008</v>
      </c>
      <c r="CF538" t="s">
        <v>110</v>
      </c>
      <c r="CG538" t="s">
        <v>111</v>
      </c>
      <c r="CH538">
        <v>188000</v>
      </c>
    </row>
    <row r="539" spans="1:86" x14ac:dyDescent="0.4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 t="str">
        <f t="shared" si="40"/>
        <v>N</v>
      </c>
      <c r="AW539" t="str">
        <f t="shared" si="41"/>
        <v>N</v>
      </c>
      <c r="AX539" t="str">
        <f t="shared" si="42"/>
        <v>N</v>
      </c>
      <c r="AY539" t="str">
        <f t="shared" si="43"/>
        <v>N</v>
      </c>
      <c r="AZ539" t="str">
        <f t="shared" si="44"/>
        <v>N</v>
      </c>
      <c r="BA539">
        <v>0</v>
      </c>
      <c r="BB539">
        <v>0</v>
      </c>
      <c r="BC539">
        <v>1</v>
      </c>
      <c r="BD539">
        <v>0</v>
      </c>
      <c r="BE539">
        <v>3</v>
      </c>
      <c r="BF539">
        <v>1</v>
      </c>
      <c r="BG539" t="s">
        <v>98</v>
      </c>
      <c r="BH539">
        <v>5</v>
      </c>
      <c r="BI539" t="s">
        <v>107</v>
      </c>
      <c r="BJ539">
        <v>0</v>
      </c>
      <c r="BK539" t="s">
        <v>83</v>
      </c>
      <c r="BL539" t="s">
        <v>127</v>
      </c>
      <c r="BM539">
        <v>1980</v>
      </c>
      <c r="BN539" t="s">
        <v>102</v>
      </c>
      <c r="BO539">
        <v>2</v>
      </c>
      <c r="BP539">
        <v>576</v>
      </c>
      <c r="BQ539" t="s">
        <v>98</v>
      </c>
      <c r="BR539" t="s">
        <v>98</v>
      </c>
      <c r="BS539" t="s">
        <v>105</v>
      </c>
      <c r="BT539">
        <v>216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83</v>
      </c>
      <c r="CA539" t="s">
        <v>218</v>
      </c>
      <c r="CB539" t="s">
        <v>83</v>
      </c>
      <c r="CC539">
        <v>0</v>
      </c>
      <c r="CD539">
        <v>4</v>
      </c>
      <c r="CE539">
        <v>2008</v>
      </c>
      <c r="CF539" t="s">
        <v>173</v>
      </c>
      <c r="CG539" t="s">
        <v>111</v>
      </c>
      <c r="CH539">
        <v>111250</v>
      </c>
    </row>
    <row r="540" spans="1:86" x14ac:dyDescent="0.4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 t="str">
        <f t="shared" si="40"/>
        <v>N</v>
      </c>
      <c r="AW540" t="str">
        <f t="shared" si="41"/>
        <v>N</v>
      </c>
      <c r="AX540" t="str">
        <f t="shared" si="42"/>
        <v>N</v>
      </c>
      <c r="AY540" t="str">
        <f t="shared" si="43"/>
        <v>N</v>
      </c>
      <c r="AZ540" t="str">
        <f t="shared" si="44"/>
        <v>N</v>
      </c>
      <c r="BA540">
        <v>0</v>
      </c>
      <c r="BB540">
        <v>0</v>
      </c>
      <c r="BC540">
        <v>1</v>
      </c>
      <c r="BD540">
        <v>1</v>
      </c>
      <c r="BE540">
        <v>3</v>
      </c>
      <c r="BF540">
        <v>1</v>
      </c>
      <c r="BG540" t="s">
        <v>98</v>
      </c>
      <c r="BH540">
        <v>7</v>
      </c>
      <c r="BI540" t="s">
        <v>107</v>
      </c>
      <c r="BJ540">
        <v>1</v>
      </c>
      <c r="BK540" t="s">
        <v>147</v>
      </c>
      <c r="BL540" t="s">
        <v>108</v>
      </c>
      <c r="BM540">
        <v>1968</v>
      </c>
      <c r="BN540" t="s">
        <v>102</v>
      </c>
      <c r="BO540">
        <v>1</v>
      </c>
      <c r="BP540">
        <v>336</v>
      </c>
      <c r="BQ540" t="s">
        <v>98</v>
      </c>
      <c r="BR540" t="s">
        <v>98</v>
      </c>
      <c r="BS540" t="s">
        <v>105</v>
      </c>
      <c r="BT540">
        <v>466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83</v>
      </c>
      <c r="CA540" t="s">
        <v>83</v>
      </c>
      <c r="CB540" t="s">
        <v>83</v>
      </c>
      <c r="CC540">
        <v>0</v>
      </c>
      <c r="CD540">
        <v>7</v>
      </c>
      <c r="CE540">
        <v>2006</v>
      </c>
      <c r="CF540" t="s">
        <v>110</v>
      </c>
      <c r="CG540" t="s">
        <v>111</v>
      </c>
      <c r="CH540">
        <v>158000</v>
      </c>
    </row>
    <row r="541" spans="1:86" x14ac:dyDescent="0.4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 t="str">
        <f t="shared" si="40"/>
        <v>Y</v>
      </c>
      <c r="AW541" t="str">
        <f t="shared" si="41"/>
        <v>Y</v>
      </c>
      <c r="AX541" t="str">
        <f t="shared" si="42"/>
        <v>Y</v>
      </c>
      <c r="AY541" t="str">
        <f t="shared" si="43"/>
        <v>N</v>
      </c>
      <c r="AZ541" t="str">
        <f t="shared" si="44"/>
        <v>N</v>
      </c>
      <c r="BA541">
        <v>1</v>
      </c>
      <c r="BB541">
        <v>0</v>
      </c>
      <c r="BC541">
        <v>2</v>
      </c>
      <c r="BD541">
        <v>0</v>
      </c>
      <c r="BE541">
        <v>3</v>
      </c>
      <c r="BF541">
        <v>1</v>
      </c>
      <c r="BG541" t="s">
        <v>97</v>
      </c>
      <c r="BH541">
        <v>6</v>
      </c>
      <c r="BI541" t="s">
        <v>107</v>
      </c>
      <c r="BJ541">
        <v>1</v>
      </c>
      <c r="BK541" t="s">
        <v>98</v>
      </c>
      <c r="BL541" t="s">
        <v>108</v>
      </c>
      <c r="BM541">
        <v>2001</v>
      </c>
      <c r="BN541" t="s">
        <v>109</v>
      </c>
      <c r="BO541">
        <v>2</v>
      </c>
      <c r="BP541">
        <v>670</v>
      </c>
      <c r="BQ541" t="s">
        <v>98</v>
      </c>
      <c r="BR541" t="s">
        <v>98</v>
      </c>
      <c r="BS541" t="s">
        <v>105</v>
      </c>
      <c r="BT541">
        <v>180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83</v>
      </c>
      <c r="CA541" t="s">
        <v>134</v>
      </c>
      <c r="CB541" t="s">
        <v>135</v>
      </c>
      <c r="CC541">
        <v>2000</v>
      </c>
      <c r="CD541">
        <v>5</v>
      </c>
      <c r="CE541">
        <v>2010</v>
      </c>
      <c r="CF541" t="s">
        <v>110</v>
      </c>
      <c r="CG541" t="s">
        <v>111</v>
      </c>
      <c r="CH541">
        <v>272000</v>
      </c>
    </row>
    <row r="542" spans="1:86" x14ac:dyDescent="0.4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 t="str">
        <f t="shared" si="40"/>
        <v>Y</v>
      </c>
      <c r="AW542" t="str">
        <f t="shared" si="41"/>
        <v>Y</v>
      </c>
      <c r="AX542" t="str">
        <f t="shared" si="42"/>
        <v>Y</v>
      </c>
      <c r="AY542" t="str">
        <f t="shared" si="43"/>
        <v>N</v>
      </c>
      <c r="AZ542" t="str">
        <f t="shared" si="44"/>
        <v>N</v>
      </c>
      <c r="BA542">
        <v>1</v>
      </c>
      <c r="BB542">
        <v>0</v>
      </c>
      <c r="BC542">
        <v>2</v>
      </c>
      <c r="BD542">
        <v>0</v>
      </c>
      <c r="BE542">
        <v>2</v>
      </c>
      <c r="BF542">
        <v>1</v>
      </c>
      <c r="BG542" t="s">
        <v>104</v>
      </c>
      <c r="BH542">
        <v>8</v>
      </c>
      <c r="BI542" t="s">
        <v>107</v>
      </c>
      <c r="BJ542">
        <v>1</v>
      </c>
      <c r="BK542" t="s">
        <v>97</v>
      </c>
      <c r="BL542" t="s">
        <v>108</v>
      </c>
      <c r="BM542">
        <v>2006</v>
      </c>
      <c r="BN542" t="s">
        <v>157</v>
      </c>
      <c r="BO542">
        <v>3</v>
      </c>
      <c r="BP542">
        <v>765</v>
      </c>
      <c r="BQ542" t="s">
        <v>98</v>
      </c>
      <c r="BR542" t="s">
        <v>98</v>
      </c>
      <c r="BS542" t="s">
        <v>105</v>
      </c>
      <c r="BT542">
        <v>270</v>
      </c>
      <c r="BU542">
        <v>68</v>
      </c>
      <c r="BV542">
        <v>0</v>
      </c>
      <c r="BW542">
        <v>0</v>
      </c>
      <c r="BX542">
        <v>0</v>
      </c>
      <c r="BY542">
        <v>0</v>
      </c>
      <c r="BZ542" t="s">
        <v>83</v>
      </c>
      <c r="CA542" t="s">
        <v>83</v>
      </c>
      <c r="CB542" t="s">
        <v>83</v>
      </c>
      <c r="CC542">
        <v>0</v>
      </c>
      <c r="CD542">
        <v>3</v>
      </c>
      <c r="CE542">
        <v>2009</v>
      </c>
      <c r="CF542" t="s">
        <v>110</v>
      </c>
      <c r="CG542" t="s">
        <v>111</v>
      </c>
      <c r="CH542">
        <v>315000</v>
      </c>
    </row>
    <row r="543" spans="1:86" x14ac:dyDescent="0.4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 t="str">
        <f t="shared" si="40"/>
        <v>Y</v>
      </c>
      <c r="AW543" t="str">
        <f t="shared" si="41"/>
        <v>Y</v>
      </c>
      <c r="AX543" t="str">
        <f t="shared" si="42"/>
        <v>Y</v>
      </c>
      <c r="AY543" t="str">
        <f t="shared" si="43"/>
        <v>Y</v>
      </c>
      <c r="AZ543" t="str">
        <f t="shared" si="44"/>
        <v>Y</v>
      </c>
      <c r="BA543">
        <v>0</v>
      </c>
      <c r="BB543">
        <v>0</v>
      </c>
      <c r="BC543">
        <v>2</v>
      </c>
      <c r="BD543">
        <v>1</v>
      </c>
      <c r="BE543">
        <v>4</v>
      </c>
      <c r="BF543">
        <v>1</v>
      </c>
      <c r="BG543" t="s">
        <v>97</v>
      </c>
      <c r="BH543">
        <v>8</v>
      </c>
      <c r="BI543" t="s">
        <v>107</v>
      </c>
      <c r="BJ543">
        <v>1</v>
      </c>
      <c r="BK543" t="s">
        <v>98</v>
      </c>
      <c r="BL543" t="s">
        <v>156</v>
      </c>
      <c r="BM543">
        <v>2000</v>
      </c>
      <c r="BN543" t="s">
        <v>157</v>
      </c>
      <c r="BO543">
        <v>3</v>
      </c>
      <c r="BP543">
        <v>648</v>
      </c>
      <c r="BQ543" t="s">
        <v>98</v>
      </c>
      <c r="BR543" t="s">
        <v>98</v>
      </c>
      <c r="BS543" t="s">
        <v>105</v>
      </c>
      <c r="BT543">
        <v>0</v>
      </c>
      <c r="BU543">
        <v>56</v>
      </c>
      <c r="BV543">
        <v>0</v>
      </c>
      <c r="BW543">
        <v>0</v>
      </c>
      <c r="BX543">
        <v>0</v>
      </c>
      <c r="BY543">
        <v>0</v>
      </c>
      <c r="BZ543" t="s">
        <v>83</v>
      </c>
      <c r="CA543" t="s">
        <v>83</v>
      </c>
      <c r="CB543" t="s">
        <v>83</v>
      </c>
      <c r="CC543">
        <v>0</v>
      </c>
      <c r="CD543">
        <v>6</v>
      </c>
      <c r="CE543">
        <v>2007</v>
      </c>
      <c r="CF543" t="s">
        <v>110</v>
      </c>
      <c r="CG543" t="s">
        <v>111</v>
      </c>
      <c r="CH543">
        <v>248000</v>
      </c>
    </row>
    <row r="544" spans="1:86" x14ac:dyDescent="0.4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 t="str">
        <f t="shared" si="40"/>
        <v>Y</v>
      </c>
      <c r="AW544" t="str">
        <f t="shared" si="41"/>
        <v>Y</v>
      </c>
      <c r="AX544" t="str">
        <f t="shared" si="42"/>
        <v>Y</v>
      </c>
      <c r="AY544" t="str">
        <f t="shared" si="43"/>
        <v>N</v>
      </c>
      <c r="AZ544" t="str">
        <f t="shared" si="44"/>
        <v>N</v>
      </c>
      <c r="BA544">
        <v>1</v>
      </c>
      <c r="BB544">
        <v>0</v>
      </c>
      <c r="BC544">
        <v>2</v>
      </c>
      <c r="BD544">
        <v>0</v>
      </c>
      <c r="BE544">
        <v>3</v>
      </c>
      <c r="BF544">
        <v>1</v>
      </c>
      <c r="BG544" t="s">
        <v>97</v>
      </c>
      <c r="BH544">
        <v>7</v>
      </c>
      <c r="BI544" t="s">
        <v>221</v>
      </c>
      <c r="BJ544">
        <v>1</v>
      </c>
      <c r="BK544" t="s">
        <v>98</v>
      </c>
      <c r="BL544" t="s">
        <v>108</v>
      </c>
      <c r="BM544">
        <v>1998</v>
      </c>
      <c r="BN544" t="s">
        <v>157</v>
      </c>
      <c r="BO544">
        <v>2</v>
      </c>
      <c r="BP544">
        <v>583</v>
      </c>
      <c r="BQ544" t="s">
        <v>98</v>
      </c>
      <c r="BR544" t="s">
        <v>98</v>
      </c>
      <c r="BS544" t="s">
        <v>105</v>
      </c>
      <c r="BT544">
        <v>78</v>
      </c>
      <c r="BU544">
        <v>73</v>
      </c>
      <c r="BV544">
        <v>0</v>
      </c>
      <c r="BW544">
        <v>0</v>
      </c>
      <c r="BX544">
        <v>0</v>
      </c>
      <c r="BY544">
        <v>0</v>
      </c>
      <c r="BZ544" t="s">
        <v>83</v>
      </c>
      <c r="CA544" t="s">
        <v>83</v>
      </c>
      <c r="CB544" t="s">
        <v>83</v>
      </c>
      <c r="CC544">
        <v>0</v>
      </c>
      <c r="CD544">
        <v>6</v>
      </c>
      <c r="CE544">
        <v>2009</v>
      </c>
      <c r="CF544" t="s">
        <v>110</v>
      </c>
      <c r="CG544" t="s">
        <v>111</v>
      </c>
      <c r="CH544">
        <v>213250</v>
      </c>
    </row>
    <row r="545" spans="1:86" x14ac:dyDescent="0.4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 t="str">
        <f t="shared" si="40"/>
        <v>N</v>
      </c>
      <c r="AW545" t="str">
        <f t="shared" si="41"/>
        <v>N</v>
      </c>
      <c r="AX545" t="str">
        <f t="shared" si="42"/>
        <v>N</v>
      </c>
      <c r="AY545" t="str">
        <f t="shared" si="43"/>
        <v>N</v>
      </c>
      <c r="AZ545" t="str">
        <f t="shared" si="44"/>
        <v>N</v>
      </c>
      <c r="BA545">
        <v>1</v>
      </c>
      <c r="BB545">
        <v>0</v>
      </c>
      <c r="BC545">
        <v>1</v>
      </c>
      <c r="BD545">
        <v>0</v>
      </c>
      <c r="BE545">
        <v>1</v>
      </c>
      <c r="BF545">
        <v>1</v>
      </c>
      <c r="BG545" t="s">
        <v>98</v>
      </c>
      <c r="BH545">
        <v>4</v>
      </c>
      <c r="BI545" t="s">
        <v>107</v>
      </c>
      <c r="BJ545">
        <v>0</v>
      </c>
      <c r="BK545" t="s">
        <v>83</v>
      </c>
      <c r="BL545" t="s">
        <v>108</v>
      </c>
      <c r="BM545">
        <v>1998</v>
      </c>
      <c r="BN545" t="s">
        <v>157</v>
      </c>
      <c r="BO545">
        <v>1</v>
      </c>
      <c r="BP545">
        <v>367</v>
      </c>
      <c r="BQ545" t="s">
        <v>98</v>
      </c>
      <c r="BR545" t="s">
        <v>98</v>
      </c>
      <c r="BS545" t="s">
        <v>105</v>
      </c>
      <c r="BT545">
        <v>120</v>
      </c>
      <c r="BU545">
        <v>40</v>
      </c>
      <c r="BV545">
        <v>0</v>
      </c>
      <c r="BW545">
        <v>0</v>
      </c>
      <c r="BX545">
        <v>0</v>
      </c>
      <c r="BY545">
        <v>0</v>
      </c>
      <c r="BZ545" t="s">
        <v>83</v>
      </c>
      <c r="CA545" t="s">
        <v>83</v>
      </c>
      <c r="CB545" t="s">
        <v>83</v>
      </c>
      <c r="CC545">
        <v>0</v>
      </c>
      <c r="CD545">
        <v>6</v>
      </c>
      <c r="CE545">
        <v>2007</v>
      </c>
      <c r="CF545" t="s">
        <v>110</v>
      </c>
      <c r="CG545" t="s">
        <v>111</v>
      </c>
      <c r="CH545">
        <v>133000</v>
      </c>
    </row>
    <row r="546" spans="1:86" x14ac:dyDescent="0.4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 t="str">
        <f t="shared" si="40"/>
        <v>N</v>
      </c>
      <c r="AW546" t="str">
        <f t="shared" si="41"/>
        <v>Y</v>
      </c>
      <c r="AX546" t="str">
        <f t="shared" si="42"/>
        <v>N</v>
      </c>
      <c r="AY546" t="str">
        <f t="shared" si="43"/>
        <v>N</v>
      </c>
      <c r="AZ546" t="str">
        <f t="shared" si="44"/>
        <v>N</v>
      </c>
      <c r="BA546">
        <v>1</v>
      </c>
      <c r="BB546">
        <v>0</v>
      </c>
      <c r="BC546">
        <v>2</v>
      </c>
      <c r="BD546">
        <v>1</v>
      </c>
      <c r="BE546">
        <v>3</v>
      </c>
      <c r="BF546">
        <v>1</v>
      </c>
      <c r="BG546" t="s">
        <v>97</v>
      </c>
      <c r="BH546">
        <v>7</v>
      </c>
      <c r="BI546" t="s">
        <v>107</v>
      </c>
      <c r="BJ546">
        <v>1</v>
      </c>
      <c r="BK546" t="s">
        <v>97</v>
      </c>
      <c r="BL546" t="s">
        <v>108</v>
      </c>
      <c r="BM546">
        <v>2006</v>
      </c>
      <c r="BN546" t="s">
        <v>109</v>
      </c>
      <c r="BO546">
        <v>2</v>
      </c>
      <c r="BP546">
        <v>426</v>
      </c>
      <c r="BQ546" t="s">
        <v>98</v>
      </c>
      <c r="BR546" t="s">
        <v>98</v>
      </c>
      <c r="BS546" t="s">
        <v>105</v>
      </c>
      <c r="BT546">
        <v>100</v>
      </c>
      <c r="BU546">
        <v>24</v>
      </c>
      <c r="BV546">
        <v>0</v>
      </c>
      <c r="BW546">
        <v>0</v>
      </c>
      <c r="BX546">
        <v>0</v>
      </c>
      <c r="BY546">
        <v>0</v>
      </c>
      <c r="BZ546" t="s">
        <v>83</v>
      </c>
      <c r="CA546" t="s">
        <v>83</v>
      </c>
      <c r="CB546" t="s">
        <v>83</v>
      </c>
      <c r="CC546">
        <v>0</v>
      </c>
      <c r="CD546">
        <v>9</v>
      </c>
      <c r="CE546">
        <v>2006</v>
      </c>
      <c r="CF546" t="s">
        <v>158</v>
      </c>
      <c r="CG546" t="s">
        <v>159</v>
      </c>
      <c r="CH546">
        <v>179665</v>
      </c>
    </row>
    <row r="547" spans="1:86" x14ac:dyDescent="0.4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 t="str">
        <f t="shared" si="40"/>
        <v>Y</v>
      </c>
      <c r="AW547" t="str">
        <f t="shared" si="41"/>
        <v>Y</v>
      </c>
      <c r="AX547" t="str">
        <f t="shared" si="42"/>
        <v>Y</v>
      </c>
      <c r="AY547" t="str">
        <f t="shared" si="43"/>
        <v>Y</v>
      </c>
      <c r="AZ547" t="str">
        <f t="shared" si="44"/>
        <v>Y</v>
      </c>
      <c r="BA547">
        <v>0</v>
      </c>
      <c r="BB547">
        <v>0</v>
      </c>
      <c r="BC547">
        <v>2</v>
      </c>
      <c r="BD547">
        <v>1</v>
      </c>
      <c r="BE547">
        <v>4</v>
      </c>
      <c r="BF547">
        <v>1</v>
      </c>
      <c r="BG547" t="s">
        <v>97</v>
      </c>
      <c r="BH547">
        <v>9</v>
      </c>
      <c r="BI547" t="s">
        <v>107</v>
      </c>
      <c r="BJ547">
        <v>0</v>
      </c>
      <c r="BK547" t="s">
        <v>83</v>
      </c>
      <c r="BL547" t="s">
        <v>108</v>
      </c>
      <c r="BM547">
        <v>1988</v>
      </c>
      <c r="BN547" t="s">
        <v>102</v>
      </c>
      <c r="BO547">
        <v>3</v>
      </c>
      <c r="BP547">
        <v>786</v>
      </c>
      <c r="BQ547" t="s">
        <v>98</v>
      </c>
      <c r="BR547" t="s">
        <v>98</v>
      </c>
      <c r="BS547" t="s">
        <v>105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83</v>
      </c>
      <c r="CA547" t="s">
        <v>83</v>
      </c>
      <c r="CB547" t="s">
        <v>83</v>
      </c>
      <c r="CC547">
        <v>0</v>
      </c>
      <c r="CD547">
        <v>2</v>
      </c>
      <c r="CE547">
        <v>2006</v>
      </c>
      <c r="CF547" t="s">
        <v>110</v>
      </c>
      <c r="CG547" t="s">
        <v>111</v>
      </c>
      <c r="CH547">
        <v>229000</v>
      </c>
    </row>
    <row r="548" spans="1:86" x14ac:dyDescent="0.4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 t="str">
        <f t="shared" si="40"/>
        <v>Y</v>
      </c>
      <c r="AW548" t="str">
        <f t="shared" si="41"/>
        <v>Y</v>
      </c>
      <c r="AX548" t="str">
        <f t="shared" si="42"/>
        <v>Y</v>
      </c>
      <c r="AY548" t="str">
        <f t="shared" si="43"/>
        <v>N</v>
      </c>
      <c r="AZ548" t="str">
        <f t="shared" si="44"/>
        <v>N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1</v>
      </c>
      <c r="BG548" t="s">
        <v>98</v>
      </c>
      <c r="BH548">
        <v>6</v>
      </c>
      <c r="BI548" t="s">
        <v>107</v>
      </c>
      <c r="BJ548">
        <v>1</v>
      </c>
      <c r="BK548" t="s">
        <v>97</v>
      </c>
      <c r="BL548" t="s">
        <v>127</v>
      </c>
      <c r="BM548">
        <v>1950</v>
      </c>
      <c r="BN548" t="s">
        <v>102</v>
      </c>
      <c r="BO548">
        <v>2</v>
      </c>
      <c r="BP548">
        <v>440</v>
      </c>
      <c r="BQ548" t="s">
        <v>98</v>
      </c>
      <c r="BR548" t="s">
        <v>98</v>
      </c>
      <c r="BS548" t="s">
        <v>105</v>
      </c>
      <c r="BT548">
        <v>0</v>
      </c>
      <c r="BU548">
        <v>38</v>
      </c>
      <c r="BV548">
        <v>0</v>
      </c>
      <c r="BW548">
        <v>144</v>
      </c>
      <c r="BX548">
        <v>0</v>
      </c>
      <c r="BY548">
        <v>0</v>
      </c>
      <c r="BZ548" t="s">
        <v>83</v>
      </c>
      <c r="CA548" t="s">
        <v>83</v>
      </c>
      <c r="CB548" t="s">
        <v>83</v>
      </c>
      <c r="CC548">
        <v>0</v>
      </c>
      <c r="CD548">
        <v>5</v>
      </c>
      <c r="CE548">
        <v>2007</v>
      </c>
      <c r="CF548" t="s">
        <v>110</v>
      </c>
      <c r="CG548" t="s">
        <v>111</v>
      </c>
      <c r="CH548">
        <v>210000</v>
      </c>
    </row>
    <row r="549" spans="1:86" x14ac:dyDescent="0.4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 t="str">
        <f t="shared" si="40"/>
        <v>N</v>
      </c>
      <c r="AW549" t="str">
        <f t="shared" si="41"/>
        <v>N</v>
      </c>
      <c r="AX549" t="str">
        <f t="shared" si="42"/>
        <v>N</v>
      </c>
      <c r="AY549" t="str">
        <f t="shared" si="43"/>
        <v>N</v>
      </c>
      <c r="AZ549" t="str">
        <f t="shared" si="44"/>
        <v>N</v>
      </c>
      <c r="BA549">
        <v>1</v>
      </c>
      <c r="BB549">
        <v>0</v>
      </c>
      <c r="BC549">
        <v>1</v>
      </c>
      <c r="BD549">
        <v>0</v>
      </c>
      <c r="BE549">
        <v>2</v>
      </c>
      <c r="BF549">
        <v>1</v>
      </c>
      <c r="BG549" t="s">
        <v>98</v>
      </c>
      <c r="BH549">
        <v>5</v>
      </c>
      <c r="BI549" t="s">
        <v>107</v>
      </c>
      <c r="BJ549">
        <v>0</v>
      </c>
      <c r="BK549" t="s">
        <v>83</v>
      </c>
      <c r="BL549" t="s">
        <v>127</v>
      </c>
      <c r="BM549">
        <v>1987</v>
      </c>
      <c r="BN549" t="s">
        <v>102</v>
      </c>
      <c r="BO549">
        <v>2</v>
      </c>
      <c r="BP549">
        <v>624</v>
      </c>
      <c r="BQ549" t="s">
        <v>98</v>
      </c>
      <c r="BR549" t="s">
        <v>98</v>
      </c>
      <c r="BS549" t="s">
        <v>105</v>
      </c>
      <c r="BT549">
        <v>104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83</v>
      </c>
      <c r="CA549" t="s">
        <v>83</v>
      </c>
      <c r="CB549" t="s">
        <v>83</v>
      </c>
      <c r="CC549">
        <v>0</v>
      </c>
      <c r="CD549">
        <v>4</v>
      </c>
      <c r="CE549">
        <v>2007</v>
      </c>
      <c r="CF549" t="s">
        <v>110</v>
      </c>
      <c r="CG549" t="s">
        <v>111</v>
      </c>
      <c r="CH549">
        <v>129500</v>
      </c>
    </row>
    <row r="550" spans="1:86" x14ac:dyDescent="0.4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 t="str">
        <f t="shared" si="40"/>
        <v>N</v>
      </c>
      <c r="AW550" t="str">
        <f t="shared" si="41"/>
        <v>N</v>
      </c>
      <c r="AX550" t="str">
        <f t="shared" si="42"/>
        <v>N</v>
      </c>
      <c r="AY550" t="str">
        <f t="shared" si="43"/>
        <v>N</v>
      </c>
      <c r="AZ550" t="str">
        <f t="shared" si="44"/>
        <v>N</v>
      </c>
      <c r="BA550">
        <v>1</v>
      </c>
      <c r="BB550">
        <v>0</v>
      </c>
      <c r="BC550">
        <v>1</v>
      </c>
      <c r="BD550">
        <v>0</v>
      </c>
      <c r="BE550">
        <v>2</v>
      </c>
      <c r="BF550">
        <v>1</v>
      </c>
      <c r="BG550" t="s">
        <v>98</v>
      </c>
      <c r="BH550">
        <v>4</v>
      </c>
      <c r="BI550" t="s">
        <v>107</v>
      </c>
      <c r="BJ550">
        <v>0</v>
      </c>
      <c r="BK550" t="s">
        <v>83</v>
      </c>
      <c r="BL550" t="s">
        <v>127</v>
      </c>
      <c r="BM550">
        <v>1963</v>
      </c>
      <c r="BN550" t="s">
        <v>109</v>
      </c>
      <c r="BO550">
        <v>2</v>
      </c>
      <c r="BP550">
        <v>720</v>
      </c>
      <c r="BQ550" t="s">
        <v>98</v>
      </c>
      <c r="BR550" t="s">
        <v>98</v>
      </c>
      <c r="BS550" t="s">
        <v>105</v>
      </c>
      <c r="BT550">
        <v>140</v>
      </c>
      <c r="BU550">
        <v>50</v>
      </c>
      <c r="BV550">
        <v>0</v>
      </c>
      <c r="BW550">
        <v>0</v>
      </c>
      <c r="BX550">
        <v>0</v>
      </c>
      <c r="BY550">
        <v>0</v>
      </c>
      <c r="BZ550" t="s">
        <v>83</v>
      </c>
      <c r="CA550" t="s">
        <v>134</v>
      </c>
      <c r="CB550" t="s">
        <v>83</v>
      </c>
      <c r="CC550">
        <v>0</v>
      </c>
      <c r="CD550">
        <v>6</v>
      </c>
      <c r="CE550">
        <v>2008</v>
      </c>
      <c r="CF550" t="s">
        <v>110</v>
      </c>
      <c r="CG550" t="s">
        <v>111</v>
      </c>
      <c r="CH550">
        <v>125000</v>
      </c>
    </row>
    <row r="551" spans="1:86" x14ac:dyDescent="0.4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 t="str">
        <f t="shared" si="40"/>
        <v>Y</v>
      </c>
      <c r="AW551" t="str">
        <f t="shared" si="41"/>
        <v>Y</v>
      </c>
      <c r="AX551" t="str">
        <f t="shared" si="42"/>
        <v>Y</v>
      </c>
      <c r="AY551" t="str">
        <f t="shared" si="43"/>
        <v>Y</v>
      </c>
      <c r="AZ551" t="str">
        <f t="shared" si="44"/>
        <v>N</v>
      </c>
      <c r="BA551">
        <v>0</v>
      </c>
      <c r="BB551">
        <v>0</v>
      </c>
      <c r="BC551">
        <v>2</v>
      </c>
      <c r="BD551">
        <v>1</v>
      </c>
      <c r="BE551">
        <v>4</v>
      </c>
      <c r="BF551">
        <v>1</v>
      </c>
      <c r="BG551" t="s">
        <v>97</v>
      </c>
      <c r="BH551">
        <v>8</v>
      </c>
      <c r="BI551" t="s">
        <v>107</v>
      </c>
      <c r="BJ551">
        <v>1</v>
      </c>
      <c r="BK551" t="s">
        <v>97</v>
      </c>
      <c r="BL551" t="s">
        <v>156</v>
      </c>
      <c r="BM551">
        <v>2003</v>
      </c>
      <c r="BN551" t="s">
        <v>157</v>
      </c>
      <c r="BO551">
        <v>2</v>
      </c>
      <c r="BP551">
        <v>615</v>
      </c>
      <c r="BQ551" t="s">
        <v>98</v>
      </c>
      <c r="BR551" t="s">
        <v>98</v>
      </c>
      <c r="BS551" t="s">
        <v>105</v>
      </c>
      <c r="BT551">
        <v>182</v>
      </c>
      <c r="BU551">
        <v>182</v>
      </c>
      <c r="BV551">
        <v>0</v>
      </c>
      <c r="BW551">
        <v>0</v>
      </c>
      <c r="BX551">
        <v>0</v>
      </c>
      <c r="BY551">
        <v>0</v>
      </c>
      <c r="BZ551" t="s">
        <v>83</v>
      </c>
      <c r="CA551" t="s">
        <v>83</v>
      </c>
      <c r="CB551" t="s">
        <v>83</v>
      </c>
      <c r="CC551">
        <v>0</v>
      </c>
      <c r="CD551">
        <v>11</v>
      </c>
      <c r="CE551">
        <v>2009</v>
      </c>
      <c r="CF551" t="s">
        <v>110</v>
      </c>
      <c r="CG551" t="s">
        <v>111</v>
      </c>
      <c r="CH551">
        <v>263000</v>
      </c>
    </row>
    <row r="552" spans="1:86" x14ac:dyDescent="0.4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 t="str">
        <f t="shared" si="40"/>
        <v>N</v>
      </c>
      <c r="AW552" t="str">
        <f t="shared" si="41"/>
        <v>N</v>
      </c>
      <c r="AX552" t="str">
        <f t="shared" si="42"/>
        <v>N</v>
      </c>
      <c r="AY552" t="str">
        <f t="shared" si="43"/>
        <v>N</v>
      </c>
      <c r="AZ552" t="str">
        <f t="shared" si="44"/>
        <v>N</v>
      </c>
      <c r="BA552">
        <v>0</v>
      </c>
      <c r="BB552">
        <v>0</v>
      </c>
      <c r="BC552">
        <v>2</v>
      </c>
      <c r="BD552">
        <v>0</v>
      </c>
      <c r="BE552">
        <v>2</v>
      </c>
      <c r="BF552">
        <v>1</v>
      </c>
      <c r="BG552" t="s">
        <v>98</v>
      </c>
      <c r="BH552">
        <v>4</v>
      </c>
      <c r="BI552" t="s">
        <v>107</v>
      </c>
      <c r="BJ552">
        <v>0</v>
      </c>
      <c r="BK552" t="s">
        <v>83</v>
      </c>
      <c r="BL552" t="s">
        <v>108</v>
      </c>
      <c r="BM552">
        <v>1977</v>
      </c>
      <c r="BN552" t="s">
        <v>109</v>
      </c>
      <c r="BO552">
        <v>2</v>
      </c>
      <c r="BP552">
        <v>440</v>
      </c>
      <c r="BQ552" t="s">
        <v>98</v>
      </c>
      <c r="BR552" t="s">
        <v>98</v>
      </c>
      <c r="BS552" t="s">
        <v>105</v>
      </c>
      <c r="BT552">
        <v>0</v>
      </c>
      <c r="BU552">
        <v>55</v>
      </c>
      <c r="BV552">
        <v>0</v>
      </c>
      <c r="BW552">
        <v>0</v>
      </c>
      <c r="BX552">
        <v>200</v>
      </c>
      <c r="BY552">
        <v>0</v>
      </c>
      <c r="BZ552" t="s">
        <v>83</v>
      </c>
      <c r="CA552" t="s">
        <v>83</v>
      </c>
      <c r="CB552" t="s">
        <v>83</v>
      </c>
      <c r="CC552">
        <v>0</v>
      </c>
      <c r="CD552">
        <v>10</v>
      </c>
      <c r="CE552">
        <v>2008</v>
      </c>
      <c r="CF552" t="s">
        <v>173</v>
      </c>
      <c r="CG552" t="s">
        <v>128</v>
      </c>
      <c r="CH552">
        <v>140000</v>
      </c>
    </row>
    <row r="553" spans="1:86" x14ac:dyDescent="0.4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 t="str">
        <f t="shared" si="40"/>
        <v>N</v>
      </c>
      <c r="AW553" t="str">
        <f t="shared" si="41"/>
        <v>N</v>
      </c>
      <c r="AX553" t="str">
        <f t="shared" si="42"/>
        <v>N</v>
      </c>
      <c r="AY553" t="str">
        <f t="shared" si="43"/>
        <v>N</v>
      </c>
      <c r="AZ553" t="str">
        <f t="shared" si="44"/>
        <v>N</v>
      </c>
      <c r="BA553">
        <v>0</v>
      </c>
      <c r="BB553">
        <v>0</v>
      </c>
      <c r="BC553">
        <v>1</v>
      </c>
      <c r="BD553">
        <v>0</v>
      </c>
      <c r="BE553">
        <v>3</v>
      </c>
      <c r="BF553">
        <v>1</v>
      </c>
      <c r="BG553" t="s">
        <v>98</v>
      </c>
      <c r="BH553">
        <v>5</v>
      </c>
      <c r="BI553" t="s">
        <v>107</v>
      </c>
      <c r="BJ553">
        <v>0</v>
      </c>
      <c r="BK553" t="s">
        <v>83</v>
      </c>
      <c r="BL553" t="s">
        <v>108</v>
      </c>
      <c r="BM553">
        <v>1957</v>
      </c>
      <c r="BN553" t="s">
        <v>157</v>
      </c>
      <c r="BO553">
        <v>1</v>
      </c>
      <c r="BP553">
        <v>288</v>
      </c>
      <c r="BQ553" t="s">
        <v>98</v>
      </c>
      <c r="BR553" t="s">
        <v>98</v>
      </c>
      <c r="BS553" t="s">
        <v>105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83</v>
      </c>
      <c r="CA553" t="s">
        <v>83</v>
      </c>
      <c r="CB553" t="s">
        <v>83</v>
      </c>
      <c r="CC553">
        <v>0</v>
      </c>
      <c r="CD553">
        <v>6</v>
      </c>
      <c r="CE553">
        <v>2008</v>
      </c>
      <c r="CF553" t="s">
        <v>110</v>
      </c>
      <c r="CG553" t="s">
        <v>111</v>
      </c>
      <c r="CH553">
        <v>112500</v>
      </c>
    </row>
    <row r="554" spans="1:86" x14ac:dyDescent="0.4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 t="str">
        <f t="shared" si="40"/>
        <v>Y</v>
      </c>
      <c r="AW554" t="str">
        <f t="shared" si="41"/>
        <v>Y</v>
      </c>
      <c r="AX554" t="str">
        <f t="shared" si="42"/>
        <v>Y</v>
      </c>
      <c r="AY554" t="str">
        <f t="shared" si="43"/>
        <v>N</v>
      </c>
      <c r="AZ554" t="str">
        <f t="shared" si="44"/>
        <v>N</v>
      </c>
      <c r="BA554">
        <v>0</v>
      </c>
      <c r="BB554">
        <v>0</v>
      </c>
      <c r="BC554">
        <v>2</v>
      </c>
      <c r="BD554">
        <v>0</v>
      </c>
      <c r="BE554">
        <v>3</v>
      </c>
      <c r="BF554">
        <v>1</v>
      </c>
      <c r="BG554" t="s">
        <v>97</v>
      </c>
      <c r="BH554">
        <v>7</v>
      </c>
      <c r="BI554" t="s">
        <v>107</v>
      </c>
      <c r="BJ554">
        <v>1</v>
      </c>
      <c r="BK554" t="s">
        <v>97</v>
      </c>
      <c r="BL554" t="s">
        <v>108</v>
      </c>
      <c r="BM554">
        <v>2006</v>
      </c>
      <c r="BN554" t="s">
        <v>109</v>
      </c>
      <c r="BO554">
        <v>3</v>
      </c>
      <c r="BP554">
        <v>908</v>
      </c>
      <c r="BQ554" t="s">
        <v>98</v>
      </c>
      <c r="BR554" t="s">
        <v>98</v>
      </c>
      <c r="BS554" t="s">
        <v>105</v>
      </c>
      <c r="BT554">
        <v>169</v>
      </c>
      <c r="BU554">
        <v>39</v>
      </c>
      <c r="BV554">
        <v>0</v>
      </c>
      <c r="BW554">
        <v>0</v>
      </c>
      <c r="BX554">
        <v>0</v>
      </c>
      <c r="BY554">
        <v>0</v>
      </c>
      <c r="BZ554" t="s">
        <v>83</v>
      </c>
      <c r="CA554" t="s">
        <v>83</v>
      </c>
      <c r="CB554" t="s">
        <v>83</v>
      </c>
      <c r="CC554">
        <v>0</v>
      </c>
      <c r="CD554">
        <v>7</v>
      </c>
      <c r="CE554">
        <v>2009</v>
      </c>
      <c r="CF554" t="s">
        <v>110</v>
      </c>
      <c r="CG554" t="s">
        <v>111</v>
      </c>
      <c r="CH554">
        <v>255500</v>
      </c>
    </row>
    <row r="555" spans="1:86" x14ac:dyDescent="0.4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 t="str">
        <f t="shared" si="40"/>
        <v>N</v>
      </c>
      <c r="AW555" t="str">
        <f t="shared" si="41"/>
        <v>N</v>
      </c>
      <c r="AX555" t="str">
        <f t="shared" si="42"/>
        <v>N</v>
      </c>
      <c r="AY555" t="str">
        <f t="shared" si="43"/>
        <v>N</v>
      </c>
      <c r="AZ555" t="str">
        <f t="shared" si="44"/>
        <v>N</v>
      </c>
      <c r="BA555">
        <v>0</v>
      </c>
      <c r="BB555">
        <v>0</v>
      </c>
      <c r="BC555">
        <v>2</v>
      </c>
      <c r="BD555">
        <v>0</v>
      </c>
      <c r="BE555">
        <v>2</v>
      </c>
      <c r="BF555">
        <v>1</v>
      </c>
      <c r="BG555" t="s">
        <v>97</v>
      </c>
      <c r="BH555">
        <v>5</v>
      </c>
      <c r="BI555" t="s">
        <v>107</v>
      </c>
      <c r="BJ555">
        <v>0</v>
      </c>
      <c r="BK555" t="s">
        <v>83</v>
      </c>
      <c r="BL555" t="s">
        <v>127</v>
      </c>
      <c r="BM555">
        <v>2002</v>
      </c>
      <c r="BN555" t="s">
        <v>157</v>
      </c>
      <c r="BO555">
        <v>2</v>
      </c>
      <c r="BP555">
        <v>520</v>
      </c>
      <c r="BQ555" t="s">
        <v>98</v>
      </c>
      <c r="BR555" t="s">
        <v>98</v>
      </c>
      <c r="BS555" t="s">
        <v>177</v>
      </c>
      <c r="BT555">
        <v>0</v>
      </c>
      <c r="BU555">
        <v>96</v>
      </c>
      <c r="BV555">
        <v>0</v>
      </c>
      <c r="BW555">
        <v>0</v>
      </c>
      <c r="BX555">
        <v>0</v>
      </c>
      <c r="BY555">
        <v>0</v>
      </c>
      <c r="BZ555" t="s">
        <v>83</v>
      </c>
      <c r="CA555" t="s">
        <v>134</v>
      </c>
      <c r="CB555" t="s">
        <v>83</v>
      </c>
      <c r="CC555">
        <v>0</v>
      </c>
      <c r="CD555">
        <v>5</v>
      </c>
      <c r="CE555">
        <v>2009</v>
      </c>
      <c r="CF555" t="s">
        <v>110</v>
      </c>
      <c r="CG555" t="s">
        <v>111</v>
      </c>
      <c r="CH555">
        <v>108000</v>
      </c>
    </row>
    <row r="556" spans="1:86" x14ac:dyDescent="0.4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 t="str">
        <f t="shared" si="40"/>
        <v>Y</v>
      </c>
      <c r="AW556" t="str">
        <f t="shared" si="41"/>
        <v>Y</v>
      </c>
      <c r="AX556" t="str">
        <f t="shared" si="42"/>
        <v>Y</v>
      </c>
      <c r="AY556" t="str">
        <f t="shared" si="43"/>
        <v>Y</v>
      </c>
      <c r="AZ556" t="str">
        <f t="shared" si="44"/>
        <v>N</v>
      </c>
      <c r="BA556">
        <v>1</v>
      </c>
      <c r="BB556">
        <v>0</v>
      </c>
      <c r="BC556">
        <v>2</v>
      </c>
      <c r="BD556">
        <v>1</v>
      </c>
      <c r="BE556">
        <v>3</v>
      </c>
      <c r="BF556">
        <v>1</v>
      </c>
      <c r="BG556" t="s">
        <v>97</v>
      </c>
      <c r="BH556">
        <v>8</v>
      </c>
      <c r="BI556" t="s">
        <v>107</v>
      </c>
      <c r="BJ556">
        <v>1</v>
      </c>
      <c r="BK556" t="s">
        <v>97</v>
      </c>
      <c r="BL556" t="s">
        <v>156</v>
      </c>
      <c r="BM556">
        <v>2003</v>
      </c>
      <c r="BN556" t="s">
        <v>109</v>
      </c>
      <c r="BO556">
        <v>3</v>
      </c>
      <c r="BP556">
        <v>871</v>
      </c>
      <c r="BQ556" t="s">
        <v>98</v>
      </c>
      <c r="BR556" t="s">
        <v>98</v>
      </c>
      <c r="BS556" t="s">
        <v>105</v>
      </c>
      <c r="BT556">
        <v>320</v>
      </c>
      <c r="BU556">
        <v>62</v>
      </c>
      <c r="BV556">
        <v>0</v>
      </c>
      <c r="BW556">
        <v>0</v>
      </c>
      <c r="BX556">
        <v>0</v>
      </c>
      <c r="BY556">
        <v>0</v>
      </c>
      <c r="BZ556" t="s">
        <v>83</v>
      </c>
      <c r="CA556" t="s">
        <v>83</v>
      </c>
      <c r="CB556" t="s">
        <v>83</v>
      </c>
      <c r="CC556">
        <v>0</v>
      </c>
      <c r="CD556">
        <v>8</v>
      </c>
      <c r="CE556">
        <v>2008</v>
      </c>
      <c r="CF556" t="s">
        <v>110</v>
      </c>
      <c r="CG556" t="s">
        <v>111</v>
      </c>
      <c r="CH556">
        <v>284000</v>
      </c>
    </row>
    <row r="557" spans="1:86" x14ac:dyDescent="0.4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 t="str">
        <f t="shared" si="40"/>
        <v>N</v>
      </c>
      <c r="AW557" t="str">
        <f t="shared" si="41"/>
        <v>N</v>
      </c>
      <c r="AX557" t="str">
        <f t="shared" si="42"/>
        <v>N</v>
      </c>
      <c r="AY557" t="str">
        <f t="shared" si="43"/>
        <v>N</v>
      </c>
      <c r="AZ557" t="str">
        <f t="shared" si="44"/>
        <v>N</v>
      </c>
      <c r="BA557">
        <v>0</v>
      </c>
      <c r="BB557">
        <v>0</v>
      </c>
      <c r="BC557">
        <v>1</v>
      </c>
      <c r="BD557">
        <v>0</v>
      </c>
      <c r="BE557">
        <v>2</v>
      </c>
      <c r="BF557">
        <v>1</v>
      </c>
      <c r="BG557" t="s">
        <v>98</v>
      </c>
      <c r="BH557">
        <v>5</v>
      </c>
      <c r="BI557" t="s">
        <v>107</v>
      </c>
      <c r="BJ557">
        <v>1</v>
      </c>
      <c r="BK557" t="s">
        <v>97</v>
      </c>
      <c r="BL557" t="s">
        <v>127</v>
      </c>
      <c r="BM557">
        <v>1922</v>
      </c>
      <c r="BN557" t="s">
        <v>102</v>
      </c>
      <c r="BO557">
        <v>1</v>
      </c>
      <c r="BP557">
        <v>280</v>
      </c>
      <c r="BQ557" t="s">
        <v>98</v>
      </c>
      <c r="BR557" t="s">
        <v>98</v>
      </c>
      <c r="BS557" t="s">
        <v>105</v>
      </c>
      <c r="BT557">
        <v>0</v>
      </c>
      <c r="BU557">
        <v>0</v>
      </c>
      <c r="BV557">
        <v>116</v>
      </c>
      <c r="BW557">
        <v>0</v>
      </c>
      <c r="BX557">
        <v>0</v>
      </c>
      <c r="BY557">
        <v>0</v>
      </c>
      <c r="BZ557" t="s">
        <v>83</v>
      </c>
      <c r="CA557" t="s">
        <v>83</v>
      </c>
      <c r="CB557" t="s">
        <v>83</v>
      </c>
      <c r="CC557">
        <v>0</v>
      </c>
      <c r="CD557">
        <v>8</v>
      </c>
      <c r="CE557">
        <v>2006</v>
      </c>
      <c r="CF557" t="s">
        <v>110</v>
      </c>
      <c r="CG557" t="s">
        <v>111</v>
      </c>
      <c r="CH557">
        <v>113000</v>
      </c>
    </row>
    <row r="558" spans="1:86" x14ac:dyDescent="0.4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 t="str">
        <f t="shared" si="40"/>
        <v>N</v>
      </c>
      <c r="AW558" t="str">
        <f t="shared" si="41"/>
        <v>N</v>
      </c>
      <c r="AX558" t="str">
        <f t="shared" si="42"/>
        <v>N</v>
      </c>
      <c r="AY558" t="str">
        <f t="shared" si="43"/>
        <v>N</v>
      </c>
      <c r="AZ558" t="str">
        <f t="shared" si="44"/>
        <v>N</v>
      </c>
      <c r="BA558">
        <v>1</v>
      </c>
      <c r="BB558">
        <v>0</v>
      </c>
      <c r="BC558">
        <v>1</v>
      </c>
      <c r="BD558">
        <v>0</v>
      </c>
      <c r="BE558">
        <v>2</v>
      </c>
      <c r="BF558">
        <v>1</v>
      </c>
      <c r="BG558" t="s">
        <v>98</v>
      </c>
      <c r="BH558">
        <v>6</v>
      </c>
      <c r="BI558" t="s">
        <v>107</v>
      </c>
      <c r="BJ558">
        <v>1</v>
      </c>
      <c r="BK558" t="s">
        <v>98</v>
      </c>
      <c r="BL558" t="s">
        <v>108</v>
      </c>
      <c r="BM558">
        <v>1957</v>
      </c>
      <c r="BN558" t="s">
        <v>157</v>
      </c>
      <c r="BO558">
        <v>1</v>
      </c>
      <c r="BP558">
        <v>299</v>
      </c>
      <c r="BQ558" t="s">
        <v>98</v>
      </c>
      <c r="BR558" t="s">
        <v>98</v>
      </c>
      <c r="BS558" t="s">
        <v>105</v>
      </c>
      <c r="BT558">
        <v>268</v>
      </c>
      <c r="BU558">
        <v>0</v>
      </c>
      <c r="BV558">
        <v>0</v>
      </c>
      <c r="BW558">
        <v>0</v>
      </c>
      <c r="BX558">
        <v>122</v>
      </c>
      <c r="BY558">
        <v>0</v>
      </c>
      <c r="BZ558" t="s">
        <v>83</v>
      </c>
      <c r="CA558" t="s">
        <v>218</v>
      </c>
      <c r="CB558" t="s">
        <v>83</v>
      </c>
      <c r="CC558">
        <v>0</v>
      </c>
      <c r="CD558">
        <v>5</v>
      </c>
      <c r="CE558">
        <v>2006</v>
      </c>
      <c r="CF558" t="s">
        <v>110</v>
      </c>
      <c r="CG558" t="s">
        <v>111</v>
      </c>
      <c r="CH558">
        <v>141000</v>
      </c>
    </row>
    <row r="559" spans="1:86" x14ac:dyDescent="0.4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 t="str">
        <f t="shared" si="40"/>
        <v>N</v>
      </c>
      <c r="AW559" t="str">
        <f t="shared" si="41"/>
        <v>Y</v>
      </c>
      <c r="AX559" t="str">
        <f t="shared" si="42"/>
        <v>N</v>
      </c>
      <c r="AY559" t="str">
        <f t="shared" si="43"/>
        <v>N</v>
      </c>
      <c r="AZ559" t="str">
        <f t="shared" si="44"/>
        <v>N</v>
      </c>
      <c r="BA559">
        <v>0</v>
      </c>
      <c r="BB559">
        <v>0</v>
      </c>
      <c r="BC559">
        <v>1</v>
      </c>
      <c r="BD559">
        <v>1</v>
      </c>
      <c r="BE559">
        <v>3</v>
      </c>
      <c r="BF559">
        <v>1</v>
      </c>
      <c r="BG559" t="s">
        <v>98</v>
      </c>
      <c r="BH559">
        <v>7</v>
      </c>
      <c r="BI559" t="s">
        <v>107</v>
      </c>
      <c r="BJ559">
        <v>0</v>
      </c>
      <c r="BK559" t="s">
        <v>83</v>
      </c>
      <c r="BL559" t="s">
        <v>169</v>
      </c>
      <c r="BM559">
        <v>1994</v>
      </c>
      <c r="BN559" t="s">
        <v>102</v>
      </c>
      <c r="BO559">
        <v>1</v>
      </c>
      <c r="BP559">
        <v>570</v>
      </c>
      <c r="BQ559" t="s">
        <v>98</v>
      </c>
      <c r="BR559" t="s">
        <v>98</v>
      </c>
      <c r="BS559" t="s">
        <v>105</v>
      </c>
      <c r="BT559">
        <v>0</v>
      </c>
      <c r="BU559">
        <v>47</v>
      </c>
      <c r="BV559">
        <v>120</v>
      </c>
      <c r="BW559">
        <v>0</v>
      </c>
      <c r="BX559">
        <v>0</v>
      </c>
      <c r="BY559">
        <v>0</v>
      </c>
      <c r="BZ559" t="s">
        <v>83</v>
      </c>
      <c r="CA559" t="s">
        <v>83</v>
      </c>
      <c r="CB559" t="s">
        <v>83</v>
      </c>
      <c r="CC559">
        <v>0</v>
      </c>
      <c r="CD559">
        <v>9</v>
      </c>
      <c r="CE559">
        <v>2006</v>
      </c>
      <c r="CF559" t="s">
        <v>173</v>
      </c>
      <c r="CG559" t="s">
        <v>111</v>
      </c>
      <c r="CH559">
        <v>108000</v>
      </c>
    </row>
    <row r="560" spans="1:86" x14ac:dyDescent="0.4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 t="str">
        <f t="shared" si="40"/>
        <v>N</v>
      </c>
      <c r="AW560" t="str">
        <f t="shared" si="41"/>
        <v>Y</v>
      </c>
      <c r="AX560" t="str">
        <f t="shared" si="42"/>
        <v>N</v>
      </c>
      <c r="AY560" t="str">
        <f t="shared" si="43"/>
        <v>N</v>
      </c>
      <c r="AZ560" t="str">
        <f t="shared" si="44"/>
        <v>N</v>
      </c>
      <c r="BA560">
        <v>0</v>
      </c>
      <c r="BB560">
        <v>1</v>
      </c>
      <c r="BC560">
        <v>2</v>
      </c>
      <c r="BD560">
        <v>1</v>
      </c>
      <c r="BE560">
        <v>3</v>
      </c>
      <c r="BF560">
        <v>1</v>
      </c>
      <c r="BG560" t="s">
        <v>98</v>
      </c>
      <c r="BH560">
        <v>6</v>
      </c>
      <c r="BI560" t="s">
        <v>107</v>
      </c>
      <c r="BJ560">
        <v>1</v>
      </c>
      <c r="BK560" t="s">
        <v>98</v>
      </c>
      <c r="BL560" t="s">
        <v>108</v>
      </c>
      <c r="BM560">
        <v>1996</v>
      </c>
      <c r="BN560" t="s">
        <v>102</v>
      </c>
      <c r="BO560">
        <v>2</v>
      </c>
      <c r="BP560">
        <v>406</v>
      </c>
      <c r="BQ560" t="s">
        <v>98</v>
      </c>
      <c r="BR560" t="s">
        <v>98</v>
      </c>
      <c r="BS560" t="s">
        <v>105</v>
      </c>
      <c r="BT560">
        <v>264</v>
      </c>
      <c r="BU560">
        <v>22</v>
      </c>
      <c r="BV560">
        <v>0</v>
      </c>
      <c r="BW560">
        <v>0</v>
      </c>
      <c r="BX560">
        <v>0</v>
      </c>
      <c r="BY560">
        <v>0</v>
      </c>
      <c r="BZ560" t="s">
        <v>83</v>
      </c>
      <c r="CA560" t="s">
        <v>83</v>
      </c>
      <c r="CB560" t="s">
        <v>83</v>
      </c>
      <c r="CC560">
        <v>0</v>
      </c>
      <c r="CD560">
        <v>8</v>
      </c>
      <c r="CE560">
        <v>2008</v>
      </c>
      <c r="CF560" t="s">
        <v>110</v>
      </c>
      <c r="CG560" t="s">
        <v>111</v>
      </c>
      <c r="CH560">
        <v>175000</v>
      </c>
    </row>
    <row r="561" spans="1:86" x14ac:dyDescent="0.4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 t="str">
        <f t="shared" si="40"/>
        <v>Y</v>
      </c>
      <c r="AW561" t="str">
        <f t="shared" si="41"/>
        <v>Y</v>
      </c>
      <c r="AX561" t="str">
        <f t="shared" si="42"/>
        <v>N</v>
      </c>
      <c r="AY561" t="str">
        <f t="shared" si="43"/>
        <v>N</v>
      </c>
      <c r="AZ561" t="str">
        <f t="shared" si="44"/>
        <v>N</v>
      </c>
      <c r="BA561">
        <v>0</v>
      </c>
      <c r="BB561">
        <v>0</v>
      </c>
      <c r="BC561">
        <v>2</v>
      </c>
      <c r="BD561">
        <v>0</v>
      </c>
      <c r="BE561">
        <v>2</v>
      </c>
      <c r="BF561">
        <v>1</v>
      </c>
      <c r="BG561" t="s">
        <v>97</v>
      </c>
      <c r="BH561">
        <v>7</v>
      </c>
      <c r="BI561" t="s">
        <v>107</v>
      </c>
      <c r="BJ561">
        <v>1</v>
      </c>
      <c r="BK561" t="s">
        <v>98</v>
      </c>
      <c r="BL561" t="s">
        <v>108</v>
      </c>
      <c r="BM561">
        <v>2003</v>
      </c>
      <c r="BN561" t="s">
        <v>157</v>
      </c>
      <c r="BO561">
        <v>2</v>
      </c>
      <c r="BP561">
        <v>420</v>
      </c>
      <c r="BQ561" t="s">
        <v>98</v>
      </c>
      <c r="BR561" t="s">
        <v>98</v>
      </c>
      <c r="BS561" t="s">
        <v>105</v>
      </c>
      <c r="BT561">
        <v>143</v>
      </c>
      <c r="BU561">
        <v>20</v>
      </c>
      <c r="BV561">
        <v>0</v>
      </c>
      <c r="BW561">
        <v>0</v>
      </c>
      <c r="BX561">
        <v>0</v>
      </c>
      <c r="BY561">
        <v>0</v>
      </c>
      <c r="BZ561" t="s">
        <v>83</v>
      </c>
      <c r="CA561" t="s">
        <v>83</v>
      </c>
      <c r="CB561" t="s">
        <v>83</v>
      </c>
      <c r="CC561">
        <v>0</v>
      </c>
      <c r="CD561">
        <v>10</v>
      </c>
      <c r="CE561">
        <v>2006</v>
      </c>
      <c r="CF561" t="s">
        <v>110</v>
      </c>
      <c r="CG561" t="s">
        <v>111</v>
      </c>
      <c r="CH561">
        <v>234000</v>
      </c>
    </row>
    <row r="562" spans="1:86" x14ac:dyDescent="0.4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 t="str">
        <f t="shared" si="40"/>
        <v>N</v>
      </c>
      <c r="AW562" t="str">
        <f t="shared" si="41"/>
        <v>Y</v>
      </c>
      <c r="AX562" t="str">
        <f t="shared" si="42"/>
        <v>N</v>
      </c>
      <c r="AY562" t="str">
        <f t="shared" si="43"/>
        <v>N</v>
      </c>
      <c r="AZ562" t="str">
        <f t="shared" si="44"/>
        <v>N</v>
      </c>
      <c r="BA562">
        <v>1</v>
      </c>
      <c r="BB562">
        <v>0</v>
      </c>
      <c r="BC562">
        <v>1</v>
      </c>
      <c r="BD562">
        <v>1</v>
      </c>
      <c r="BE562">
        <v>3</v>
      </c>
      <c r="BF562">
        <v>1</v>
      </c>
      <c r="BG562" t="s">
        <v>98</v>
      </c>
      <c r="BH562">
        <v>5</v>
      </c>
      <c r="BI562" t="s">
        <v>194</v>
      </c>
      <c r="BJ562">
        <v>1</v>
      </c>
      <c r="BK562" t="s">
        <v>97</v>
      </c>
      <c r="BL562" t="s">
        <v>127</v>
      </c>
      <c r="BM562">
        <v>1957</v>
      </c>
      <c r="BN562" t="s">
        <v>102</v>
      </c>
      <c r="BO562">
        <v>2</v>
      </c>
      <c r="BP562">
        <v>528</v>
      </c>
      <c r="BQ562" t="s">
        <v>98</v>
      </c>
      <c r="BR562" t="s">
        <v>98</v>
      </c>
      <c r="BS562" t="s">
        <v>105</v>
      </c>
      <c r="BT562">
        <v>0</v>
      </c>
      <c r="BU562">
        <v>0</v>
      </c>
      <c r="BV562">
        <v>0</v>
      </c>
      <c r="BW562">
        <v>0</v>
      </c>
      <c r="BX562">
        <v>95</v>
      </c>
      <c r="BY562">
        <v>0</v>
      </c>
      <c r="BZ562" t="s">
        <v>83</v>
      </c>
      <c r="CA562" t="s">
        <v>83</v>
      </c>
      <c r="CB562" t="s">
        <v>83</v>
      </c>
      <c r="CC562">
        <v>0</v>
      </c>
      <c r="CD562">
        <v>5</v>
      </c>
      <c r="CE562">
        <v>2010</v>
      </c>
      <c r="CF562" t="s">
        <v>110</v>
      </c>
      <c r="CG562" t="s">
        <v>111</v>
      </c>
      <c r="CH562">
        <v>121500</v>
      </c>
    </row>
    <row r="563" spans="1:86" x14ac:dyDescent="0.4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 t="str">
        <f t="shared" si="40"/>
        <v>N</v>
      </c>
      <c r="AW563" t="str">
        <f t="shared" si="41"/>
        <v>Y</v>
      </c>
      <c r="AX563" t="str">
        <f t="shared" si="42"/>
        <v>N</v>
      </c>
      <c r="AY563" t="str">
        <f t="shared" si="43"/>
        <v>N</v>
      </c>
      <c r="AZ563" t="str">
        <f t="shared" si="44"/>
        <v>N</v>
      </c>
      <c r="BA563">
        <v>1</v>
      </c>
      <c r="BB563">
        <v>0</v>
      </c>
      <c r="BC563">
        <v>1</v>
      </c>
      <c r="BD563">
        <v>0</v>
      </c>
      <c r="BE563">
        <v>2</v>
      </c>
      <c r="BF563">
        <v>1</v>
      </c>
      <c r="BG563" t="s">
        <v>98</v>
      </c>
      <c r="BH563">
        <v>6</v>
      </c>
      <c r="BI563" t="s">
        <v>107</v>
      </c>
      <c r="BJ563">
        <v>1</v>
      </c>
      <c r="BK563" t="s">
        <v>98</v>
      </c>
      <c r="BL563" t="s">
        <v>108</v>
      </c>
      <c r="BM563">
        <v>1975</v>
      </c>
      <c r="BN563" t="s">
        <v>109</v>
      </c>
      <c r="BO563">
        <v>2</v>
      </c>
      <c r="BP563">
        <v>418</v>
      </c>
      <c r="BQ563" t="s">
        <v>98</v>
      </c>
      <c r="BR563" t="s">
        <v>98</v>
      </c>
      <c r="BS563" t="s">
        <v>105</v>
      </c>
      <c r="BT563">
        <v>240</v>
      </c>
      <c r="BU563">
        <v>38</v>
      </c>
      <c r="BV563">
        <v>0</v>
      </c>
      <c r="BW563">
        <v>0</v>
      </c>
      <c r="BX563">
        <v>0</v>
      </c>
      <c r="BY563">
        <v>0</v>
      </c>
      <c r="BZ563" t="s">
        <v>83</v>
      </c>
      <c r="CA563" t="s">
        <v>83</v>
      </c>
      <c r="CB563" t="s">
        <v>83</v>
      </c>
      <c r="CC563">
        <v>0</v>
      </c>
      <c r="CD563">
        <v>4</v>
      </c>
      <c r="CE563">
        <v>2006</v>
      </c>
      <c r="CF563" t="s">
        <v>110</v>
      </c>
      <c r="CG563" t="s">
        <v>111</v>
      </c>
      <c r="CH563">
        <v>170000</v>
      </c>
    </row>
    <row r="564" spans="1:86" x14ac:dyDescent="0.4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 t="str">
        <f t="shared" si="40"/>
        <v>N</v>
      </c>
      <c r="AW564" t="str">
        <f t="shared" si="41"/>
        <v>N</v>
      </c>
      <c r="AX564" t="str">
        <f t="shared" si="42"/>
        <v>N</v>
      </c>
      <c r="AY564" t="str">
        <f t="shared" si="43"/>
        <v>N</v>
      </c>
      <c r="AZ564" t="str">
        <f t="shared" si="44"/>
        <v>N</v>
      </c>
      <c r="BA564">
        <v>1</v>
      </c>
      <c r="BB564">
        <v>0</v>
      </c>
      <c r="BC564">
        <v>1</v>
      </c>
      <c r="BD564">
        <v>0</v>
      </c>
      <c r="BE564">
        <v>3</v>
      </c>
      <c r="BF564">
        <v>1</v>
      </c>
      <c r="BG564" t="s">
        <v>98</v>
      </c>
      <c r="BH564">
        <v>6</v>
      </c>
      <c r="BI564" t="s">
        <v>107</v>
      </c>
      <c r="BJ564">
        <v>1</v>
      </c>
      <c r="BK564" t="s">
        <v>97</v>
      </c>
      <c r="BL564" t="s">
        <v>83</v>
      </c>
      <c r="BM564" t="s">
        <v>83</v>
      </c>
      <c r="BN564" t="s">
        <v>83</v>
      </c>
      <c r="BO564">
        <v>0</v>
      </c>
      <c r="BP564">
        <v>0</v>
      </c>
      <c r="BQ564" t="s">
        <v>83</v>
      </c>
      <c r="BR564" t="s">
        <v>83</v>
      </c>
      <c r="BS564" t="s">
        <v>105</v>
      </c>
      <c r="BT564">
        <v>144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83</v>
      </c>
      <c r="CA564" t="s">
        <v>83</v>
      </c>
      <c r="CB564" t="s">
        <v>83</v>
      </c>
      <c r="CC564">
        <v>0</v>
      </c>
      <c r="CD564">
        <v>7</v>
      </c>
      <c r="CE564">
        <v>2008</v>
      </c>
      <c r="CF564" t="s">
        <v>110</v>
      </c>
      <c r="CG564" t="s">
        <v>111</v>
      </c>
      <c r="CH564">
        <v>108000</v>
      </c>
    </row>
    <row r="565" spans="1:86" x14ac:dyDescent="0.4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 t="str">
        <f t="shared" si="40"/>
        <v>Y</v>
      </c>
      <c r="AW565" t="str">
        <f t="shared" si="41"/>
        <v>Y</v>
      </c>
      <c r="AX565" t="str">
        <f t="shared" si="42"/>
        <v>Y</v>
      </c>
      <c r="AY565" t="str">
        <f t="shared" si="43"/>
        <v>N</v>
      </c>
      <c r="AZ565" t="str">
        <f t="shared" si="44"/>
        <v>N</v>
      </c>
      <c r="BA565">
        <v>0</v>
      </c>
      <c r="BB565">
        <v>0</v>
      </c>
      <c r="BC565">
        <v>2</v>
      </c>
      <c r="BD565">
        <v>0</v>
      </c>
      <c r="BE565">
        <v>4</v>
      </c>
      <c r="BF565">
        <v>1</v>
      </c>
      <c r="BG565" t="s">
        <v>98</v>
      </c>
      <c r="BH565">
        <v>8</v>
      </c>
      <c r="BI565" t="s">
        <v>107</v>
      </c>
      <c r="BJ565">
        <v>1</v>
      </c>
      <c r="BK565" t="s">
        <v>97</v>
      </c>
      <c r="BL565" t="s">
        <v>127</v>
      </c>
      <c r="BM565">
        <v>1955</v>
      </c>
      <c r="BN565" t="s">
        <v>157</v>
      </c>
      <c r="BO565">
        <v>2</v>
      </c>
      <c r="BP565">
        <v>396</v>
      </c>
      <c r="BQ565" t="s">
        <v>98</v>
      </c>
      <c r="BR565" t="s">
        <v>98</v>
      </c>
      <c r="BS565" t="s">
        <v>177</v>
      </c>
      <c r="BT565">
        <v>72</v>
      </c>
      <c r="BU565">
        <v>36</v>
      </c>
      <c r="BV565">
        <v>0</v>
      </c>
      <c r="BW565">
        <v>0</v>
      </c>
      <c r="BX565">
        <v>144</v>
      </c>
      <c r="BY565">
        <v>0</v>
      </c>
      <c r="BZ565" t="s">
        <v>83</v>
      </c>
      <c r="CA565" t="s">
        <v>83</v>
      </c>
      <c r="CB565" t="s">
        <v>83</v>
      </c>
      <c r="CC565">
        <v>0</v>
      </c>
      <c r="CD565">
        <v>7</v>
      </c>
      <c r="CE565">
        <v>2008</v>
      </c>
      <c r="CF565" t="s">
        <v>110</v>
      </c>
      <c r="CG565" t="s">
        <v>111</v>
      </c>
      <c r="CH565">
        <v>185000</v>
      </c>
    </row>
    <row r="566" spans="1:86" x14ac:dyDescent="0.4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 t="str">
        <f t="shared" si="40"/>
        <v>Y</v>
      </c>
      <c r="AW566" t="str">
        <f t="shared" si="41"/>
        <v>Y</v>
      </c>
      <c r="AX566" t="str">
        <f t="shared" si="42"/>
        <v>Y</v>
      </c>
      <c r="AY566" t="str">
        <f t="shared" si="43"/>
        <v>Y</v>
      </c>
      <c r="AZ566" t="str">
        <f t="shared" si="44"/>
        <v>Y</v>
      </c>
      <c r="BA566">
        <v>1</v>
      </c>
      <c r="BB566">
        <v>0</v>
      </c>
      <c r="BC566">
        <v>2</v>
      </c>
      <c r="BD566">
        <v>1</v>
      </c>
      <c r="BE566">
        <v>4</v>
      </c>
      <c r="BF566">
        <v>1</v>
      </c>
      <c r="BG566" t="s">
        <v>97</v>
      </c>
      <c r="BH566">
        <v>9</v>
      </c>
      <c r="BI566" t="s">
        <v>107</v>
      </c>
      <c r="BJ566">
        <v>1</v>
      </c>
      <c r="BK566" t="s">
        <v>98</v>
      </c>
      <c r="BL566" t="s">
        <v>108</v>
      </c>
      <c r="BM566">
        <v>1992</v>
      </c>
      <c r="BN566" t="s">
        <v>109</v>
      </c>
      <c r="BO566">
        <v>2</v>
      </c>
      <c r="BP566">
        <v>590</v>
      </c>
      <c r="BQ566" t="s">
        <v>98</v>
      </c>
      <c r="BR566" t="s">
        <v>98</v>
      </c>
      <c r="BS566" t="s">
        <v>105</v>
      </c>
      <c r="BT566">
        <v>0</v>
      </c>
      <c r="BU566">
        <v>40</v>
      </c>
      <c r="BV566">
        <v>0</v>
      </c>
      <c r="BW566">
        <v>0</v>
      </c>
      <c r="BX566">
        <v>0</v>
      </c>
      <c r="BY566">
        <v>0</v>
      </c>
      <c r="BZ566" t="s">
        <v>83</v>
      </c>
      <c r="CA566" t="s">
        <v>83</v>
      </c>
      <c r="CB566" t="s">
        <v>83</v>
      </c>
      <c r="CC566">
        <v>0</v>
      </c>
      <c r="CD566">
        <v>7</v>
      </c>
      <c r="CE566">
        <v>2006</v>
      </c>
      <c r="CF566" t="s">
        <v>110</v>
      </c>
      <c r="CG566" t="s">
        <v>111</v>
      </c>
      <c r="CH566">
        <v>268000</v>
      </c>
    </row>
    <row r="567" spans="1:86" x14ac:dyDescent="0.4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 t="str">
        <f t="shared" si="40"/>
        <v>Y</v>
      </c>
      <c r="AW567" t="str">
        <f t="shared" si="41"/>
        <v>Y</v>
      </c>
      <c r="AX567" t="str">
        <f t="shared" si="42"/>
        <v>Y</v>
      </c>
      <c r="AY567" t="str">
        <f t="shared" si="43"/>
        <v>N</v>
      </c>
      <c r="AZ567" t="str">
        <f t="shared" si="44"/>
        <v>N</v>
      </c>
      <c r="BA567">
        <v>1</v>
      </c>
      <c r="BB567">
        <v>0</v>
      </c>
      <c r="BC567">
        <v>1</v>
      </c>
      <c r="BD567">
        <v>1</v>
      </c>
      <c r="BE567">
        <v>4</v>
      </c>
      <c r="BF567">
        <v>1</v>
      </c>
      <c r="BG567" t="s">
        <v>147</v>
      </c>
      <c r="BH567">
        <v>6</v>
      </c>
      <c r="BI567" t="s">
        <v>107</v>
      </c>
      <c r="BJ567">
        <v>0</v>
      </c>
      <c r="BK567" t="s">
        <v>83</v>
      </c>
      <c r="BL567" t="s">
        <v>127</v>
      </c>
      <c r="BM567">
        <v>1920</v>
      </c>
      <c r="BN567" t="s">
        <v>102</v>
      </c>
      <c r="BO567">
        <v>1</v>
      </c>
      <c r="BP567">
        <v>216</v>
      </c>
      <c r="BQ567" t="s">
        <v>98</v>
      </c>
      <c r="BR567" t="s">
        <v>98</v>
      </c>
      <c r="BS567" t="s">
        <v>105</v>
      </c>
      <c r="BT567">
        <v>0</v>
      </c>
      <c r="BU567">
        <v>66</v>
      </c>
      <c r="BV567">
        <v>136</v>
      </c>
      <c r="BW567">
        <v>0</v>
      </c>
      <c r="BX567">
        <v>0</v>
      </c>
      <c r="BY567">
        <v>0</v>
      </c>
      <c r="BZ567" t="s">
        <v>83</v>
      </c>
      <c r="CA567" t="s">
        <v>83</v>
      </c>
      <c r="CB567" t="s">
        <v>83</v>
      </c>
      <c r="CC567">
        <v>0</v>
      </c>
      <c r="CD567">
        <v>5</v>
      </c>
      <c r="CE567">
        <v>2010</v>
      </c>
      <c r="CF567" t="s">
        <v>110</v>
      </c>
      <c r="CG567" t="s">
        <v>111</v>
      </c>
      <c r="CH567">
        <v>128000</v>
      </c>
    </row>
    <row r="568" spans="1:86" x14ac:dyDescent="0.4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 t="str">
        <f t="shared" si="40"/>
        <v>Y</v>
      </c>
      <c r="AW568" t="str">
        <f t="shared" si="41"/>
        <v>Y</v>
      </c>
      <c r="AX568" t="str">
        <f t="shared" si="42"/>
        <v>Y</v>
      </c>
      <c r="AY568" t="str">
        <f t="shared" si="43"/>
        <v>Y</v>
      </c>
      <c r="AZ568" t="str">
        <f t="shared" si="44"/>
        <v>Y</v>
      </c>
      <c r="BA568">
        <v>0</v>
      </c>
      <c r="BB568">
        <v>0</v>
      </c>
      <c r="BC568">
        <v>2</v>
      </c>
      <c r="BD568">
        <v>1</v>
      </c>
      <c r="BE568">
        <v>4</v>
      </c>
      <c r="BF568">
        <v>1</v>
      </c>
      <c r="BG568" t="s">
        <v>104</v>
      </c>
      <c r="BH568">
        <v>11</v>
      </c>
      <c r="BI568" t="s">
        <v>107</v>
      </c>
      <c r="BJ568">
        <v>1</v>
      </c>
      <c r="BK568" t="s">
        <v>97</v>
      </c>
      <c r="BL568" t="s">
        <v>156</v>
      </c>
      <c r="BM568">
        <v>2005</v>
      </c>
      <c r="BN568" t="s">
        <v>157</v>
      </c>
      <c r="BO568">
        <v>3</v>
      </c>
      <c r="BP568">
        <v>656</v>
      </c>
      <c r="BQ568" t="s">
        <v>98</v>
      </c>
      <c r="BR568" t="s">
        <v>98</v>
      </c>
      <c r="BS568" t="s">
        <v>105</v>
      </c>
      <c r="BT568">
        <v>144</v>
      </c>
      <c r="BU568">
        <v>39</v>
      </c>
      <c r="BV568">
        <v>0</v>
      </c>
      <c r="BW568">
        <v>0</v>
      </c>
      <c r="BX568">
        <v>0</v>
      </c>
      <c r="BY568">
        <v>0</v>
      </c>
      <c r="BZ568" t="s">
        <v>83</v>
      </c>
      <c r="CA568" t="s">
        <v>83</v>
      </c>
      <c r="CB568" t="s">
        <v>83</v>
      </c>
      <c r="CC568">
        <v>0</v>
      </c>
      <c r="CD568">
        <v>6</v>
      </c>
      <c r="CE568">
        <v>2008</v>
      </c>
      <c r="CF568" t="s">
        <v>110</v>
      </c>
      <c r="CG568" t="s">
        <v>111</v>
      </c>
      <c r="CH568">
        <v>325000</v>
      </c>
    </row>
    <row r="569" spans="1:86" x14ac:dyDescent="0.4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 t="str">
        <f t="shared" si="40"/>
        <v>Y</v>
      </c>
      <c r="AW569" t="str">
        <f t="shared" si="41"/>
        <v>Y</v>
      </c>
      <c r="AX569" t="str">
        <f t="shared" si="42"/>
        <v>N</v>
      </c>
      <c r="AY569" t="str">
        <f t="shared" si="43"/>
        <v>N</v>
      </c>
      <c r="AZ569" t="str">
        <f t="shared" si="44"/>
        <v>N</v>
      </c>
      <c r="BA569">
        <v>0</v>
      </c>
      <c r="BB569">
        <v>0</v>
      </c>
      <c r="BC569">
        <v>2</v>
      </c>
      <c r="BD569">
        <v>0</v>
      </c>
      <c r="BE569">
        <v>3</v>
      </c>
      <c r="BF569">
        <v>1</v>
      </c>
      <c r="BG569" t="s">
        <v>97</v>
      </c>
      <c r="BH569">
        <v>7</v>
      </c>
      <c r="BI569" t="s">
        <v>107</v>
      </c>
      <c r="BJ569">
        <v>0</v>
      </c>
      <c r="BK569" t="s">
        <v>83</v>
      </c>
      <c r="BL569" t="s">
        <v>108</v>
      </c>
      <c r="BM569">
        <v>2004</v>
      </c>
      <c r="BN569" t="s">
        <v>109</v>
      </c>
      <c r="BO569">
        <v>2</v>
      </c>
      <c r="BP569">
        <v>532</v>
      </c>
      <c r="BQ569" t="s">
        <v>98</v>
      </c>
      <c r="BR569" t="s">
        <v>98</v>
      </c>
      <c r="BS569" t="s">
        <v>105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83</v>
      </c>
      <c r="CA569" t="s">
        <v>83</v>
      </c>
      <c r="CB569" t="s">
        <v>83</v>
      </c>
      <c r="CC569">
        <v>0</v>
      </c>
      <c r="CD569">
        <v>3</v>
      </c>
      <c r="CE569">
        <v>2010</v>
      </c>
      <c r="CF569" t="s">
        <v>110</v>
      </c>
      <c r="CG569" t="s">
        <v>111</v>
      </c>
      <c r="CH569">
        <v>214000</v>
      </c>
    </row>
    <row r="570" spans="1:86" x14ac:dyDescent="0.4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 t="str">
        <f t="shared" si="40"/>
        <v>Y</v>
      </c>
      <c r="AW570" t="str">
        <f t="shared" si="41"/>
        <v>Y</v>
      </c>
      <c r="AX570" t="str">
        <f t="shared" si="42"/>
        <v>Y</v>
      </c>
      <c r="AY570" t="str">
        <f t="shared" si="43"/>
        <v>Y</v>
      </c>
      <c r="AZ570" t="str">
        <f t="shared" si="44"/>
        <v>Y</v>
      </c>
      <c r="BA570">
        <v>1</v>
      </c>
      <c r="BB570">
        <v>0</v>
      </c>
      <c r="BC570">
        <v>1</v>
      </c>
      <c r="BD570">
        <v>1</v>
      </c>
      <c r="BE570">
        <v>1</v>
      </c>
      <c r="BF570">
        <v>1</v>
      </c>
      <c r="BG570" t="s">
        <v>97</v>
      </c>
      <c r="BH570">
        <v>5</v>
      </c>
      <c r="BI570" t="s">
        <v>224</v>
      </c>
      <c r="BJ570">
        <v>1</v>
      </c>
      <c r="BK570" t="s">
        <v>97</v>
      </c>
      <c r="BL570" t="s">
        <v>156</v>
      </c>
      <c r="BM570">
        <v>1983</v>
      </c>
      <c r="BN570" t="s">
        <v>157</v>
      </c>
      <c r="BO570">
        <v>2</v>
      </c>
      <c r="BP570">
        <v>612</v>
      </c>
      <c r="BQ570" t="s">
        <v>97</v>
      </c>
      <c r="BR570" t="s">
        <v>98</v>
      </c>
      <c r="BS570" t="s">
        <v>105</v>
      </c>
      <c r="BT570">
        <v>349</v>
      </c>
      <c r="BU570">
        <v>40</v>
      </c>
      <c r="BV570">
        <v>0</v>
      </c>
      <c r="BW570">
        <v>0</v>
      </c>
      <c r="BX570">
        <v>0</v>
      </c>
      <c r="BY570">
        <v>0</v>
      </c>
      <c r="BZ570" t="s">
        <v>83</v>
      </c>
      <c r="CA570" t="s">
        <v>83</v>
      </c>
      <c r="CB570" t="s">
        <v>83</v>
      </c>
      <c r="CC570">
        <v>0</v>
      </c>
      <c r="CD570">
        <v>9</v>
      </c>
      <c r="CE570">
        <v>2009</v>
      </c>
      <c r="CF570" t="s">
        <v>110</v>
      </c>
      <c r="CG570" t="s">
        <v>111</v>
      </c>
      <c r="CH570">
        <v>316600</v>
      </c>
    </row>
    <row r="571" spans="1:86" x14ac:dyDescent="0.4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 t="str">
        <f t="shared" si="40"/>
        <v>N</v>
      </c>
      <c r="AW571" t="str">
        <f t="shared" si="41"/>
        <v>N</v>
      </c>
      <c r="AX571" t="str">
        <f t="shared" si="42"/>
        <v>N</v>
      </c>
      <c r="AY571" t="str">
        <f t="shared" si="43"/>
        <v>N</v>
      </c>
      <c r="AZ571" t="str">
        <f t="shared" si="44"/>
        <v>N</v>
      </c>
      <c r="BA571">
        <v>1</v>
      </c>
      <c r="BB571">
        <v>0</v>
      </c>
      <c r="BC571">
        <v>1</v>
      </c>
      <c r="BD571">
        <v>0</v>
      </c>
      <c r="BE571">
        <v>2</v>
      </c>
      <c r="BF571">
        <v>1</v>
      </c>
      <c r="BG571" t="s">
        <v>98</v>
      </c>
      <c r="BH571">
        <v>4</v>
      </c>
      <c r="BI571" t="s">
        <v>107</v>
      </c>
      <c r="BJ571">
        <v>2</v>
      </c>
      <c r="BK571" t="s">
        <v>98</v>
      </c>
      <c r="BL571" t="s">
        <v>127</v>
      </c>
      <c r="BM571">
        <v>1979</v>
      </c>
      <c r="BN571" t="s">
        <v>102</v>
      </c>
      <c r="BO571">
        <v>2</v>
      </c>
      <c r="BP571">
        <v>600</v>
      </c>
      <c r="BQ571" t="s">
        <v>98</v>
      </c>
      <c r="BR571" t="s">
        <v>98</v>
      </c>
      <c r="BS571" t="s">
        <v>105</v>
      </c>
      <c r="BT571">
        <v>42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83</v>
      </c>
      <c r="CA571" t="s">
        <v>83</v>
      </c>
      <c r="CB571" t="s">
        <v>83</v>
      </c>
      <c r="CC571">
        <v>0</v>
      </c>
      <c r="CD571">
        <v>12</v>
      </c>
      <c r="CE571">
        <v>2006</v>
      </c>
      <c r="CF571" t="s">
        <v>110</v>
      </c>
      <c r="CG571" t="s">
        <v>111</v>
      </c>
      <c r="CH571">
        <v>135960</v>
      </c>
    </row>
    <row r="572" spans="1:86" x14ac:dyDescent="0.4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 t="str">
        <f t="shared" si="40"/>
        <v>Y</v>
      </c>
      <c r="AW572" t="str">
        <f t="shared" si="41"/>
        <v>Y</v>
      </c>
      <c r="AX572" t="str">
        <f t="shared" si="42"/>
        <v>Y</v>
      </c>
      <c r="AY572" t="str">
        <f t="shared" si="43"/>
        <v>N</v>
      </c>
      <c r="AZ572" t="str">
        <f t="shared" si="44"/>
        <v>N</v>
      </c>
      <c r="BA572">
        <v>0</v>
      </c>
      <c r="BB572">
        <v>0</v>
      </c>
      <c r="BC572">
        <v>2</v>
      </c>
      <c r="BD572">
        <v>0</v>
      </c>
      <c r="BE572">
        <v>6</v>
      </c>
      <c r="BF572">
        <v>2</v>
      </c>
      <c r="BG572" t="s">
        <v>98</v>
      </c>
      <c r="BH572">
        <v>10</v>
      </c>
      <c r="BI572" t="s">
        <v>107</v>
      </c>
      <c r="BJ572">
        <v>0</v>
      </c>
      <c r="BK572" t="s">
        <v>83</v>
      </c>
      <c r="BL572" t="s">
        <v>127</v>
      </c>
      <c r="BM572">
        <v>1987</v>
      </c>
      <c r="BN572" t="s">
        <v>102</v>
      </c>
      <c r="BO572">
        <v>2</v>
      </c>
      <c r="BP572">
        <v>576</v>
      </c>
      <c r="BQ572" t="s">
        <v>98</v>
      </c>
      <c r="BR572" t="s">
        <v>98</v>
      </c>
      <c r="BS572" t="s">
        <v>105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83</v>
      </c>
      <c r="CA572" t="s">
        <v>83</v>
      </c>
      <c r="CB572" t="s">
        <v>83</v>
      </c>
      <c r="CC572">
        <v>0</v>
      </c>
      <c r="CD572">
        <v>11</v>
      </c>
      <c r="CE572">
        <v>2008</v>
      </c>
      <c r="CF572" t="s">
        <v>110</v>
      </c>
      <c r="CG572" t="s">
        <v>111</v>
      </c>
      <c r="CH572">
        <v>142600</v>
      </c>
    </row>
    <row r="573" spans="1:86" x14ac:dyDescent="0.4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 t="str">
        <f t="shared" si="40"/>
        <v>N</v>
      </c>
      <c r="AW573" t="str">
        <f t="shared" si="41"/>
        <v>N</v>
      </c>
      <c r="AX573" t="str">
        <f t="shared" si="42"/>
        <v>N</v>
      </c>
      <c r="AY573" t="str">
        <f t="shared" si="43"/>
        <v>N</v>
      </c>
      <c r="AZ573" t="str">
        <f t="shared" si="44"/>
        <v>N</v>
      </c>
      <c r="BA573">
        <v>1</v>
      </c>
      <c r="BB573">
        <v>0</v>
      </c>
      <c r="BC573">
        <v>1</v>
      </c>
      <c r="BD573">
        <v>0</v>
      </c>
      <c r="BE573">
        <v>2</v>
      </c>
      <c r="BF573">
        <v>1</v>
      </c>
      <c r="BG573" t="s">
        <v>97</v>
      </c>
      <c r="BH573">
        <v>4</v>
      </c>
      <c r="BI573" t="s">
        <v>107</v>
      </c>
      <c r="BJ573">
        <v>0</v>
      </c>
      <c r="BK573" t="s">
        <v>83</v>
      </c>
      <c r="BL573" t="s">
        <v>108</v>
      </c>
      <c r="BM573">
        <v>1959</v>
      </c>
      <c r="BN573" t="s">
        <v>102</v>
      </c>
      <c r="BO573">
        <v>1</v>
      </c>
      <c r="BP573">
        <v>288</v>
      </c>
      <c r="BQ573" t="s">
        <v>98</v>
      </c>
      <c r="BR573" t="s">
        <v>98</v>
      </c>
      <c r="BS573" t="s">
        <v>105</v>
      </c>
      <c r="BT573">
        <v>168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83</v>
      </c>
      <c r="CA573" t="s">
        <v>83</v>
      </c>
      <c r="CB573" t="s">
        <v>83</v>
      </c>
      <c r="CC573">
        <v>0</v>
      </c>
      <c r="CD573">
        <v>10</v>
      </c>
      <c r="CE573">
        <v>2006</v>
      </c>
      <c r="CF573" t="s">
        <v>110</v>
      </c>
      <c r="CG573" t="s">
        <v>128</v>
      </c>
      <c r="CH573">
        <v>120000</v>
      </c>
    </row>
    <row r="574" spans="1:86" x14ac:dyDescent="0.4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 t="str">
        <f t="shared" si="40"/>
        <v>Y</v>
      </c>
      <c r="AW574" t="str">
        <f t="shared" si="41"/>
        <v>Y</v>
      </c>
      <c r="AX574" t="str">
        <f t="shared" si="42"/>
        <v>Y</v>
      </c>
      <c r="AY574" t="str">
        <f t="shared" si="43"/>
        <v>N</v>
      </c>
      <c r="AZ574" t="str">
        <f t="shared" si="44"/>
        <v>N</v>
      </c>
      <c r="BA574">
        <v>0</v>
      </c>
      <c r="BB574">
        <v>0</v>
      </c>
      <c r="BC574">
        <v>2</v>
      </c>
      <c r="BD574">
        <v>1</v>
      </c>
      <c r="BE574">
        <v>3</v>
      </c>
      <c r="BF574">
        <v>1</v>
      </c>
      <c r="BG574" t="s">
        <v>97</v>
      </c>
      <c r="BH574">
        <v>6</v>
      </c>
      <c r="BI574" t="s">
        <v>107</v>
      </c>
      <c r="BJ574">
        <v>0</v>
      </c>
      <c r="BK574" t="s">
        <v>83</v>
      </c>
      <c r="BL574" t="s">
        <v>108</v>
      </c>
      <c r="BM574">
        <v>2009</v>
      </c>
      <c r="BN574" t="s">
        <v>109</v>
      </c>
      <c r="BO574">
        <v>2</v>
      </c>
      <c r="BP574">
        <v>650</v>
      </c>
      <c r="BQ574" t="s">
        <v>98</v>
      </c>
      <c r="BR574" t="s">
        <v>98</v>
      </c>
      <c r="BS574" t="s">
        <v>105</v>
      </c>
      <c r="BT574">
        <v>208</v>
      </c>
      <c r="BU574">
        <v>114</v>
      </c>
      <c r="BV574">
        <v>0</v>
      </c>
      <c r="BW574">
        <v>0</v>
      </c>
      <c r="BX574">
        <v>0</v>
      </c>
      <c r="BY574">
        <v>0</v>
      </c>
      <c r="BZ574" t="s">
        <v>83</v>
      </c>
      <c r="CA574" t="s">
        <v>83</v>
      </c>
      <c r="CB574" t="s">
        <v>83</v>
      </c>
      <c r="CC574">
        <v>0</v>
      </c>
      <c r="CD574">
        <v>7</v>
      </c>
      <c r="CE574">
        <v>2009</v>
      </c>
      <c r="CF574" t="s">
        <v>158</v>
      </c>
      <c r="CG574" t="s">
        <v>159</v>
      </c>
      <c r="CH574">
        <v>224500</v>
      </c>
    </row>
    <row r="575" spans="1:86" x14ac:dyDescent="0.4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 t="str">
        <f t="shared" si="40"/>
        <v>N</v>
      </c>
      <c r="AW575" t="str">
        <f t="shared" si="41"/>
        <v>Y</v>
      </c>
      <c r="AX575" t="str">
        <f t="shared" si="42"/>
        <v>N</v>
      </c>
      <c r="AY575" t="str">
        <f t="shared" si="43"/>
        <v>N</v>
      </c>
      <c r="AZ575" t="str">
        <f t="shared" si="44"/>
        <v>N</v>
      </c>
      <c r="BA575">
        <v>0</v>
      </c>
      <c r="BB575">
        <v>0</v>
      </c>
      <c r="BC575">
        <v>2</v>
      </c>
      <c r="BD575">
        <v>1</v>
      </c>
      <c r="BE575">
        <v>3</v>
      </c>
      <c r="BF575">
        <v>1</v>
      </c>
      <c r="BG575" t="s">
        <v>98</v>
      </c>
      <c r="BH575">
        <v>8</v>
      </c>
      <c r="BI575" t="s">
        <v>107</v>
      </c>
      <c r="BJ575">
        <v>1</v>
      </c>
      <c r="BK575" t="s">
        <v>98</v>
      </c>
      <c r="BL575" t="s">
        <v>156</v>
      </c>
      <c r="BM575">
        <v>2000</v>
      </c>
      <c r="BN575" t="s">
        <v>109</v>
      </c>
      <c r="BO575">
        <v>2</v>
      </c>
      <c r="BP575">
        <v>400</v>
      </c>
      <c r="BQ575" t="s">
        <v>98</v>
      </c>
      <c r="BR575" t="s">
        <v>98</v>
      </c>
      <c r="BS575" t="s">
        <v>105</v>
      </c>
      <c r="BT575">
        <v>100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83</v>
      </c>
      <c r="CA575" t="s">
        <v>83</v>
      </c>
      <c r="CB575" t="s">
        <v>83</v>
      </c>
      <c r="CC575">
        <v>0</v>
      </c>
      <c r="CD575">
        <v>12</v>
      </c>
      <c r="CE575">
        <v>2007</v>
      </c>
      <c r="CF575" t="s">
        <v>110</v>
      </c>
      <c r="CG575" t="s">
        <v>111</v>
      </c>
      <c r="CH575">
        <v>170000</v>
      </c>
    </row>
    <row r="576" spans="1:86" x14ac:dyDescent="0.4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 t="str">
        <f t="shared" si="40"/>
        <v>N</v>
      </c>
      <c r="AW576" t="str">
        <f t="shared" si="41"/>
        <v>N</v>
      </c>
      <c r="AX576" t="str">
        <f t="shared" si="42"/>
        <v>N</v>
      </c>
      <c r="AY576" t="str">
        <f t="shared" si="43"/>
        <v>N</v>
      </c>
      <c r="AZ576" t="str">
        <f t="shared" si="44"/>
        <v>N</v>
      </c>
      <c r="BA576">
        <v>0</v>
      </c>
      <c r="BB576">
        <v>1</v>
      </c>
      <c r="BC576">
        <v>1</v>
      </c>
      <c r="BD576">
        <v>0</v>
      </c>
      <c r="BE576">
        <v>3</v>
      </c>
      <c r="BF576">
        <v>1</v>
      </c>
      <c r="BG576" t="s">
        <v>98</v>
      </c>
      <c r="BH576">
        <v>5</v>
      </c>
      <c r="BI576" t="s">
        <v>107</v>
      </c>
      <c r="BJ576">
        <v>0</v>
      </c>
      <c r="BK576" t="s">
        <v>83</v>
      </c>
      <c r="BL576" t="s">
        <v>156</v>
      </c>
      <c r="BM576">
        <v>1971</v>
      </c>
      <c r="BN576" t="s">
        <v>102</v>
      </c>
      <c r="BO576">
        <v>1</v>
      </c>
      <c r="BP576">
        <v>288</v>
      </c>
      <c r="BQ576" t="s">
        <v>98</v>
      </c>
      <c r="BR576" t="s">
        <v>98</v>
      </c>
      <c r="BS576" t="s">
        <v>105</v>
      </c>
      <c r="BT576">
        <v>35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83</v>
      </c>
      <c r="CA576" t="s">
        <v>163</v>
      </c>
      <c r="CB576" t="s">
        <v>83</v>
      </c>
      <c r="CC576">
        <v>0</v>
      </c>
      <c r="CD576">
        <v>12</v>
      </c>
      <c r="CE576">
        <v>2007</v>
      </c>
      <c r="CF576" t="s">
        <v>110</v>
      </c>
      <c r="CG576" t="s">
        <v>111</v>
      </c>
      <c r="CH576">
        <v>139000</v>
      </c>
    </row>
    <row r="577" spans="1:86" x14ac:dyDescent="0.4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 t="str">
        <f t="shared" si="40"/>
        <v>N</v>
      </c>
      <c r="AW577" t="str">
        <f t="shared" si="41"/>
        <v>Y</v>
      </c>
      <c r="AX577" t="str">
        <f t="shared" si="42"/>
        <v>N</v>
      </c>
      <c r="AY577" t="str">
        <f t="shared" si="43"/>
        <v>N</v>
      </c>
      <c r="AZ577" t="str">
        <f t="shared" si="44"/>
        <v>N</v>
      </c>
      <c r="BA577">
        <v>0</v>
      </c>
      <c r="BB577">
        <v>0</v>
      </c>
      <c r="BC577">
        <v>1</v>
      </c>
      <c r="BD577">
        <v>0</v>
      </c>
      <c r="BE577">
        <v>2</v>
      </c>
      <c r="BF577">
        <v>1</v>
      </c>
      <c r="BG577" t="s">
        <v>98</v>
      </c>
      <c r="BH577">
        <v>6</v>
      </c>
      <c r="BI577" t="s">
        <v>107</v>
      </c>
      <c r="BJ577">
        <v>0</v>
      </c>
      <c r="BK577" t="s">
        <v>83</v>
      </c>
      <c r="BL577" t="s">
        <v>127</v>
      </c>
      <c r="BM577">
        <v>1947</v>
      </c>
      <c r="BN577" t="s">
        <v>102</v>
      </c>
      <c r="BO577">
        <v>1</v>
      </c>
      <c r="BP577">
        <v>336</v>
      </c>
      <c r="BQ577" t="s">
        <v>98</v>
      </c>
      <c r="BR577" t="s">
        <v>98</v>
      </c>
      <c r="BS577" t="s">
        <v>105</v>
      </c>
      <c r="BT577">
        <v>158</v>
      </c>
      <c r="BU577">
        <v>0</v>
      </c>
      <c r="BV577">
        <v>102</v>
      </c>
      <c r="BW577">
        <v>0</v>
      </c>
      <c r="BX577">
        <v>0</v>
      </c>
      <c r="BY577">
        <v>0</v>
      </c>
      <c r="BZ577" t="s">
        <v>83</v>
      </c>
      <c r="CA577" t="s">
        <v>83</v>
      </c>
      <c r="CB577" t="s">
        <v>83</v>
      </c>
      <c r="CC577">
        <v>0</v>
      </c>
      <c r="CD577">
        <v>10</v>
      </c>
      <c r="CE577">
        <v>2008</v>
      </c>
      <c r="CF577" t="s">
        <v>173</v>
      </c>
      <c r="CG577" t="s">
        <v>128</v>
      </c>
      <c r="CH577">
        <v>118500</v>
      </c>
    </row>
    <row r="578" spans="1:86" x14ac:dyDescent="0.4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 t="str">
        <f t="shared" si="40"/>
        <v>N</v>
      </c>
      <c r="AW578" t="str">
        <f t="shared" si="41"/>
        <v>Y</v>
      </c>
      <c r="AX578" t="str">
        <f t="shared" si="42"/>
        <v>N</v>
      </c>
      <c r="AY578" t="str">
        <f t="shared" si="43"/>
        <v>N</v>
      </c>
      <c r="AZ578" t="str">
        <f t="shared" si="44"/>
        <v>N</v>
      </c>
      <c r="BA578">
        <v>0</v>
      </c>
      <c r="BB578">
        <v>1</v>
      </c>
      <c r="BC578">
        <v>2</v>
      </c>
      <c r="BD578">
        <v>0</v>
      </c>
      <c r="BE578">
        <v>3</v>
      </c>
      <c r="BF578">
        <v>1</v>
      </c>
      <c r="BG578" t="s">
        <v>98</v>
      </c>
      <c r="BH578">
        <v>6</v>
      </c>
      <c r="BI578" t="s">
        <v>107</v>
      </c>
      <c r="BJ578">
        <v>1</v>
      </c>
      <c r="BK578" t="s">
        <v>97</v>
      </c>
      <c r="BL578" t="s">
        <v>127</v>
      </c>
      <c r="BM578">
        <v>1928</v>
      </c>
      <c r="BN578" t="s">
        <v>102</v>
      </c>
      <c r="BO578">
        <v>1</v>
      </c>
      <c r="BP578">
        <v>216</v>
      </c>
      <c r="BQ578" t="s">
        <v>98</v>
      </c>
      <c r="BR578" t="s">
        <v>98</v>
      </c>
      <c r="BS578" t="s">
        <v>105</v>
      </c>
      <c r="BT578">
        <v>0</v>
      </c>
      <c r="BU578">
        <v>50</v>
      </c>
      <c r="BV578">
        <v>0</v>
      </c>
      <c r="BW578">
        <v>0</v>
      </c>
      <c r="BX578">
        <v>0</v>
      </c>
      <c r="BY578">
        <v>0</v>
      </c>
      <c r="BZ578" t="s">
        <v>83</v>
      </c>
      <c r="CA578" t="s">
        <v>83</v>
      </c>
      <c r="CB578" t="s">
        <v>83</v>
      </c>
      <c r="CC578">
        <v>0</v>
      </c>
      <c r="CD578">
        <v>8</v>
      </c>
      <c r="CE578">
        <v>2009</v>
      </c>
      <c r="CF578" t="s">
        <v>110</v>
      </c>
      <c r="CG578" t="s">
        <v>111</v>
      </c>
      <c r="CH578">
        <v>145000</v>
      </c>
    </row>
    <row r="579" spans="1:86" x14ac:dyDescent="0.4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 t="str">
        <f t="shared" ref="AV579:AV642" si="45">IF(AU579&gt;1500, "Y","N")</f>
        <v>N</v>
      </c>
      <c r="AW579" t="str">
        <f t="shared" ref="AW579:AW642" si="46">IF(AU579&gt;=1200,"Y","N")</f>
        <v>Y</v>
      </c>
      <c r="AX579" t="str">
        <f t="shared" ref="AX579:AX642" si="47">IF(AU579&gt;=1600,"Y","N")</f>
        <v>N</v>
      </c>
      <c r="AY579" t="str">
        <f t="shared" ref="AY579:AY642" si="48">IF(AU579&gt;=1900,"Y","N")</f>
        <v>N</v>
      </c>
      <c r="AZ579" t="str">
        <f t="shared" ref="AZ579:AZ642" si="49">IF(AU579&gt;=2100,"Y","N")</f>
        <v>N</v>
      </c>
      <c r="BA579">
        <v>1</v>
      </c>
      <c r="BB579">
        <v>0</v>
      </c>
      <c r="BC579">
        <v>1</v>
      </c>
      <c r="BD579">
        <v>0</v>
      </c>
      <c r="BE579">
        <v>3</v>
      </c>
      <c r="BF579">
        <v>1</v>
      </c>
      <c r="BG579" t="s">
        <v>98</v>
      </c>
      <c r="BH579">
        <v>6</v>
      </c>
      <c r="BI579" t="s">
        <v>107</v>
      </c>
      <c r="BJ579">
        <v>2</v>
      </c>
      <c r="BK579" t="s">
        <v>147</v>
      </c>
      <c r="BL579" t="s">
        <v>108</v>
      </c>
      <c r="BM579">
        <v>1966</v>
      </c>
      <c r="BN579" t="s">
        <v>109</v>
      </c>
      <c r="BO579">
        <v>2</v>
      </c>
      <c r="BP579">
        <v>564</v>
      </c>
      <c r="BQ579" t="s">
        <v>98</v>
      </c>
      <c r="BR579" t="s">
        <v>98</v>
      </c>
      <c r="BS579" t="s">
        <v>105</v>
      </c>
      <c r="BT579">
        <v>160</v>
      </c>
      <c r="BU579">
        <v>68</v>
      </c>
      <c r="BV579">
        <v>240</v>
      </c>
      <c r="BW579">
        <v>0</v>
      </c>
      <c r="BX579">
        <v>0</v>
      </c>
      <c r="BY579">
        <v>0</v>
      </c>
      <c r="BZ579" t="s">
        <v>83</v>
      </c>
      <c r="CA579" t="s">
        <v>83</v>
      </c>
      <c r="CB579" t="s">
        <v>83</v>
      </c>
      <c r="CC579">
        <v>0</v>
      </c>
      <c r="CD579">
        <v>5</v>
      </c>
      <c r="CE579">
        <v>2006</v>
      </c>
      <c r="CF579" t="s">
        <v>110</v>
      </c>
      <c r="CG579" t="s">
        <v>128</v>
      </c>
      <c r="CH579">
        <v>164500</v>
      </c>
    </row>
    <row r="580" spans="1:86" x14ac:dyDescent="0.4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 t="str">
        <f t="shared" si="45"/>
        <v>N</v>
      </c>
      <c r="AW580" t="str">
        <f t="shared" si="46"/>
        <v>Y</v>
      </c>
      <c r="AX580" t="str">
        <f t="shared" si="47"/>
        <v>N</v>
      </c>
      <c r="AY580" t="str">
        <f t="shared" si="48"/>
        <v>N</v>
      </c>
      <c r="AZ580" t="str">
        <f t="shared" si="49"/>
        <v>N</v>
      </c>
      <c r="BA580">
        <v>0</v>
      </c>
      <c r="BB580">
        <v>0</v>
      </c>
      <c r="BC580">
        <v>2</v>
      </c>
      <c r="BD580">
        <v>0</v>
      </c>
      <c r="BE580">
        <v>2</v>
      </c>
      <c r="BF580">
        <v>1</v>
      </c>
      <c r="BG580" t="s">
        <v>97</v>
      </c>
      <c r="BH580">
        <v>5</v>
      </c>
      <c r="BI580" t="s">
        <v>107</v>
      </c>
      <c r="BJ580">
        <v>0</v>
      </c>
      <c r="BK580" t="s">
        <v>83</v>
      </c>
      <c r="BL580" t="s">
        <v>127</v>
      </c>
      <c r="BM580">
        <v>2007</v>
      </c>
      <c r="BN580" t="s">
        <v>102</v>
      </c>
      <c r="BO580">
        <v>2</v>
      </c>
      <c r="BP580">
        <v>540</v>
      </c>
      <c r="BQ580" t="s">
        <v>98</v>
      </c>
      <c r="BR580" t="s">
        <v>98</v>
      </c>
      <c r="BS580" t="s">
        <v>105</v>
      </c>
      <c r="BT580">
        <v>0</v>
      </c>
      <c r="BU580">
        <v>102</v>
      </c>
      <c r="BV580">
        <v>0</v>
      </c>
      <c r="BW580">
        <v>0</v>
      </c>
      <c r="BX580">
        <v>0</v>
      </c>
      <c r="BY580">
        <v>0</v>
      </c>
      <c r="BZ580" t="s">
        <v>83</v>
      </c>
      <c r="CA580" t="s">
        <v>83</v>
      </c>
      <c r="CB580" t="s">
        <v>83</v>
      </c>
      <c r="CC580">
        <v>0</v>
      </c>
      <c r="CD580">
        <v>2</v>
      </c>
      <c r="CE580">
        <v>2008</v>
      </c>
      <c r="CF580" t="s">
        <v>110</v>
      </c>
      <c r="CG580" t="s">
        <v>128</v>
      </c>
      <c r="CH580">
        <v>146000</v>
      </c>
    </row>
    <row r="581" spans="1:86" x14ac:dyDescent="0.4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 t="str">
        <f t="shared" si="45"/>
        <v>Y</v>
      </c>
      <c r="AW581" t="str">
        <f t="shared" si="46"/>
        <v>Y</v>
      </c>
      <c r="AX581" t="str">
        <f t="shared" si="47"/>
        <v>Y</v>
      </c>
      <c r="AY581" t="str">
        <f t="shared" si="48"/>
        <v>N</v>
      </c>
      <c r="AZ581" t="str">
        <f t="shared" si="49"/>
        <v>N</v>
      </c>
      <c r="BA581">
        <v>0</v>
      </c>
      <c r="BB581">
        <v>0</v>
      </c>
      <c r="BC581">
        <v>2</v>
      </c>
      <c r="BD581">
        <v>0</v>
      </c>
      <c r="BE581">
        <v>4</v>
      </c>
      <c r="BF581">
        <v>1</v>
      </c>
      <c r="BG581" t="s">
        <v>98</v>
      </c>
      <c r="BH581">
        <v>7</v>
      </c>
      <c r="BI581" t="s">
        <v>107</v>
      </c>
      <c r="BJ581">
        <v>0</v>
      </c>
      <c r="BK581" t="s">
        <v>83</v>
      </c>
      <c r="BL581" t="s">
        <v>108</v>
      </c>
      <c r="BM581">
        <v>1954</v>
      </c>
      <c r="BN581" t="s">
        <v>102</v>
      </c>
      <c r="BO581">
        <v>1</v>
      </c>
      <c r="BP581">
        <v>352</v>
      </c>
      <c r="BQ581" t="s">
        <v>147</v>
      </c>
      <c r="BR581" t="s">
        <v>98</v>
      </c>
      <c r="BS581" t="s">
        <v>105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83</v>
      </c>
      <c r="CA581" t="s">
        <v>83</v>
      </c>
      <c r="CB581" t="s">
        <v>83</v>
      </c>
      <c r="CC581">
        <v>0</v>
      </c>
      <c r="CD581">
        <v>11</v>
      </c>
      <c r="CE581">
        <v>2008</v>
      </c>
      <c r="CF581" t="s">
        <v>110</v>
      </c>
      <c r="CG581" t="s">
        <v>111</v>
      </c>
      <c r="CH581">
        <v>131500</v>
      </c>
    </row>
    <row r="582" spans="1:86" x14ac:dyDescent="0.4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 t="str">
        <f t="shared" si="45"/>
        <v>N</v>
      </c>
      <c r="AW582" t="str">
        <f t="shared" si="46"/>
        <v>Y</v>
      </c>
      <c r="AX582" t="str">
        <f t="shared" si="47"/>
        <v>N</v>
      </c>
      <c r="AY582" t="str">
        <f t="shared" si="48"/>
        <v>N</v>
      </c>
      <c r="AZ582" t="str">
        <f t="shared" si="49"/>
        <v>N</v>
      </c>
      <c r="BA582">
        <v>0</v>
      </c>
      <c r="BB582">
        <v>1</v>
      </c>
      <c r="BC582">
        <v>1</v>
      </c>
      <c r="BD582">
        <v>0</v>
      </c>
      <c r="BE582">
        <v>3</v>
      </c>
      <c r="BF582">
        <v>1</v>
      </c>
      <c r="BG582" t="s">
        <v>97</v>
      </c>
      <c r="BH582">
        <v>7</v>
      </c>
      <c r="BI582" t="s">
        <v>107</v>
      </c>
      <c r="BJ582">
        <v>2</v>
      </c>
      <c r="BK582" t="s">
        <v>97</v>
      </c>
      <c r="BL582" t="s">
        <v>108</v>
      </c>
      <c r="BM582">
        <v>1960</v>
      </c>
      <c r="BN582" t="s">
        <v>102</v>
      </c>
      <c r="BO582">
        <v>2</v>
      </c>
      <c r="BP582">
        <v>572</v>
      </c>
      <c r="BQ582" t="s">
        <v>98</v>
      </c>
      <c r="BR582" t="s">
        <v>98</v>
      </c>
      <c r="BS582" t="s">
        <v>105</v>
      </c>
      <c r="BT582">
        <v>216</v>
      </c>
      <c r="BU582">
        <v>110</v>
      </c>
      <c r="BV582">
        <v>0</v>
      </c>
      <c r="BW582">
        <v>0</v>
      </c>
      <c r="BX582">
        <v>0</v>
      </c>
      <c r="BY582">
        <v>0</v>
      </c>
      <c r="BZ582" t="s">
        <v>83</v>
      </c>
      <c r="CA582" t="s">
        <v>83</v>
      </c>
      <c r="CB582" t="s">
        <v>83</v>
      </c>
      <c r="CC582">
        <v>0</v>
      </c>
      <c r="CD582">
        <v>6</v>
      </c>
      <c r="CE582">
        <v>2007</v>
      </c>
      <c r="CF582" t="s">
        <v>110</v>
      </c>
      <c r="CG582" t="s">
        <v>111</v>
      </c>
      <c r="CH582">
        <v>181900</v>
      </c>
    </row>
    <row r="583" spans="1:86" x14ac:dyDescent="0.4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 t="str">
        <f t="shared" si="45"/>
        <v>Y</v>
      </c>
      <c r="AW583" t="str">
        <f t="shared" si="46"/>
        <v>Y</v>
      </c>
      <c r="AX583" t="str">
        <f t="shared" si="47"/>
        <v>Y</v>
      </c>
      <c r="AY583" t="str">
        <f t="shared" si="48"/>
        <v>Y</v>
      </c>
      <c r="AZ583" t="str">
        <f t="shared" si="49"/>
        <v>N</v>
      </c>
      <c r="BA583">
        <v>0</v>
      </c>
      <c r="BB583">
        <v>0</v>
      </c>
      <c r="BC583">
        <v>2</v>
      </c>
      <c r="BD583">
        <v>1</v>
      </c>
      <c r="BE583">
        <v>3</v>
      </c>
      <c r="BF583">
        <v>1</v>
      </c>
      <c r="BG583" t="s">
        <v>104</v>
      </c>
      <c r="BH583">
        <v>8</v>
      </c>
      <c r="BI583" t="s">
        <v>107</v>
      </c>
      <c r="BJ583">
        <v>1</v>
      </c>
      <c r="BK583" t="s">
        <v>97</v>
      </c>
      <c r="BL583" t="s">
        <v>108</v>
      </c>
      <c r="BM583">
        <v>2009</v>
      </c>
      <c r="BN583" t="s">
        <v>109</v>
      </c>
      <c r="BO583">
        <v>3</v>
      </c>
      <c r="BP583">
        <v>1390</v>
      </c>
      <c r="BQ583" t="s">
        <v>98</v>
      </c>
      <c r="BR583" t="s">
        <v>98</v>
      </c>
      <c r="BS583" t="s">
        <v>105</v>
      </c>
      <c r="BT583">
        <v>0</v>
      </c>
      <c r="BU583">
        <v>90</v>
      </c>
      <c r="BV583">
        <v>0</v>
      </c>
      <c r="BW583">
        <v>0</v>
      </c>
      <c r="BX583">
        <v>0</v>
      </c>
      <c r="BY583">
        <v>0</v>
      </c>
      <c r="BZ583" t="s">
        <v>83</v>
      </c>
      <c r="CA583" t="s">
        <v>83</v>
      </c>
      <c r="CB583" t="s">
        <v>83</v>
      </c>
      <c r="CC583">
        <v>0</v>
      </c>
      <c r="CD583">
        <v>8</v>
      </c>
      <c r="CE583">
        <v>2009</v>
      </c>
      <c r="CF583" t="s">
        <v>158</v>
      </c>
      <c r="CG583" t="s">
        <v>159</v>
      </c>
      <c r="CH583">
        <v>253293</v>
      </c>
    </row>
    <row r="584" spans="1:86" x14ac:dyDescent="0.4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 t="str">
        <f t="shared" si="45"/>
        <v>N</v>
      </c>
      <c r="AW584" t="str">
        <f t="shared" si="46"/>
        <v>N</v>
      </c>
      <c r="AX584" t="str">
        <f t="shared" si="47"/>
        <v>N</v>
      </c>
      <c r="AY584" t="str">
        <f t="shared" si="48"/>
        <v>N</v>
      </c>
      <c r="AZ584" t="str">
        <f t="shared" si="49"/>
        <v>N</v>
      </c>
      <c r="BA584">
        <v>1</v>
      </c>
      <c r="BB584">
        <v>0</v>
      </c>
      <c r="BC584">
        <v>1</v>
      </c>
      <c r="BD584">
        <v>0</v>
      </c>
      <c r="BE584">
        <v>3</v>
      </c>
      <c r="BF584">
        <v>1</v>
      </c>
      <c r="BG584" t="s">
        <v>98</v>
      </c>
      <c r="BH584">
        <v>5</v>
      </c>
      <c r="BI584" t="s">
        <v>107</v>
      </c>
      <c r="BJ584">
        <v>0</v>
      </c>
      <c r="BK584" t="s">
        <v>83</v>
      </c>
      <c r="BL584" t="s">
        <v>83</v>
      </c>
      <c r="BM584" t="s">
        <v>83</v>
      </c>
      <c r="BN584" t="s">
        <v>83</v>
      </c>
      <c r="BO584">
        <v>0</v>
      </c>
      <c r="BP584">
        <v>0</v>
      </c>
      <c r="BQ584" t="s">
        <v>83</v>
      </c>
      <c r="BR584" t="s">
        <v>83</v>
      </c>
      <c r="BS584" t="s">
        <v>105</v>
      </c>
      <c r="BT584">
        <v>0</v>
      </c>
      <c r="BU584">
        <v>32</v>
      </c>
      <c r="BV584">
        <v>0</v>
      </c>
      <c r="BW584">
        <v>0</v>
      </c>
      <c r="BX584">
        <v>0</v>
      </c>
      <c r="BY584">
        <v>0</v>
      </c>
      <c r="BZ584" t="s">
        <v>83</v>
      </c>
      <c r="CA584" t="s">
        <v>83</v>
      </c>
      <c r="CB584" t="s">
        <v>83</v>
      </c>
      <c r="CC584">
        <v>0</v>
      </c>
      <c r="CD584">
        <v>5</v>
      </c>
      <c r="CE584">
        <v>2007</v>
      </c>
      <c r="CF584" t="s">
        <v>110</v>
      </c>
      <c r="CG584" t="s">
        <v>111</v>
      </c>
      <c r="CH584">
        <v>118500</v>
      </c>
    </row>
    <row r="585" spans="1:86" x14ac:dyDescent="0.4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 t="str">
        <f t="shared" si="45"/>
        <v>Y</v>
      </c>
      <c r="AW585" t="str">
        <f t="shared" si="46"/>
        <v>Y</v>
      </c>
      <c r="AX585" t="str">
        <f t="shared" si="47"/>
        <v>Y</v>
      </c>
      <c r="AY585" t="str">
        <f t="shared" si="48"/>
        <v>Y</v>
      </c>
      <c r="AZ585" t="str">
        <f t="shared" si="49"/>
        <v>Y</v>
      </c>
      <c r="BA585">
        <v>0</v>
      </c>
      <c r="BB585">
        <v>0</v>
      </c>
      <c r="BC585">
        <v>3</v>
      </c>
      <c r="BD585">
        <v>1</v>
      </c>
      <c r="BE585">
        <v>3</v>
      </c>
      <c r="BF585">
        <v>1</v>
      </c>
      <c r="BG585" t="s">
        <v>97</v>
      </c>
      <c r="BH585">
        <v>9</v>
      </c>
      <c r="BI585" t="s">
        <v>107</v>
      </c>
      <c r="BJ585">
        <v>1</v>
      </c>
      <c r="BK585" t="s">
        <v>97</v>
      </c>
      <c r="BL585" t="s">
        <v>127</v>
      </c>
      <c r="BM585">
        <v>1988</v>
      </c>
      <c r="BN585" t="s">
        <v>102</v>
      </c>
      <c r="BO585">
        <v>2</v>
      </c>
      <c r="BP585">
        <v>880</v>
      </c>
      <c r="BQ585" t="s">
        <v>97</v>
      </c>
      <c r="BR585" t="s">
        <v>98</v>
      </c>
      <c r="BS585" t="s">
        <v>105</v>
      </c>
      <c r="BT585">
        <v>105</v>
      </c>
      <c r="BU585">
        <v>502</v>
      </c>
      <c r="BV585">
        <v>0</v>
      </c>
      <c r="BW585">
        <v>0</v>
      </c>
      <c r="BX585">
        <v>0</v>
      </c>
      <c r="BY585">
        <v>0</v>
      </c>
      <c r="BZ585" t="s">
        <v>83</v>
      </c>
      <c r="CA585" t="s">
        <v>83</v>
      </c>
      <c r="CB585" t="s">
        <v>83</v>
      </c>
      <c r="CC585">
        <v>0</v>
      </c>
      <c r="CD585">
        <v>7</v>
      </c>
      <c r="CE585">
        <v>2008</v>
      </c>
      <c r="CF585" t="s">
        <v>110</v>
      </c>
      <c r="CG585" t="s">
        <v>111</v>
      </c>
      <c r="CH585">
        <v>325000</v>
      </c>
    </row>
    <row r="586" spans="1:86" x14ac:dyDescent="0.4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 t="str">
        <f t="shared" si="45"/>
        <v>Y</v>
      </c>
      <c r="AW586" t="str">
        <f t="shared" si="46"/>
        <v>Y</v>
      </c>
      <c r="AX586" t="str">
        <f t="shared" si="47"/>
        <v>N</v>
      </c>
      <c r="AY586" t="str">
        <f t="shared" si="48"/>
        <v>N</v>
      </c>
      <c r="AZ586" t="str">
        <f t="shared" si="49"/>
        <v>N</v>
      </c>
      <c r="BA586">
        <v>0</v>
      </c>
      <c r="BB586">
        <v>0</v>
      </c>
      <c r="BC586">
        <v>1</v>
      </c>
      <c r="BD586">
        <v>0</v>
      </c>
      <c r="BE586">
        <v>3</v>
      </c>
      <c r="BF586">
        <v>1</v>
      </c>
      <c r="BG586" t="s">
        <v>97</v>
      </c>
      <c r="BH586">
        <v>6</v>
      </c>
      <c r="BI586" t="s">
        <v>107</v>
      </c>
      <c r="BJ586">
        <v>0</v>
      </c>
      <c r="BK586" t="s">
        <v>83</v>
      </c>
      <c r="BL586" t="s">
        <v>127</v>
      </c>
      <c r="BM586">
        <v>1935</v>
      </c>
      <c r="BN586" t="s">
        <v>102</v>
      </c>
      <c r="BO586">
        <v>1</v>
      </c>
      <c r="BP586">
        <v>240</v>
      </c>
      <c r="BQ586" t="s">
        <v>98</v>
      </c>
      <c r="BR586" t="s">
        <v>98</v>
      </c>
      <c r="BS586" t="s">
        <v>105</v>
      </c>
      <c r="BT586">
        <v>0</v>
      </c>
      <c r="BU586">
        <v>0</v>
      </c>
      <c r="BV586">
        <v>54</v>
      </c>
      <c r="BW586">
        <v>0</v>
      </c>
      <c r="BX586">
        <v>120</v>
      </c>
      <c r="BY586">
        <v>0</v>
      </c>
      <c r="BZ586" t="s">
        <v>83</v>
      </c>
      <c r="CA586" t="s">
        <v>83</v>
      </c>
      <c r="CB586" t="s">
        <v>83</v>
      </c>
      <c r="CC586">
        <v>0</v>
      </c>
      <c r="CD586">
        <v>7</v>
      </c>
      <c r="CE586">
        <v>2009</v>
      </c>
      <c r="CF586" t="s">
        <v>110</v>
      </c>
      <c r="CG586" t="s">
        <v>111</v>
      </c>
      <c r="CH586">
        <v>133000</v>
      </c>
    </row>
    <row r="587" spans="1:86" x14ac:dyDescent="0.4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 t="str">
        <f t="shared" si="45"/>
        <v>Y</v>
      </c>
      <c r="AW587" t="str">
        <f t="shared" si="46"/>
        <v>Y</v>
      </c>
      <c r="AX587" t="str">
        <f t="shared" si="47"/>
        <v>Y</v>
      </c>
      <c r="AY587" t="str">
        <f t="shared" si="48"/>
        <v>Y</v>
      </c>
      <c r="AZ587" t="str">
        <f t="shared" si="49"/>
        <v>N</v>
      </c>
      <c r="BA587">
        <v>1</v>
      </c>
      <c r="BB587">
        <v>0</v>
      </c>
      <c r="BC587">
        <v>2</v>
      </c>
      <c r="BD587">
        <v>0</v>
      </c>
      <c r="BE587">
        <v>2</v>
      </c>
      <c r="BF587">
        <v>1</v>
      </c>
      <c r="BG587" t="s">
        <v>97</v>
      </c>
      <c r="BH587">
        <v>7</v>
      </c>
      <c r="BI587" t="s">
        <v>107</v>
      </c>
      <c r="BJ587">
        <v>2</v>
      </c>
      <c r="BK587" t="s">
        <v>97</v>
      </c>
      <c r="BL587" t="s">
        <v>108</v>
      </c>
      <c r="BM587">
        <v>2005</v>
      </c>
      <c r="BN587" t="s">
        <v>109</v>
      </c>
      <c r="BO587">
        <v>3</v>
      </c>
      <c r="BP587">
        <v>880</v>
      </c>
      <c r="BQ587" t="s">
        <v>98</v>
      </c>
      <c r="BR587" t="s">
        <v>98</v>
      </c>
      <c r="BS587" t="s">
        <v>105</v>
      </c>
      <c r="BT587">
        <v>326</v>
      </c>
      <c r="BU587">
        <v>66</v>
      </c>
      <c r="BV587">
        <v>0</v>
      </c>
      <c r="BW587">
        <v>0</v>
      </c>
      <c r="BX587">
        <v>0</v>
      </c>
      <c r="BY587">
        <v>0</v>
      </c>
      <c r="BZ587" t="s">
        <v>83</v>
      </c>
      <c r="CA587" t="s">
        <v>83</v>
      </c>
      <c r="CB587" t="s">
        <v>83</v>
      </c>
      <c r="CC587">
        <v>0</v>
      </c>
      <c r="CD587">
        <v>3</v>
      </c>
      <c r="CE587">
        <v>2006</v>
      </c>
      <c r="CF587" t="s">
        <v>158</v>
      </c>
      <c r="CG587" t="s">
        <v>159</v>
      </c>
      <c r="CH587">
        <v>369900</v>
      </c>
    </row>
    <row r="588" spans="1:86" x14ac:dyDescent="0.4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 t="str">
        <f t="shared" si="45"/>
        <v>N</v>
      </c>
      <c r="AW588" t="str">
        <f t="shared" si="46"/>
        <v>N</v>
      </c>
      <c r="AX588" t="str">
        <f t="shared" si="47"/>
        <v>N</v>
      </c>
      <c r="AY588" t="str">
        <f t="shared" si="48"/>
        <v>N</v>
      </c>
      <c r="AZ588" t="str">
        <f t="shared" si="49"/>
        <v>N</v>
      </c>
      <c r="BA588">
        <v>1</v>
      </c>
      <c r="BB588">
        <v>0</v>
      </c>
      <c r="BC588">
        <v>1</v>
      </c>
      <c r="BD588">
        <v>0</v>
      </c>
      <c r="BE588">
        <v>2</v>
      </c>
      <c r="BF588">
        <v>1</v>
      </c>
      <c r="BG588" t="s">
        <v>147</v>
      </c>
      <c r="BH588">
        <v>5</v>
      </c>
      <c r="BI588" t="s">
        <v>107</v>
      </c>
      <c r="BJ588">
        <v>0</v>
      </c>
      <c r="BK588" t="s">
        <v>83</v>
      </c>
      <c r="BL588" t="s">
        <v>127</v>
      </c>
      <c r="BM588">
        <v>1961</v>
      </c>
      <c r="BN588" t="s">
        <v>157</v>
      </c>
      <c r="BO588">
        <v>1</v>
      </c>
      <c r="BP588">
        <v>275</v>
      </c>
      <c r="BQ588" t="s">
        <v>98</v>
      </c>
      <c r="BR588" t="s">
        <v>98</v>
      </c>
      <c r="BS588" t="s">
        <v>177</v>
      </c>
      <c r="BT588">
        <v>0</v>
      </c>
      <c r="BU588">
        <v>0</v>
      </c>
      <c r="BV588">
        <v>112</v>
      </c>
      <c r="BW588">
        <v>0</v>
      </c>
      <c r="BX588">
        <v>0</v>
      </c>
      <c r="BY588">
        <v>0</v>
      </c>
      <c r="BZ588" t="s">
        <v>83</v>
      </c>
      <c r="CA588" t="s">
        <v>218</v>
      </c>
      <c r="CB588" t="s">
        <v>83</v>
      </c>
      <c r="CC588">
        <v>0</v>
      </c>
      <c r="CD588">
        <v>5</v>
      </c>
      <c r="CE588">
        <v>2008</v>
      </c>
      <c r="CF588" t="s">
        <v>110</v>
      </c>
      <c r="CG588" t="s">
        <v>111</v>
      </c>
      <c r="CH588">
        <v>130000</v>
      </c>
    </row>
    <row r="589" spans="1:86" x14ac:dyDescent="0.4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 t="str">
        <f t="shared" si="45"/>
        <v>N</v>
      </c>
      <c r="AW589" t="str">
        <f t="shared" si="46"/>
        <v>N</v>
      </c>
      <c r="AX589" t="str">
        <f t="shared" si="47"/>
        <v>N</v>
      </c>
      <c r="AY589" t="str">
        <f t="shared" si="48"/>
        <v>N</v>
      </c>
      <c r="AZ589" t="str">
        <f t="shared" si="49"/>
        <v>N</v>
      </c>
      <c r="BA589">
        <v>1</v>
      </c>
      <c r="BB589">
        <v>0</v>
      </c>
      <c r="BC589">
        <v>1</v>
      </c>
      <c r="BD589">
        <v>0</v>
      </c>
      <c r="BE589">
        <v>2</v>
      </c>
      <c r="BF589">
        <v>1</v>
      </c>
      <c r="BG589" t="s">
        <v>98</v>
      </c>
      <c r="BH589">
        <v>4</v>
      </c>
      <c r="BI589" t="s">
        <v>107</v>
      </c>
      <c r="BJ589">
        <v>0</v>
      </c>
      <c r="BK589" t="s">
        <v>83</v>
      </c>
      <c r="BL589" t="s">
        <v>127</v>
      </c>
      <c r="BM589">
        <v>1996</v>
      </c>
      <c r="BN589" t="s">
        <v>102</v>
      </c>
      <c r="BO589">
        <v>2</v>
      </c>
      <c r="BP589">
        <v>528</v>
      </c>
      <c r="BQ589" t="s">
        <v>98</v>
      </c>
      <c r="BR589" t="s">
        <v>98</v>
      </c>
      <c r="BS589" t="s">
        <v>105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83</v>
      </c>
      <c r="CA589" t="s">
        <v>83</v>
      </c>
      <c r="CB589" t="s">
        <v>83</v>
      </c>
      <c r="CC589">
        <v>0</v>
      </c>
      <c r="CD589">
        <v>7</v>
      </c>
      <c r="CE589">
        <v>2009</v>
      </c>
      <c r="CF589" t="s">
        <v>110</v>
      </c>
      <c r="CG589" t="s">
        <v>111</v>
      </c>
      <c r="CH589">
        <v>137000</v>
      </c>
    </row>
    <row r="590" spans="1:86" x14ac:dyDescent="0.4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 t="str">
        <f t="shared" si="45"/>
        <v>N</v>
      </c>
      <c r="AW590" t="str">
        <f t="shared" si="46"/>
        <v>Y</v>
      </c>
      <c r="AX590" t="str">
        <f t="shared" si="47"/>
        <v>N</v>
      </c>
      <c r="AY590" t="str">
        <f t="shared" si="48"/>
        <v>N</v>
      </c>
      <c r="AZ590" t="str">
        <f t="shared" si="49"/>
        <v>N</v>
      </c>
      <c r="BA590">
        <v>2</v>
      </c>
      <c r="BB590">
        <v>0</v>
      </c>
      <c r="BC590">
        <v>1</v>
      </c>
      <c r="BD590">
        <v>0</v>
      </c>
      <c r="BE590">
        <v>1</v>
      </c>
      <c r="BF590">
        <v>1</v>
      </c>
      <c r="BG590" t="s">
        <v>104</v>
      </c>
      <c r="BH590">
        <v>5</v>
      </c>
      <c r="BI590" t="s">
        <v>107</v>
      </c>
      <c r="BJ590">
        <v>2</v>
      </c>
      <c r="BK590" t="s">
        <v>97</v>
      </c>
      <c r="BL590" t="s">
        <v>108</v>
      </c>
      <c r="BM590">
        <v>1968</v>
      </c>
      <c r="BN590" t="s">
        <v>102</v>
      </c>
      <c r="BO590">
        <v>1</v>
      </c>
      <c r="BP590">
        <v>452</v>
      </c>
      <c r="BQ590" t="s">
        <v>98</v>
      </c>
      <c r="BR590" t="s">
        <v>98</v>
      </c>
      <c r="BS590" t="s">
        <v>105</v>
      </c>
      <c r="BT590">
        <v>0</v>
      </c>
      <c r="BU590">
        <v>48</v>
      </c>
      <c r="BV590">
        <v>0</v>
      </c>
      <c r="BW590">
        <v>0</v>
      </c>
      <c r="BX590">
        <v>60</v>
      </c>
      <c r="BY590">
        <v>0</v>
      </c>
      <c r="BZ590" t="s">
        <v>83</v>
      </c>
      <c r="CA590" t="s">
        <v>83</v>
      </c>
      <c r="CB590" t="s">
        <v>83</v>
      </c>
      <c r="CC590">
        <v>0</v>
      </c>
      <c r="CD590">
        <v>6</v>
      </c>
      <c r="CE590">
        <v>2009</v>
      </c>
      <c r="CF590" t="s">
        <v>110</v>
      </c>
      <c r="CG590" t="s">
        <v>159</v>
      </c>
      <c r="CH590">
        <v>143000</v>
      </c>
    </row>
    <row r="591" spans="1:86" x14ac:dyDescent="0.4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 t="str">
        <f t="shared" si="45"/>
        <v>N</v>
      </c>
      <c r="AW591" t="str">
        <f t="shared" si="46"/>
        <v>N</v>
      </c>
      <c r="AX591" t="str">
        <f t="shared" si="47"/>
        <v>N</v>
      </c>
      <c r="AY591" t="str">
        <f t="shared" si="48"/>
        <v>N</v>
      </c>
      <c r="AZ591" t="str">
        <f t="shared" si="49"/>
        <v>N</v>
      </c>
      <c r="BA591">
        <v>0</v>
      </c>
      <c r="BB591">
        <v>0</v>
      </c>
      <c r="BC591">
        <v>1</v>
      </c>
      <c r="BD591">
        <v>0</v>
      </c>
      <c r="BE591">
        <v>2</v>
      </c>
      <c r="BF591">
        <v>1</v>
      </c>
      <c r="BG591" t="s">
        <v>98</v>
      </c>
      <c r="BH591">
        <v>4</v>
      </c>
      <c r="BI591" t="s">
        <v>107</v>
      </c>
      <c r="BJ591">
        <v>0</v>
      </c>
      <c r="BK591" t="s">
        <v>83</v>
      </c>
      <c r="BL591" t="s">
        <v>127</v>
      </c>
      <c r="BM591">
        <v>1988</v>
      </c>
      <c r="BN591" t="s">
        <v>102</v>
      </c>
      <c r="BO591">
        <v>1</v>
      </c>
      <c r="BP591">
        <v>308</v>
      </c>
      <c r="BQ591" t="s">
        <v>98</v>
      </c>
      <c r="BR591" t="s">
        <v>98</v>
      </c>
      <c r="BS591" t="s">
        <v>190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 t="s">
        <v>83</v>
      </c>
      <c r="CA591" t="s">
        <v>83</v>
      </c>
      <c r="CB591" t="s">
        <v>135</v>
      </c>
      <c r="CC591">
        <v>600</v>
      </c>
      <c r="CD591">
        <v>8</v>
      </c>
      <c r="CE591">
        <v>2008</v>
      </c>
      <c r="CF591" t="s">
        <v>110</v>
      </c>
      <c r="CG591" t="s">
        <v>111</v>
      </c>
      <c r="CH591">
        <v>79500</v>
      </c>
    </row>
    <row r="592" spans="1:86" x14ac:dyDescent="0.4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 t="str">
        <f t="shared" si="45"/>
        <v>Y</v>
      </c>
      <c r="AW592" t="str">
        <f t="shared" si="46"/>
        <v>Y</v>
      </c>
      <c r="AX592" t="str">
        <f t="shared" si="47"/>
        <v>N</v>
      </c>
      <c r="AY592" t="str">
        <f t="shared" si="48"/>
        <v>N</v>
      </c>
      <c r="AZ592" t="str">
        <f t="shared" si="49"/>
        <v>N</v>
      </c>
      <c r="BA592">
        <v>0</v>
      </c>
      <c r="BB592">
        <v>0</v>
      </c>
      <c r="BC592">
        <v>2</v>
      </c>
      <c r="BD592">
        <v>1</v>
      </c>
      <c r="BE592">
        <v>3</v>
      </c>
      <c r="BF592">
        <v>1</v>
      </c>
      <c r="BG592" t="s">
        <v>97</v>
      </c>
      <c r="BH592">
        <v>6</v>
      </c>
      <c r="BI592" t="s">
        <v>107</v>
      </c>
      <c r="BJ592">
        <v>0</v>
      </c>
      <c r="BK592" t="s">
        <v>83</v>
      </c>
      <c r="BL592" t="s">
        <v>108</v>
      </c>
      <c r="BM592">
        <v>2004</v>
      </c>
      <c r="BN592" t="s">
        <v>109</v>
      </c>
      <c r="BO592">
        <v>2</v>
      </c>
      <c r="BP592">
        <v>520</v>
      </c>
      <c r="BQ592" t="s">
        <v>98</v>
      </c>
      <c r="BR592" t="s">
        <v>98</v>
      </c>
      <c r="BS592" t="s">
        <v>105</v>
      </c>
      <c r="BT592">
        <v>0</v>
      </c>
      <c r="BU592">
        <v>45</v>
      </c>
      <c r="BV592">
        <v>0</v>
      </c>
      <c r="BW592">
        <v>0</v>
      </c>
      <c r="BX592">
        <v>0</v>
      </c>
      <c r="BY592">
        <v>0</v>
      </c>
      <c r="BZ592" t="s">
        <v>83</v>
      </c>
      <c r="CA592" t="s">
        <v>83</v>
      </c>
      <c r="CB592" t="s">
        <v>83</v>
      </c>
      <c r="CC592">
        <v>0</v>
      </c>
      <c r="CD592">
        <v>9</v>
      </c>
      <c r="CE592">
        <v>2008</v>
      </c>
      <c r="CF592" t="s">
        <v>110</v>
      </c>
      <c r="CG592" t="s">
        <v>111</v>
      </c>
      <c r="CH592">
        <v>185900</v>
      </c>
    </row>
    <row r="593" spans="1:86" x14ac:dyDescent="0.4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 t="str">
        <f t="shared" si="45"/>
        <v>Y</v>
      </c>
      <c r="AW593" t="str">
        <f t="shared" si="46"/>
        <v>Y</v>
      </c>
      <c r="AX593" t="str">
        <f t="shared" si="47"/>
        <v>Y</v>
      </c>
      <c r="AY593" t="str">
        <f t="shared" si="48"/>
        <v>Y</v>
      </c>
      <c r="AZ593" t="str">
        <f t="shared" si="49"/>
        <v>Y</v>
      </c>
      <c r="BA593">
        <v>1</v>
      </c>
      <c r="BB593">
        <v>0</v>
      </c>
      <c r="BC593">
        <v>2</v>
      </c>
      <c r="BD593">
        <v>1</v>
      </c>
      <c r="BE593">
        <v>3</v>
      </c>
      <c r="BF593">
        <v>1</v>
      </c>
      <c r="BG593" t="s">
        <v>104</v>
      </c>
      <c r="BH593">
        <v>10</v>
      </c>
      <c r="BI593" t="s">
        <v>107</v>
      </c>
      <c r="BJ593">
        <v>1</v>
      </c>
      <c r="BK593" t="s">
        <v>97</v>
      </c>
      <c r="BL593" t="s">
        <v>156</v>
      </c>
      <c r="BM593">
        <v>2008</v>
      </c>
      <c r="BN593" t="s">
        <v>109</v>
      </c>
      <c r="BO593">
        <v>3</v>
      </c>
      <c r="BP593">
        <v>842</v>
      </c>
      <c r="BQ593" t="s">
        <v>98</v>
      </c>
      <c r="BR593" t="s">
        <v>98</v>
      </c>
      <c r="BS593" t="s">
        <v>105</v>
      </c>
      <c r="BT593">
        <v>382</v>
      </c>
      <c r="BU593">
        <v>274</v>
      </c>
      <c r="BV593">
        <v>0</v>
      </c>
      <c r="BW593">
        <v>0</v>
      </c>
      <c r="BX593">
        <v>0</v>
      </c>
      <c r="BY593">
        <v>0</v>
      </c>
      <c r="BZ593" t="s">
        <v>83</v>
      </c>
      <c r="CA593" t="s">
        <v>83</v>
      </c>
      <c r="CB593" t="s">
        <v>83</v>
      </c>
      <c r="CC593">
        <v>0</v>
      </c>
      <c r="CD593">
        <v>6</v>
      </c>
      <c r="CE593">
        <v>2009</v>
      </c>
      <c r="CF593" t="s">
        <v>220</v>
      </c>
      <c r="CG593" t="s">
        <v>111</v>
      </c>
      <c r="CH593">
        <v>451950</v>
      </c>
    </row>
    <row r="594" spans="1:86" x14ac:dyDescent="0.4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 t="str">
        <f t="shared" si="45"/>
        <v>N</v>
      </c>
      <c r="AW594" t="str">
        <f t="shared" si="46"/>
        <v>N</v>
      </c>
      <c r="AX594" t="str">
        <f t="shared" si="47"/>
        <v>N</v>
      </c>
      <c r="AY594" t="str">
        <f t="shared" si="48"/>
        <v>N</v>
      </c>
      <c r="AZ594" t="str">
        <f t="shared" si="49"/>
        <v>N</v>
      </c>
      <c r="BA594">
        <v>1</v>
      </c>
      <c r="BB594">
        <v>0</v>
      </c>
      <c r="BC594">
        <v>1</v>
      </c>
      <c r="BD594">
        <v>0</v>
      </c>
      <c r="BE594">
        <v>2</v>
      </c>
      <c r="BF594">
        <v>1</v>
      </c>
      <c r="BG594" t="s">
        <v>98</v>
      </c>
      <c r="BH594">
        <v>4</v>
      </c>
      <c r="BI594" t="s">
        <v>107</v>
      </c>
      <c r="BJ594">
        <v>0</v>
      </c>
      <c r="BK594" t="s">
        <v>83</v>
      </c>
      <c r="BL594" t="s">
        <v>127</v>
      </c>
      <c r="BM594">
        <v>1985</v>
      </c>
      <c r="BN594" t="s">
        <v>157</v>
      </c>
      <c r="BO594">
        <v>2</v>
      </c>
      <c r="BP594">
        <v>816</v>
      </c>
      <c r="BQ594" t="s">
        <v>98</v>
      </c>
      <c r="BR594" t="s">
        <v>98</v>
      </c>
      <c r="BS594" t="s">
        <v>105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 t="s">
        <v>83</v>
      </c>
      <c r="CA594" t="s">
        <v>83</v>
      </c>
      <c r="CB594" t="s">
        <v>83</v>
      </c>
      <c r="CC594">
        <v>0</v>
      </c>
      <c r="CD594">
        <v>6</v>
      </c>
      <c r="CE594">
        <v>2008</v>
      </c>
      <c r="CF594" t="s">
        <v>110</v>
      </c>
      <c r="CG594" t="s">
        <v>111</v>
      </c>
      <c r="CH594">
        <v>138000</v>
      </c>
    </row>
    <row r="595" spans="1:86" x14ac:dyDescent="0.4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 t="str">
        <f t="shared" si="45"/>
        <v>N</v>
      </c>
      <c r="AW595" t="str">
        <f t="shared" si="46"/>
        <v>N</v>
      </c>
      <c r="AX595" t="str">
        <f t="shared" si="47"/>
        <v>N</v>
      </c>
      <c r="AY595" t="str">
        <f t="shared" si="48"/>
        <v>N</v>
      </c>
      <c r="AZ595" t="str">
        <f t="shared" si="49"/>
        <v>N</v>
      </c>
      <c r="BA595">
        <v>1</v>
      </c>
      <c r="BB595">
        <v>0</v>
      </c>
      <c r="BC595">
        <v>1</v>
      </c>
      <c r="BD595">
        <v>0</v>
      </c>
      <c r="BE595">
        <v>1</v>
      </c>
      <c r="BF595">
        <v>1</v>
      </c>
      <c r="BG595" t="s">
        <v>97</v>
      </c>
      <c r="BH595">
        <v>4</v>
      </c>
      <c r="BI595" t="s">
        <v>107</v>
      </c>
      <c r="BJ595">
        <v>0</v>
      </c>
      <c r="BK595" t="s">
        <v>83</v>
      </c>
      <c r="BL595" t="s">
        <v>108</v>
      </c>
      <c r="BM595">
        <v>2003</v>
      </c>
      <c r="BN595" t="s">
        <v>157</v>
      </c>
      <c r="BO595">
        <v>2</v>
      </c>
      <c r="BP595">
        <v>420</v>
      </c>
      <c r="BQ595" t="s">
        <v>98</v>
      </c>
      <c r="BR595" t="s">
        <v>98</v>
      </c>
      <c r="BS595" t="s">
        <v>105</v>
      </c>
      <c r="BT595">
        <v>140</v>
      </c>
      <c r="BU595">
        <v>0</v>
      </c>
      <c r="BV595">
        <v>0</v>
      </c>
      <c r="BW595">
        <v>0</v>
      </c>
      <c r="BX595">
        <v>0</v>
      </c>
      <c r="BY595">
        <v>0</v>
      </c>
      <c r="BZ595" t="s">
        <v>83</v>
      </c>
      <c r="CA595" t="s">
        <v>83</v>
      </c>
      <c r="CB595" t="s">
        <v>83</v>
      </c>
      <c r="CC595">
        <v>0</v>
      </c>
      <c r="CD595">
        <v>5</v>
      </c>
      <c r="CE595">
        <v>2009</v>
      </c>
      <c r="CF595" t="s">
        <v>110</v>
      </c>
      <c r="CG595" t="s">
        <v>111</v>
      </c>
      <c r="CH595">
        <v>140000</v>
      </c>
    </row>
    <row r="596" spans="1:86" x14ac:dyDescent="0.4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 t="str">
        <f t="shared" si="45"/>
        <v>N</v>
      </c>
      <c r="AW596" t="str">
        <f t="shared" si="46"/>
        <v>N</v>
      </c>
      <c r="AX596" t="str">
        <f t="shared" si="47"/>
        <v>N</v>
      </c>
      <c r="AY596" t="str">
        <f t="shared" si="48"/>
        <v>N</v>
      </c>
      <c r="AZ596" t="str">
        <f t="shared" si="49"/>
        <v>N</v>
      </c>
      <c r="BA596">
        <v>0</v>
      </c>
      <c r="BB596">
        <v>0</v>
      </c>
      <c r="BC596">
        <v>1</v>
      </c>
      <c r="BD596">
        <v>0</v>
      </c>
      <c r="BE596">
        <v>3</v>
      </c>
      <c r="BF596">
        <v>1</v>
      </c>
      <c r="BG596" t="s">
        <v>98</v>
      </c>
      <c r="BH596">
        <v>5</v>
      </c>
      <c r="BI596" t="s">
        <v>107</v>
      </c>
      <c r="BJ596">
        <v>0</v>
      </c>
      <c r="BK596" t="s">
        <v>83</v>
      </c>
      <c r="BL596" t="s">
        <v>127</v>
      </c>
      <c r="BM596">
        <v>1981</v>
      </c>
      <c r="BN596" t="s">
        <v>102</v>
      </c>
      <c r="BO596">
        <v>1</v>
      </c>
      <c r="BP596">
        <v>280</v>
      </c>
      <c r="BQ596" t="s">
        <v>98</v>
      </c>
      <c r="BR596" t="s">
        <v>98</v>
      </c>
      <c r="BS596" t="s">
        <v>105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 t="s">
        <v>83</v>
      </c>
      <c r="CA596" t="s">
        <v>134</v>
      </c>
      <c r="CB596" t="s">
        <v>83</v>
      </c>
      <c r="CC596">
        <v>0</v>
      </c>
      <c r="CD596">
        <v>4</v>
      </c>
      <c r="CE596">
        <v>2008</v>
      </c>
      <c r="CF596" t="s">
        <v>110</v>
      </c>
      <c r="CG596" t="s">
        <v>111</v>
      </c>
      <c r="CH596">
        <v>110000</v>
      </c>
    </row>
    <row r="597" spans="1:86" x14ac:dyDescent="0.4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 t="str">
        <f t="shared" si="45"/>
        <v>Y</v>
      </c>
      <c r="AW597" t="str">
        <f t="shared" si="46"/>
        <v>Y</v>
      </c>
      <c r="AX597" t="str">
        <f t="shared" si="47"/>
        <v>Y</v>
      </c>
      <c r="AY597" t="str">
        <f t="shared" si="48"/>
        <v>N</v>
      </c>
      <c r="AZ597" t="str">
        <f t="shared" si="49"/>
        <v>N</v>
      </c>
      <c r="BA597">
        <v>1</v>
      </c>
      <c r="BB597">
        <v>0</v>
      </c>
      <c r="BC597">
        <v>2</v>
      </c>
      <c r="BD597">
        <v>0</v>
      </c>
      <c r="BE597">
        <v>3</v>
      </c>
      <c r="BF597">
        <v>1</v>
      </c>
      <c r="BG597" t="s">
        <v>97</v>
      </c>
      <c r="BH597">
        <v>7</v>
      </c>
      <c r="BI597" t="s">
        <v>107</v>
      </c>
      <c r="BJ597">
        <v>1</v>
      </c>
      <c r="BK597" t="s">
        <v>98</v>
      </c>
      <c r="BL597" t="s">
        <v>108</v>
      </c>
      <c r="BM597">
        <v>2005</v>
      </c>
      <c r="BN597" t="s">
        <v>157</v>
      </c>
      <c r="BO597">
        <v>3</v>
      </c>
      <c r="BP597">
        <v>758</v>
      </c>
      <c r="BQ597" t="s">
        <v>98</v>
      </c>
      <c r="BR597" t="s">
        <v>98</v>
      </c>
      <c r="BS597" t="s">
        <v>105</v>
      </c>
      <c r="BT597">
        <v>180</v>
      </c>
      <c r="BU597">
        <v>75</v>
      </c>
      <c r="BV597">
        <v>0</v>
      </c>
      <c r="BW597">
        <v>0</v>
      </c>
      <c r="BX597">
        <v>120</v>
      </c>
      <c r="BY597">
        <v>0</v>
      </c>
      <c r="BZ597" t="s">
        <v>83</v>
      </c>
      <c r="CA597" t="s">
        <v>83</v>
      </c>
      <c r="CB597" t="s">
        <v>83</v>
      </c>
      <c r="CC597">
        <v>0</v>
      </c>
      <c r="CD597">
        <v>8</v>
      </c>
      <c r="CE597">
        <v>2006</v>
      </c>
      <c r="CF597" t="s">
        <v>158</v>
      </c>
      <c r="CG597" t="s">
        <v>159</v>
      </c>
      <c r="CH597">
        <v>319000</v>
      </c>
    </row>
    <row r="598" spans="1:86" x14ac:dyDescent="0.4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 t="str">
        <f t="shared" si="45"/>
        <v>N</v>
      </c>
      <c r="AW598" t="str">
        <f t="shared" si="46"/>
        <v>Y</v>
      </c>
      <c r="AX598" t="str">
        <f t="shared" si="47"/>
        <v>N</v>
      </c>
      <c r="AY598" t="str">
        <f t="shared" si="48"/>
        <v>N</v>
      </c>
      <c r="AZ598" t="str">
        <f t="shared" si="49"/>
        <v>N</v>
      </c>
      <c r="BA598">
        <v>0</v>
      </c>
      <c r="BB598">
        <v>0</v>
      </c>
      <c r="BC598">
        <v>1</v>
      </c>
      <c r="BD598">
        <v>0</v>
      </c>
      <c r="BE598">
        <v>3</v>
      </c>
      <c r="BF598">
        <v>1</v>
      </c>
      <c r="BG598" t="s">
        <v>98</v>
      </c>
      <c r="BH598">
        <v>7</v>
      </c>
      <c r="BI598" t="s">
        <v>107</v>
      </c>
      <c r="BJ598">
        <v>0</v>
      </c>
      <c r="BK598" t="s">
        <v>83</v>
      </c>
      <c r="BL598" t="s">
        <v>127</v>
      </c>
      <c r="BM598">
        <v>1930</v>
      </c>
      <c r="BN598" t="s">
        <v>102</v>
      </c>
      <c r="BO598">
        <v>1</v>
      </c>
      <c r="BP598">
        <v>216</v>
      </c>
      <c r="BQ598" t="s">
        <v>98</v>
      </c>
      <c r="BR598" t="s">
        <v>147</v>
      </c>
      <c r="BS598" t="s">
        <v>177</v>
      </c>
      <c r="BT598">
        <v>0</v>
      </c>
      <c r="BU598">
        <v>158</v>
      </c>
      <c r="BV598">
        <v>0</v>
      </c>
      <c r="BW598">
        <v>0</v>
      </c>
      <c r="BX598">
        <v>0</v>
      </c>
      <c r="BY598">
        <v>0</v>
      </c>
      <c r="BZ598" t="s">
        <v>83</v>
      </c>
      <c r="CA598" t="s">
        <v>83</v>
      </c>
      <c r="CB598" t="s">
        <v>83</v>
      </c>
      <c r="CC598">
        <v>0</v>
      </c>
      <c r="CD598">
        <v>10</v>
      </c>
      <c r="CE598">
        <v>2006</v>
      </c>
      <c r="CF598" t="s">
        <v>110</v>
      </c>
      <c r="CG598" t="s">
        <v>111</v>
      </c>
      <c r="CH598">
        <v>114504</v>
      </c>
    </row>
    <row r="599" spans="1:86" x14ac:dyDescent="0.4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 t="str">
        <f t="shared" si="45"/>
        <v>N</v>
      </c>
      <c r="AW599" t="str">
        <f t="shared" si="46"/>
        <v>Y</v>
      </c>
      <c r="AX599" t="str">
        <f t="shared" si="47"/>
        <v>N</v>
      </c>
      <c r="AY599" t="str">
        <f t="shared" si="48"/>
        <v>N</v>
      </c>
      <c r="AZ599" t="str">
        <f t="shared" si="49"/>
        <v>N</v>
      </c>
      <c r="BA599">
        <v>0</v>
      </c>
      <c r="BB599">
        <v>2</v>
      </c>
      <c r="BC599">
        <v>0</v>
      </c>
      <c r="BD599">
        <v>2</v>
      </c>
      <c r="BE599">
        <v>2</v>
      </c>
      <c r="BF599">
        <v>1</v>
      </c>
      <c r="BG599" t="s">
        <v>97</v>
      </c>
      <c r="BH599">
        <v>7</v>
      </c>
      <c r="BI599" t="s">
        <v>107</v>
      </c>
      <c r="BJ599">
        <v>1</v>
      </c>
      <c r="BK599" t="s">
        <v>97</v>
      </c>
      <c r="BL599" t="s">
        <v>108</v>
      </c>
      <c r="BM599">
        <v>2006</v>
      </c>
      <c r="BN599" t="s">
        <v>157</v>
      </c>
      <c r="BO599">
        <v>3</v>
      </c>
      <c r="BP599">
        <v>648</v>
      </c>
      <c r="BQ599" t="s">
        <v>98</v>
      </c>
      <c r="BR599" t="s">
        <v>98</v>
      </c>
      <c r="BS599" t="s">
        <v>105</v>
      </c>
      <c r="BT599">
        <v>120</v>
      </c>
      <c r="BU599">
        <v>16</v>
      </c>
      <c r="BV599">
        <v>0</v>
      </c>
      <c r="BW599">
        <v>0</v>
      </c>
      <c r="BX599">
        <v>0</v>
      </c>
      <c r="BY599">
        <v>0</v>
      </c>
      <c r="BZ599" t="s">
        <v>83</v>
      </c>
      <c r="CA599" t="s">
        <v>83</v>
      </c>
      <c r="CB599" t="s">
        <v>83</v>
      </c>
      <c r="CC599">
        <v>0</v>
      </c>
      <c r="CD599">
        <v>2</v>
      </c>
      <c r="CE599">
        <v>2007</v>
      </c>
      <c r="CF599" t="s">
        <v>158</v>
      </c>
      <c r="CG599" t="s">
        <v>159</v>
      </c>
      <c r="CH599">
        <v>194201</v>
      </c>
    </row>
    <row r="600" spans="1:86" x14ac:dyDescent="0.4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 t="str">
        <f t="shared" si="45"/>
        <v>Y</v>
      </c>
      <c r="AW600" t="str">
        <f t="shared" si="46"/>
        <v>Y</v>
      </c>
      <c r="AX600" t="str">
        <f t="shared" si="47"/>
        <v>Y</v>
      </c>
      <c r="AY600" t="str">
        <f t="shared" si="48"/>
        <v>N</v>
      </c>
      <c r="AZ600" t="str">
        <f t="shared" si="49"/>
        <v>N</v>
      </c>
      <c r="BA600">
        <v>1</v>
      </c>
      <c r="BB600">
        <v>0</v>
      </c>
      <c r="BC600">
        <v>2</v>
      </c>
      <c r="BD600">
        <v>0</v>
      </c>
      <c r="BE600">
        <v>3</v>
      </c>
      <c r="BF600">
        <v>1</v>
      </c>
      <c r="BG600" t="s">
        <v>97</v>
      </c>
      <c r="BH600">
        <v>7</v>
      </c>
      <c r="BI600" t="s">
        <v>107</v>
      </c>
      <c r="BJ600">
        <v>1</v>
      </c>
      <c r="BK600" t="s">
        <v>98</v>
      </c>
      <c r="BL600" t="s">
        <v>108</v>
      </c>
      <c r="BM600">
        <v>1977</v>
      </c>
      <c r="BN600" t="s">
        <v>157</v>
      </c>
      <c r="BO600">
        <v>2</v>
      </c>
      <c r="BP600">
        <v>621</v>
      </c>
      <c r="BQ600" t="s">
        <v>98</v>
      </c>
      <c r="BR600" t="s">
        <v>98</v>
      </c>
      <c r="BS600" t="s">
        <v>105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 t="s">
        <v>83</v>
      </c>
      <c r="CA600" t="s">
        <v>83</v>
      </c>
      <c r="CB600" t="s">
        <v>83</v>
      </c>
      <c r="CC600">
        <v>0</v>
      </c>
      <c r="CD600">
        <v>3</v>
      </c>
      <c r="CE600">
        <v>2006</v>
      </c>
      <c r="CF600" t="s">
        <v>110</v>
      </c>
      <c r="CG600" t="s">
        <v>111</v>
      </c>
      <c r="CH600">
        <v>217500</v>
      </c>
    </row>
    <row r="601" spans="1:86" x14ac:dyDescent="0.4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 t="str">
        <f t="shared" si="45"/>
        <v>Y</v>
      </c>
      <c r="AW601" t="str">
        <f t="shared" si="46"/>
        <v>Y</v>
      </c>
      <c r="AX601" t="str">
        <f t="shared" si="47"/>
        <v>N</v>
      </c>
      <c r="AY601" t="str">
        <f t="shared" si="48"/>
        <v>N</v>
      </c>
      <c r="AZ601" t="str">
        <f t="shared" si="49"/>
        <v>N</v>
      </c>
      <c r="BA601">
        <v>1</v>
      </c>
      <c r="BB601">
        <v>0</v>
      </c>
      <c r="BC601">
        <v>2</v>
      </c>
      <c r="BD601">
        <v>1</v>
      </c>
      <c r="BE601">
        <v>3</v>
      </c>
      <c r="BF601">
        <v>1</v>
      </c>
      <c r="BG601" t="s">
        <v>98</v>
      </c>
      <c r="BH601">
        <v>6</v>
      </c>
      <c r="BI601" t="s">
        <v>107</v>
      </c>
      <c r="BJ601">
        <v>1</v>
      </c>
      <c r="BK601" t="s">
        <v>98</v>
      </c>
      <c r="BL601" t="s">
        <v>108</v>
      </c>
      <c r="BM601">
        <v>1980</v>
      </c>
      <c r="BN601" t="s">
        <v>157</v>
      </c>
      <c r="BO601">
        <v>2</v>
      </c>
      <c r="BP601">
        <v>452</v>
      </c>
      <c r="BQ601" t="s">
        <v>98</v>
      </c>
      <c r="BR601" t="s">
        <v>98</v>
      </c>
      <c r="BS601" t="s">
        <v>105</v>
      </c>
      <c r="BT601">
        <v>161</v>
      </c>
      <c r="BU601">
        <v>0</v>
      </c>
      <c r="BV601">
        <v>0</v>
      </c>
      <c r="BW601">
        <v>0</v>
      </c>
      <c r="BX601">
        <v>0</v>
      </c>
      <c r="BY601">
        <v>0</v>
      </c>
      <c r="BZ601" t="s">
        <v>83</v>
      </c>
      <c r="CA601" t="s">
        <v>165</v>
      </c>
      <c r="CB601" t="s">
        <v>83</v>
      </c>
      <c r="CC601">
        <v>0</v>
      </c>
      <c r="CD601">
        <v>7</v>
      </c>
      <c r="CE601">
        <v>2008</v>
      </c>
      <c r="CF601" t="s">
        <v>173</v>
      </c>
      <c r="CG601" t="s">
        <v>111</v>
      </c>
      <c r="CH601">
        <v>151000</v>
      </c>
    </row>
    <row r="602" spans="1:86" x14ac:dyDescent="0.4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 t="str">
        <f t="shared" si="45"/>
        <v>Y</v>
      </c>
      <c r="AW602" t="str">
        <f t="shared" si="46"/>
        <v>Y</v>
      </c>
      <c r="AX602" t="str">
        <f t="shared" si="47"/>
        <v>Y</v>
      </c>
      <c r="AY602" t="str">
        <f t="shared" si="48"/>
        <v>Y</v>
      </c>
      <c r="AZ602" t="str">
        <f t="shared" si="49"/>
        <v>N</v>
      </c>
      <c r="BA602">
        <v>1</v>
      </c>
      <c r="BB602">
        <v>0</v>
      </c>
      <c r="BC602">
        <v>2</v>
      </c>
      <c r="BD602">
        <v>1</v>
      </c>
      <c r="BE602">
        <v>3</v>
      </c>
      <c r="BF602">
        <v>1</v>
      </c>
      <c r="BG602" t="s">
        <v>104</v>
      </c>
      <c r="BH602">
        <v>8</v>
      </c>
      <c r="BI602" t="s">
        <v>107</v>
      </c>
      <c r="BJ602">
        <v>1</v>
      </c>
      <c r="BK602" t="s">
        <v>97</v>
      </c>
      <c r="BL602" t="s">
        <v>156</v>
      </c>
      <c r="BM602">
        <v>2003</v>
      </c>
      <c r="BN602" t="s">
        <v>157</v>
      </c>
      <c r="BO602">
        <v>2</v>
      </c>
      <c r="BP602">
        <v>736</v>
      </c>
      <c r="BQ602" t="s">
        <v>98</v>
      </c>
      <c r="BR602" t="s">
        <v>98</v>
      </c>
      <c r="BS602" t="s">
        <v>105</v>
      </c>
      <c r="BT602">
        <v>179</v>
      </c>
      <c r="BU602">
        <v>60</v>
      </c>
      <c r="BV602">
        <v>0</v>
      </c>
      <c r="BW602">
        <v>0</v>
      </c>
      <c r="BX602">
        <v>0</v>
      </c>
      <c r="BY602">
        <v>0</v>
      </c>
      <c r="BZ602" t="s">
        <v>83</v>
      </c>
      <c r="CA602" t="s">
        <v>83</v>
      </c>
      <c r="CB602" t="s">
        <v>83</v>
      </c>
      <c r="CC602">
        <v>0</v>
      </c>
      <c r="CD602">
        <v>6</v>
      </c>
      <c r="CE602">
        <v>2006</v>
      </c>
      <c r="CF602" t="s">
        <v>110</v>
      </c>
      <c r="CG602" t="s">
        <v>111</v>
      </c>
      <c r="CH602">
        <v>275000</v>
      </c>
    </row>
    <row r="603" spans="1:86" x14ac:dyDescent="0.4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 t="str">
        <f t="shared" si="45"/>
        <v>N</v>
      </c>
      <c r="AW603" t="str">
        <f t="shared" si="46"/>
        <v>Y</v>
      </c>
      <c r="AX603" t="str">
        <f t="shared" si="47"/>
        <v>N</v>
      </c>
      <c r="AY603" t="str">
        <f t="shared" si="48"/>
        <v>N</v>
      </c>
      <c r="AZ603" t="str">
        <f t="shared" si="49"/>
        <v>N</v>
      </c>
      <c r="BA603">
        <v>0</v>
      </c>
      <c r="BB603">
        <v>0</v>
      </c>
      <c r="BC603">
        <v>1</v>
      </c>
      <c r="BD603">
        <v>1</v>
      </c>
      <c r="BE603">
        <v>3</v>
      </c>
      <c r="BF603">
        <v>1</v>
      </c>
      <c r="BG603" t="s">
        <v>97</v>
      </c>
      <c r="BH603">
        <v>6</v>
      </c>
      <c r="BI603" t="s">
        <v>107</v>
      </c>
      <c r="BJ603">
        <v>1</v>
      </c>
      <c r="BK603" t="s">
        <v>97</v>
      </c>
      <c r="BL603" t="s">
        <v>127</v>
      </c>
      <c r="BM603">
        <v>1979</v>
      </c>
      <c r="BN603" t="s">
        <v>102</v>
      </c>
      <c r="BO603">
        <v>1</v>
      </c>
      <c r="BP603">
        <v>544</v>
      </c>
      <c r="BQ603" t="s">
        <v>98</v>
      </c>
      <c r="BR603" t="s">
        <v>98</v>
      </c>
      <c r="BS603" t="s">
        <v>190</v>
      </c>
      <c r="BT603">
        <v>0</v>
      </c>
      <c r="BU603">
        <v>162</v>
      </c>
      <c r="BV603">
        <v>0</v>
      </c>
      <c r="BW603">
        <v>0</v>
      </c>
      <c r="BX603">
        <v>126</v>
      </c>
      <c r="BY603">
        <v>0</v>
      </c>
      <c r="BZ603" t="s">
        <v>83</v>
      </c>
      <c r="CA603" t="s">
        <v>83</v>
      </c>
      <c r="CB603" t="s">
        <v>83</v>
      </c>
      <c r="CC603">
        <v>0</v>
      </c>
      <c r="CD603">
        <v>12</v>
      </c>
      <c r="CE603">
        <v>2007</v>
      </c>
      <c r="CF603" t="s">
        <v>110</v>
      </c>
      <c r="CG603" t="s">
        <v>111</v>
      </c>
      <c r="CH603">
        <v>141000</v>
      </c>
    </row>
    <row r="604" spans="1:86" x14ac:dyDescent="0.4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 t="str">
        <f t="shared" si="45"/>
        <v>Y</v>
      </c>
      <c r="AW604" t="str">
        <f t="shared" si="46"/>
        <v>Y</v>
      </c>
      <c r="AX604" t="str">
        <f t="shared" si="47"/>
        <v>Y</v>
      </c>
      <c r="AY604" t="str">
        <f t="shared" si="48"/>
        <v>Y</v>
      </c>
      <c r="AZ604" t="str">
        <f t="shared" si="49"/>
        <v>N</v>
      </c>
      <c r="BA604">
        <v>1</v>
      </c>
      <c r="BB604">
        <v>0</v>
      </c>
      <c r="BC604">
        <v>2</v>
      </c>
      <c r="BD604">
        <v>1</v>
      </c>
      <c r="BE604">
        <v>3</v>
      </c>
      <c r="BF604">
        <v>1</v>
      </c>
      <c r="BG604" t="s">
        <v>97</v>
      </c>
      <c r="BH604">
        <v>8</v>
      </c>
      <c r="BI604" t="s">
        <v>107</v>
      </c>
      <c r="BJ604">
        <v>1</v>
      </c>
      <c r="BK604" t="s">
        <v>98</v>
      </c>
      <c r="BL604" t="s">
        <v>108</v>
      </c>
      <c r="BM604">
        <v>1992</v>
      </c>
      <c r="BN604" t="s">
        <v>157</v>
      </c>
      <c r="BO604">
        <v>2</v>
      </c>
      <c r="BP604">
        <v>506</v>
      </c>
      <c r="BQ604" t="s">
        <v>98</v>
      </c>
      <c r="BR604" t="s">
        <v>98</v>
      </c>
      <c r="BS604" t="s">
        <v>105</v>
      </c>
      <c r="BT604">
        <v>120</v>
      </c>
      <c r="BU604">
        <v>150</v>
      </c>
      <c r="BV604">
        <v>0</v>
      </c>
      <c r="BW604">
        <v>0</v>
      </c>
      <c r="BX604">
        <v>0</v>
      </c>
      <c r="BY604">
        <v>0</v>
      </c>
      <c r="BZ604" t="s">
        <v>83</v>
      </c>
      <c r="CA604" t="s">
        <v>83</v>
      </c>
      <c r="CB604" t="s">
        <v>83</v>
      </c>
      <c r="CC604">
        <v>0</v>
      </c>
      <c r="CD604">
        <v>2</v>
      </c>
      <c r="CE604">
        <v>2006</v>
      </c>
      <c r="CF604" t="s">
        <v>110</v>
      </c>
      <c r="CG604" t="s">
        <v>128</v>
      </c>
      <c r="CH604">
        <v>220000</v>
      </c>
    </row>
    <row r="605" spans="1:86" x14ac:dyDescent="0.4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 t="str">
        <f t="shared" si="45"/>
        <v>N</v>
      </c>
      <c r="AW605" t="str">
        <f t="shared" si="46"/>
        <v>Y</v>
      </c>
      <c r="AX605" t="str">
        <f t="shared" si="47"/>
        <v>N</v>
      </c>
      <c r="AY605" t="str">
        <f t="shared" si="48"/>
        <v>N</v>
      </c>
      <c r="AZ605" t="str">
        <f t="shared" si="49"/>
        <v>N</v>
      </c>
      <c r="BA605">
        <v>0</v>
      </c>
      <c r="BB605">
        <v>0</v>
      </c>
      <c r="BC605">
        <v>2</v>
      </c>
      <c r="BD605">
        <v>1</v>
      </c>
      <c r="BE605">
        <v>2</v>
      </c>
      <c r="BF605">
        <v>1</v>
      </c>
      <c r="BG605" t="s">
        <v>97</v>
      </c>
      <c r="BH605">
        <v>4</v>
      </c>
      <c r="BI605" t="s">
        <v>107</v>
      </c>
      <c r="BJ605">
        <v>0</v>
      </c>
      <c r="BK605" t="s">
        <v>83</v>
      </c>
      <c r="BL605" t="s">
        <v>127</v>
      </c>
      <c r="BM605">
        <v>2004</v>
      </c>
      <c r="BN605" t="s">
        <v>109</v>
      </c>
      <c r="BO605">
        <v>2</v>
      </c>
      <c r="BP605">
        <v>480</v>
      </c>
      <c r="BQ605" t="s">
        <v>98</v>
      </c>
      <c r="BR605" t="s">
        <v>98</v>
      </c>
      <c r="BS605" t="s">
        <v>105</v>
      </c>
      <c r="BT605">
        <v>0</v>
      </c>
      <c r="BU605">
        <v>172</v>
      </c>
      <c r="BV605">
        <v>0</v>
      </c>
      <c r="BW605">
        <v>0</v>
      </c>
      <c r="BX605">
        <v>0</v>
      </c>
      <c r="BY605">
        <v>0</v>
      </c>
      <c r="BZ605" t="s">
        <v>83</v>
      </c>
      <c r="CA605" t="s">
        <v>83</v>
      </c>
      <c r="CB605" t="s">
        <v>83</v>
      </c>
      <c r="CC605">
        <v>0</v>
      </c>
      <c r="CD605">
        <v>6</v>
      </c>
      <c r="CE605">
        <v>2010</v>
      </c>
      <c r="CF605" t="s">
        <v>110</v>
      </c>
      <c r="CG605" t="s">
        <v>111</v>
      </c>
      <c r="CH605">
        <v>151000</v>
      </c>
    </row>
    <row r="606" spans="1:86" x14ac:dyDescent="0.4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 t="str">
        <f t="shared" si="45"/>
        <v>N</v>
      </c>
      <c r="AW606" t="str">
        <f t="shared" si="46"/>
        <v>Y</v>
      </c>
      <c r="AX606" t="str">
        <f t="shared" si="47"/>
        <v>N</v>
      </c>
      <c r="AY606" t="str">
        <f t="shared" si="48"/>
        <v>N</v>
      </c>
      <c r="AZ606" t="str">
        <f t="shared" si="49"/>
        <v>N</v>
      </c>
      <c r="BA606">
        <v>1</v>
      </c>
      <c r="BB606">
        <v>0</v>
      </c>
      <c r="BC606">
        <v>2</v>
      </c>
      <c r="BD606">
        <v>0</v>
      </c>
      <c r="BE606">
        <v>3</v>
      </c>
      <c r="BF606">
        <v>1</v>
      </c>
      <c r="BG606" t="s">
        <v>97</v>
      </c>
      <c r="BH606">
        <v>6</v>
      </c>
      <c r="BI606" t="s">
        <v>107</v>
      </c>
      <c r="BJ606">
        <v>1</v>
      </c>
      <c r="BK606" t="s">
        <v>98</v>
      </c>
      <c r="BL606" t="s">
        <v>108</v>
      </c>
      <c r="BM606">
        <v>2002</v>
      </c>
      <c r="BN606" t="s">
        <v>109</v>
      </c>
      <c r="BO606">
        <v>2</v>
      </c>
      <c r="BP606">
        <v>530</v>
      </c>
      <c r="BQ606" t="s">
        <v>98</v>
      </c>
      <c r="BR606" t="s">
        <v>98</v>
      </c>
      <c r="BS606" t="s">
        <v>105</v>
      </c>
      <c r="BT606">
        <v>192</v>
      </c>
      <c r="BU606">
        <v>36</v>
      </c>
      <c r="BV606">
        <v>0</v>
      </c>
      <c r="BW606">
        <v>0</v>
      </c>
      <c r="BX606">
        <v>0</v>
      </c>
      <c r="BY606">
        <v>0</v>
      </c>
      <c r="BZ606" t="s">
        <v>83</v>
      </c>
      <c r="CA606" t="s">
        <v>83</v>
      </c>
      <c r="CB606" t="s">
        <v>83</v>
      </c>
      <c r="CC606">
        <v>0</v>
      </c>
      <c r="CD606">
        <v>9</v>
      </c>
      <c r="CE606">
        <v>2008</v>
      </c>
      <c r="CF606" t="s">
        <v>110</v>
      </c>
      <c r="CG606" t="s">
        <v>111</v>
      </c>
      <c r="CH606">
        <v>221000</v>
      </c>
    </row>
    <row r="607" spans="1:86" x14ac:dyDescent="0.4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 t="str">
        <f t="shared" si="45"/>
        <v>Y</v>
      </c>
      <c r="AW607" t="str">
        <f t="shared" si="46"/>
        <v>Y</v>
      </c>
      <c r="AX607" t="str">
        <f t="shared" si="47"/>
        <v>Y</v>
      </c>
      <c r="AY607" t="str">
        <f t="shared" si="48"/>
        <v>Y</v>
      </c>
      <c r="AZ607" t="str">
        <f t="shared" si="49"/>
        <v>N</v>
      </c>
      <c r="BA607">
        <v>0</v>
      </c>
      <c r="BB607">
        <v>0</v>
      </c>
      <c r="BC607">
        <v>2</v>
      </c>
      <c r="BD607">
        <v>1</v>
      </c>
      <c r="BE607">
        <v>3</v>
      </c>
      <c r="BF607">
        <v>1</v>
      </c>
      <c r="BG607" t="s">
        <v>98</v>
      </c>
      <c r="BH607">
        <v>7</v>
      </c>
      <c r="BI607" t="s">
        <v>107</v>
      </c>
      <c r="BJ607">
        <v>3</v>
      </c>
      <c r="BK607" t="s">
        <v>147</v>
      </c>
      <c r="BL607" t="s">
        <v>108</v>
      </c>
      <c r="BM607">
        <v>1965</v>
      </c>
      <c r="BN607" t="s">
        <v>102</v>
      </c>
      <c r="BO607">
        <v>2</v>
      </c>
      <c r="BP607">
        <v>486</v>
      </c>
      <c r="BQ607" t="s">
        <v>98</v>
      </c>
      <c r="BR607" t="s">
        <v>98</v>
      </c>
      <c r="BS607" t="s">
        <v>105</v>
      </c>
      <c r="BT607">
        <v>0</v>
      </c>
      <c r="BU607">
        <v>42</v>
      </c>
      <c r="BV607">
        <v>0</v>
      </c>
      <c r="BW607">
        <v>0</v>
      </c>
      <c r="BX607">
        <v>189</v>
      </c>
      <c r="BY607">
        <v>0</v>
      </c>
      <c r="BZ607" t="s">
        <v>83</v>
      </c>
      <c r="CA607" t="s">
        <v>83</v>
      </c>
      <c r="CB607" t="s">
        <v>83</v>
      </c>
      <c r="CC607">
        <v>0</v>
      </c>
      <c r="CD607">
        <v>10</v>
      </c>
      <c r="CE607">
        <v>2009</v>
      </c>
      <c r="CF607" t="s">
        <v>110</v>
      </c>
      <c r="CG607" t="s">
        <v>111</v>
      </c>
      <c r="CH607">
        <v>205000</v>
      </c>
    </row>
    <row r="608" spans="1:86" x14ac:dyDescent="0.4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 t="str">
        <f t="shared" si="45"/>
        <v>N</v>
      </c>
      <c r="AW608" t="str">
        <f t="shared" si="46"/>
        <v>N</v>
      </c>
      <c r="AX608" t="str">
        <f t="shared" si="47"/>
        <v>N</v>
      </c>
      <c r="AY608" t="str">
        <f t="shared" si="48"/>
        <v>N</v>
      </c>
      <c r="AZ608" t="str">
        <f t="shared" si="49"/>
        <v>N</v>
      </c>
      <c r="BA608">
        <v>1</v>
      </c>
      <c r="BB608">
        <v>0</v>
      </c>
      <c r="BC608">
        <v>1</v>
      </c>
      <c r="BD608">
        <v>0</v>
      </c>
      <c r="BE608">
        <v>3</v>
      </c>
      <c r="BF608">
        <v>1</v>
      </c>
      <c r="BG608" t="s">
        <v>97</v>
      </c>
      <c r="BH608">
        <v>6</v>
      </c>
      <c r="BI608" t="s">
        <v>107</v>
      </c>
      <c r="BJ608">
        <v>0</v>
      </c>
      <c r="BK608" t="s">
        <v>83</v>
      </c>
      <c r="BL608" t="s">
        <v>127</v>
      </c>
      <c r="BM608">
        <v>2000</v>
      </c>
      <c r="BN608" t="s">
        <v>102</v>
      </c>
      <c r="BO608">
        <v>2</v>
      </c>
      <c r="BP608">
        <v>576</v>
      </c>
      <c r="BQ608" t="s">
        <v>98</v>
      </c>
      <c r="BR608" t="s">
        <v>98</v>
      </c>
      <c r="BS608" t="s">
        <v>105</v>
      </c>
      <c r="BT608">
        <v>168</v>
      </c>
      <c r="BU608">
        <v>0</v>
      </c>
      <c r="BV608">
        <v>0</v>
      </c>
      <c r="BW608">
        <v>0</v>
      </c>
      <c r="BX608">
        <v>0</v>
      </c>
      <c r="BY608">
        <v>0</v>
      </c>
      <c r="BZ608" t="s">
        <v>83</v>
      </c>
      <c r="CA608" t="s">
        <v>165</v>
      </c>
      <c r="CB608" t="s">
        <v>83</v>
      </c>
      <c r="CC608">
        <v>0</v>
      </c>
      <c r="CD608">
        <v>11</v>
      </c>
      <c r="CE608">
        <v>2009</v>
      </c>
      <c r="CF608" t="s">
        <v>110</v>
      </c>
      <c r="CG608" t="s">
        <v>111</v>
      </c>
      <c r="CH608">
        <v>152000</v>
      </c>
    </row>
    <row r="609" spans="1:86" x14ac:dyDescent="0.4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 t="str">
        <f t="shared" si="45"/>
        <v>Y</v>
      </c>
      <c r="AW609" t="str">
        <f t="shared" si="46"/>
        <v>Y</v>
      </c>
      <c r="AX609" t="str">
        <f t="shared" si="47"/>
        <v>Y</v>
      </c>
      <c r="AY609" t="str">
        <f t="shared" si="48"/>
        <v>Y</v>
      </c>
      <c r="AZ609" t="str">
        <f t="shared" si="49"/>
        <v>N</v>
      </c>
      <c r="BA609">
        <v>1</v>
      </c>
      <c r="BB609">
        <v>0</v>
      </c>
      <c r="BC609">
        <v>3</v>
      </c>
      <c r="BD609">
        <v>0</v>
      </c>
      <c r="BE609">
        <v>3</v>
      </c>
      <c r="BF609">
        <v>1</v>
      </c>
      <c r="BG609" t="s">
        <v>104</v>
      </c>
      <c r="BH609">
        <v>8</v>
      </c>
      <c r="BI609" t="s">
        <v>107</v>
      </c>
      <c r="BJ609">
        <v>0</v>
      </c>
      <c r="BK609" t="s">
        <v>83</v>
      </c>
      <c r="BL609" t="s">
        <v>108</v>
      </c>
      <c r="BM609">
        <v>1948</v>
      </c>
      <c r="BN609" t="s">
        <v>102</v>
      </c>
      <c r="BO609">
        <v>1</v>
      </c>
      <c r="BP609">
        <v>230</v>
      </c>
      <c r="BQ609" t="s">
        <v>98</v>
      </c>
      <c r="BR609" t="s">
        <v>98</v>
      </c>
      <c r="BS609" t="s">
        <v>105</v>
      </c>
      <c r="BT609">
        <v>103</v>
      </c>
      <c r="BU609">
        <v>0</v>
      </c>
      <c r="BV609">
        <v>0</v>
      </c>
      <c r="BW609">
        <v>0</v>
      </c>
      <c r="BX609">
        <v>0</v>
      </c>
      <c r="BY609">
        <v>0</v>
      </c>
      <c r="BZ609" t="s">
        <v>83</v>
      </c>
      <c r="CA609" t="s">
        <v>83</v>
      </c>
      <c r="CB609" t="s">
        <v>83</v>
      </c>
      <c r="CC609">
        <v>0</v>
      </c>
      <c r="CD609">
        <v>8</v>
      </c>
      <c r="CE609">
        <v>2006</v>
      </c>
      <c r="CF609" t="s">
        <v>110</v>
      </c>
      <c r="CG609" t="s">
        <v>111</v>
      </c>
      <c r="CH609">
        <v>225000</v>
      </c>
    </row>
    <row r="610" spans="1:86" x14ac:dyDescent="0.4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 t="str">
        <f t="shared" si="45"/>
        <v>Y</v>
      </c>
      <c r="AW610" t="str">
        <f t="shared" si="46"/>
        <v>Y</v>
      </c>
      <c r="AX610" t="str">
        <f t="shared" si="47"/>
        <v>Y</v>
      </c>
      <c r="AY610" t="str">
        <f t="shared" si="48"/>
        <v>Y</v>
      </c>
      <c r="AZ610" t="str">
        <f t="shared" si="49"/>
        <v>Y</v>
      </c>
      <c r="BA610">
        <v>0</v>
      </c>
      <c r="BB610">
        <v>0</v>
      </c>
      <c r="BC610">
        <v>2</v>
      </c>
      <c r="BD610">
        <v>1</v>
      </c>
      <c r="BE610">
        <v>4</v>
      </c>
      <c r="BF610">
        <v>1</v>
      </c>
      <c r="BG610" t="s">
        <v>98</v>
      </c>
      <c r="BH610">
        <v>10</v>
      </c>
      <c r="BI610" t="s">
        <v>107</v>
      </c>
      <c r="BJ610">
        <v>2</v>
      </c>
      <c r="BK610" t="s">
        <v>97</v>
      </c>
      <c r="BL610" t="s">
        <v>209</v>
      </c>
      <c r="BM610">
        <v>1934</v>
      </c>
      <c r="BN610" t="s">
        <v>102</v>
      </c>
      <c r="BO610">
        <v>2</v>
      </c>
      <c r="BP610">
        <v>380</v>
      </c>
      <c r="BQ610" t="s">
        <v>98</v>
      </c>
      <c r="BR610" t="s">
        <v>98</v>
      </c>
      <c r="BS610" t="s">
        <v>105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 t="s">
        <v>83</v>
      </c>
      <c r="CA610" t="s">
        <v>83</v>
      </c>
      <c r="CB610" t="s">
        <v>83</v>
      </c>
      <c r="CC610">
        <v>0</v>
      </c>
      <c r="CD610">
        <v>9</v>
      </c>
      <c r="CE610">
        <v>2007</v>
      </c>
      <c r="CF610" t="s">
        <v>110</v>
      </c>
      <c r="CG610" t="s">
        <v>210</v>
      </c>
      <c r="CH610">
        <v>359100</v>
      </c>
    </row>
    <row r="611" spans="1:86" x14ac:dyDescent="0.4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 t="str">
        <f t="shared" si="45"/>
        <v>N</v>
      </c>
      <c r="AW611" t="str">
        <f t="shared" si="46"/>
        <v>N</v>
      </c>
      <c r="AX611" t="str">
        <f t="shared" si="47"/>
        <v>N</v>
      </c>
      <c r="AY611" t="str">
        <f t="shared" si="48"/>
        <v>N</v>
      </c>
      <c r="AZ611" t="str">
        <f t="shared" si="49"/>
        <v>N</v>
      </c>
      <c r="BA611">
        <v>1</v>
      </c>
      <c r="BB611">
        <v>0</v>
      </c>
      <c r="BC611">
        <v>1</v>
      </c>
      <c r="BD611">
        <v>0</v>
      </c>
      <c r="BE611">
        <v>3</v>
      </c>
      <c r="BF611">
        <v>1</v>
      </c>
      <c r="BG611" t="s">
        <v>98</v>
      </c>
      <c r="BH611">
        <v>5</v>
      </c>
      <c r="BI611" t="s">
        <v>107</v>
      </c>
      <c r="BJ611">
        <v>0</v>
      </c>
      <c r="BK611" t="s">
        <v>83</v>
      </c>
      <c r="BL611" t="s">
        <v>108</v>
      </c>
      <c r="BM611">
        <v>1961</v>
      </c>
      <c r="BN611" t="s">
        <v>102</v>
      </c>
      <c r="BO611">
        <v>1</v>
      </c>
      <c r="BP611">
        <v>261</v>
      </c>
      <c r="BQ611" t="s">
        <v>98</v>
      </c>
      <c r="BR611" t="s">
        <v>98</v>
      </c>
      <c r="BS611" t="s">
        <v>105</v>
      </c>
      <c r="BT611">
        <v>64</v>
      </c>
      <c r="BU611">
        <v>0</v>
      </c>
      <c r="BV611">
        <v>39</v>
      </c>
      <c r="BW611">
        <v>0</v>
      </c>
      <c r="BX611">
        <v>0</v>
      </c>
      <c r="BY611">
        <v>0</v>
      </c>
      <c r="BZ611" t="s">
        <v>83</v>
      </c>
      <c r="CA611" t="s">
        <v>83</v>
      </c>
      <c r="CB611" t="s">
        <v>83</v>
      </c>
      <c r="CC611">
        <v>0</v>
      </c>
      <c r="CD611">
        <v>4</v>
      </c>
      <c r="CE611">
        <v>2007</v>
      </c>
      <c r="CF611" t="s">
        <v>110</v>
      </c>
      <c r="CG611" t="s">
        <v>111</v>
      </c>
      <c r="CH611">
        <v>118500</v>
      </c>
    </row>
    <row r="612" spans="1:86" x14ac:dyDescent="0.4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 t="str">
        <f t="shared" si="45"/>
        <v>Y</v>
      </c>
      <c r="AW612" t="str">
        <f t="shared" si="46"/>
        <v>Y</v>
      </c>
      <c r="AX612" t="str">
        <f t="shared" si="47"/>
        <v>Y</v>
      </c>
      <c r="AY612" t="str">
        <f t="shared" si="48"/>
        <v>Y</v>
      </c>
      <c r="AZ612" t="str">
        <f t="shared" si="49"/>
        <v>Y</v>
      </c>
      <c r="BA612">
        <v>1</v>
      </c>
      <c r="BB612">
        <v>0</v>
      </c>
      <c r="BC612">
        <v>2</v>
      </c>
      <c r="BD612">
        <v>1</v>
      </c>
      <c r="BE612">
        <v>3</v>
      </c>
      <c r="BF612">
        <v>1</v>
      </c>
      <c r="BG612" t="s">
        <v>104</v>
      </c>
      <c r="BH612">
        <v>8</v>
      </c>
      <c r="BI612" t="s">
        <v>107</v>
      </c>
      <c r="BJ612">
        <v>2</v>
      </c>
      <c r="BK612" t="s">
        <v>104</v>
      </c>
      <c r="BL612" t="s">
        <v>108</v>
      </c>
      <c r="BM612">
        <v>2000</v>
      </c>
      <c r="BN612" t="s">
        <v>157</v>
      </c>
      <c r="BO612">
        <v>3</v>
      </c>
      <c r="BP612">
        <v>736</v>
      </c>
      <c r="BQ612" t="s">
        <v>98</v>
      </c>
      <c r="BR612" t="s">
        <v>98</v>
      </c>
      <c r="BS612" t="s">
        <v>105</v>
      </c>
      <c r="BT612">
        <v>253</v>
      </c>
      <c r="BU612">
        <v>142</v>
      </c>
      <c r="BV612">
        <v>0</v>
      </c>
      <c r="BW612">
        <v>0</v>
      </c>
      <c r="BX612">
        <v>0</v>
      </c>
      <c r="BY612">
        <v>0</v>
      </c>
      <c r="BZ612" t="s">
        <v>83</v>
      </c>
      <c r="CA612" t="s">
        <v>83</v>
      </c>
      <c r="CB612" t="s">
        <v>83</v>
      </c>
      <c r="CC612">
        <v>0</v>
      </c>
      <c r="CD612">
        <v>5</v>
      </c>
      <c r="CE612">
        <v>2009</v>
      </c>
      <c r="CF612" t="s">
        <v>110</v>
      </c>
      <c r="CG612" t="s">
        <v>111</v>
      </c>
      <c r="CH612">
        <v>313000</v>
      </c>
    </row>
    <row r="613" spans="1:86" x14ac:dyDescent="0.4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 t="str">
        <f t="shared" si="45"/>
        <v>N</v>
      </c>
      <c r="AW613" t="str">
        <f t="shared" si="46"/>
        <v>N</v>
      </c>
      <c r="AX613" t="str">
        <f t="shared" si="47"/>
        <v>N</v>
      </c>
      <c r="AY613" t="str">
        <f t="shared" si="48"/>
        <v>N</v>
      </c>
      <c r="AZ613" t="str">
        <f t="shared" si="49"/>
        <v>N</v>
      </c>
      <c r="BA613">
        <v>0</v>
      </c>
      <c r="BB613">
        <v>1</v>
      </c>
      <c r="BC613">
        <v>2</v>
      </c>
      <c r="BD613">
        <v>0</v>
      </c>
      <c r="BE613">
        <v>3</v>
      </c>
      <c r="BF613">
        <v>1</v>
      </c>
      <c r="BG613" t="s">
        <v>98</v>
      </c>
      <c r="BH613">
        <v>6</v>
      </c>
      <c r="BI613" t="s">
        <v>107</v>
      </c>
      <c r="BJ613">
        <v>1</v>
      </c>
      <c r="BK613" t="s">
        <v>98</v>
      </c>
      <c r="BL613" t="s">
        <v>108</v>
      </c>
      <c r="BM613">
        <v>1978</v>
      </c>
      <c r="BN613" t="s">
        <v>102</v>
      </c>
      <c r="BO613">
        <v>2</v>
      </c>
      <c r="BP613">
        <v>564</v>
      </c>
      <c r="BQ613" t="s">
        <v>98</v>
      </c>
      <c r="BR613" t="s">
        <v>98</v>
      </c>
      <c r="BS613" t="s">
        <v>105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 t="s">
        <v>83</v>
      </c>
      <c r="CA613" t="s">
        <v>134</v>
      </c>
      <c r="CB613" t="s">
        <v>135</v>
      </c>
      <c r="CC613">
        <v>500</v>
      </c>
      <c r="CD613">
        <v>7</v>
      </c>
      <c r="CE613">
        <v>2007</v>
      </c>
      <c r="CF613" t="s">
        <v>110</v>
      </c>
      <c r="CG613" t="s">
        <v>111</v>
      </c>
      <c r="CH613">
        <v>148000</v>
      </c>
    </row>
    <row r="614" spans="1:86" x14ac:dyDescent="0.4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 t="str">
        <f t="shared" si="45"/>
        <v>Y</v>
      </c>
      <c r="AW614" t="str">
        <f t="shared" si="46"/>
        <v>Y</v>
      </c>
      <c r="AX614" t="str">
        <f t="shared" si="47"/>
        <v>Y</v>
      </c>
      <c r="AY614" t="str">
        <f t="shared" si="48"/>
        <v>N</v>
      </c>
      <c r="AZ614" t="str">
        <f t="shared" si="49"/>
        <v>N</v>
      </c>
      <c r="BA614">
        <v>1</v>
      </c>
      <c r="BB614">
        <v>0</v>
      </c>
      <c r="BC614">
        <v>2</v>
      </c>
      <c r="BD614">
        <v>1</v>
      </c>
      <c r="BE614">
        <v>3</v>
      </c>
      <c r="BF614">
        <v>1</v>
      </c>
      <c r="BG614" t="s">
        <v>104</v>
      </c>
      <c r="BH614">
        <v>7</v>
      </c>
      <c r="BI614" t="s">
        <v>107</v>
      </c>
      <c r="BJ614">
        <v>1</v>
      </c>
      <c r="BK614" t="s">
        <v>98</v>
      </c>
      <c r="BL614" t="s">
        <v>156</v>
      </c>
      <c r="BM614">
        <v>2001</v>
      </c>
      <c r="BN614" t="s">
        <v>109</v>
      </c>
      <c r="BO614">
        <v>2</v>
      </c>
      <c r="BP614">
        <v>531</v>
      </c>
      <c r="BQ614" t="s">
        <v>98</v>
      </c>
      <c r="BR614" t="s">
        <v>98</v>
      </c>
      <c r="BS614" t="s">
        <v>105</v>
      </c>
      <c r="BT614">
        <v>160</v>
      </c>
      <c r="BU614">
        <v>122</v>
      </c>
      <c r="BV614">
        <v>0</v>
      </c>
      <c r="BW614">
        <v>0</v>
      </c>
      <c r="BX614">
        <v>0</v>
      </c>
      <c r="BY614">
        <v>0</v>
      </c>
      <c r="BZ614" t="s">
        <v>83</v>
      </c>
      <c r="CA614" t="s">
        <v>83</v>
      </c>
      <c r="CB614" t="s">
        <v>83</v>
      </c>
      <c r="CC614">
        <v>0</v>
      </c>
      <c r="CD614">
        <v>11</v>
      </c>
      <c r="CE614">
        <v>2009</v>
      </c>
      <c r="CF614" t="s">
        <v>110</v>
      </c>
      <c r="CG614" t="s">
        <v>111</v>
      </c>
      <c r="CH614">
        <v>261500</v>
      </c>
    </row>
    <row r="615" spans="1:86" x14ac:dyDescent="0.4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 t="str">
        <f t="shared" si="45"/>
        <v>N</v>
      </c>
      <c r="AW615" t="str">
        <f t="shared" si="46"/>
        <v>N</v>
      </c>
      <c r="AX615" t="str">
        <f t="shared" si="47"/>
        <v>N</v>
      </c>
      <c r="AY615" t="str">
        <f t="shared" si="48"/>
        <v>N</v>
      </c>
      <c r="AZ615" t="str">
        <f t="shared" si="49"/>
        <v>N</v>
      </c>
      <c r="BA615">
        <v>0</v>
      </c>
      <c r="BB615">
        <v>0</v>
      </c>
      <c r="BC615">
        <v>1</v>
      </c>
      <c r="BD615">
        <v>0</v>
      </c>
      <c r="BE615">
        <v>3</v>
      </c>
      <c r="BF615">
        <v>1</v>
      </c>
      <c r="BG615" t="s">
        <v>98</v>
      </c>
      <c r="BH615">
        <v>6</v>
      </c>
      <c r="BI615" t="s">
        <v>107</v>
      </c>
      <c r="BJ615">
        <v>0</v>
      </c>
      <c r="BK615" t="s">
        <v>83</v>
      </c>
      <c r="BL615" t="s">
        <v>83</v>
      </c>
      <c r="BM615" t="s">
        <v>83</v>
      </c>
      <c r="BN615" t="s">
        <v>83</v>
      </c>
      <c r="BO615">
        <v>0</v>
      </c>
      <c r="BP615">
        <v>0</v>
      </c>
      <c r="BQ615" t="s">
        <v>83</v>
      </c>
      <c r="BR615" t="s">
        <v>83</v>
      </c>
      <c r="BS615" t="s">
        <v>105</v>
      </c>
      <c r="BT615">
        <v>0</v>
      </c>
      <c r="BU615">
        <v>30</v>
      </c>
      <c r="BV615">
        <v>0</v>
      </c>
      <c r="BW615">
        <v>0</v>
      </c>
      <c r="BX615">
        <v>0</v>
      </c>
      <c r="BY615">
        <v>0</v>
      </c>
      <c r="BZ615" t="s">
        <v>83</v>
      </c>
      <c r="CA615" t="s">
        <v>83</v>
      </c>
      <c r="CB615" t="s">
        <v>83</v>
      </c>
      <c r="CC615">
        <v>0</v>
      </c>
      <c r="CD615">
        <v>12</v>
      </c>
      <c r="CE615">
        <v>2007</v>
      </c>
      <c r="CF615" t="s">
        <v>158</v>
      </c>
      <c r="CG615" t="s">
        <v>159</v>
      </c>
      <c r="CH615">
        <v>147000</v>
      </c>
    </row>
    <row r="616" spans="1:86" x14ac:dyDescent="0.4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 t="str">
        <f t="shared" si="45"/>
        <v>N</v>
      </c>
      <c r="AW616" t="str">
        <f t="shared" si="46"/>
        <v>N</v>
      </c>
      <c r="AX616" t="str">
        <f t="shared" si="47"/>
        <v>N</v>
      </c>
      <c r="AY616" t="str">
        <f t="shared" si="48"/>
        <v>N</v>
      </c>
      <c r="AZ616" t="str">
        <f t="shared" si="49"/>
        <v>N</v>
      </c>
      <c r="BA616">
        <v>1</v>
      </c>
      <c r="BB616">
        <v>0</v>
      </c>
      <c r="BC616">
        <v>1</v>
      </c>
      <c r="BD616">
        <v>0</v>
      </c>
      <c r="BE616">
        <v>1</v>
      </c>
      <c r="BF616">
        <v>1</v>
      </c>
      <c r="BG616" t="s">
        <v>98</v>
      </c>
      <c r="BH616">
        <v>3</v>
      </c>
      <c r="BI616" t="s">
        <v>107</v>
      </c>
      <c r="BJ616">
        <v>0</v>
      </c>
      <c r="BK616" t="s">
        <v>83</v>
      </c>
      <c r="BL616" t="s">
        <v>83</v>
      </c>
      <c r="BM616" t="s">
        <v>83</v>
      </c>
      <c r="BN616" t="s">
        <v>83</v>
      </c>
      <c r="BO616">
        <v>0</v>
      </c>
      <c r="BP616">
        <v>0</v>
      </c>
      <c r="BQ616" t="s">
        <v>83</v>
      </c>
      <c r="BR616" t="s">
        <v>83</v>
      </c>
      <c r="BS616" t="s">
        <v>105</v>
      </c>
      <c r="BT616">
        <v>96</v>
      </c>
      <c r="BU616">
        <v>24</v>
      </c>
      <c r="BV616">
        <v>0</v>
      </c>
      <c r="BW616">
        <v>0</v>
      </c>
      <c r="BX616">
        <v>0</v>
      </c>
      <c r="BY616">
        <v>0</v>
      </c>
      <c r="BZ616" t="s">
        <v>83</v>
      </c>
      <c r="CA616" t="s">
        <v>83</v>
      </c>
      <c r="CB616" t="s">
        <v>83</v>
      </c>
      <c r="CC616">
        <v>0</v>
      </c>
      <c r="CD616">
        <v>5</v>
      </c>
      <c r="CE616">
        <v>2010</v>
      </c>
      <c r="CF616" t="s">
        <v>110</v>
      </c>
      <c r="CG616" t="s">
        <v>111</v>
      </c>
      <c r="CH616">
        <v>75500</v>
      </c>
    </row>
    <row r="617" spans="1:86" x14ac:dyDescent="0.4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 t="str">
        <f t="shared" si="45"/>
        <v>N</v>
      </c>
      <c r="AW617" t="str">
        <f t="shared" si="46"/>
        <v>N</v>
      </c>
      <c r="AX617" t="str">
        <f t="shared" si="47"/>
        <v>N</v>
      </c>
      <c r="AY617" t="str">
        <f t="shared" si="48"/>
        <v>N</v>
      </c>
      <c r="AZ617" t="str">
        <f t="shared" si="49"/>
        <v>N</v>
      </c>
      <c r="BA617">
        <v>1</v>
      </c>
      <c r="BB617">
        <v>0</v>
      </c>
      <c r="BC617">
        <v>1</v>
      </c>
      <c r="BD617">
        <v>0</v>
      </c>
      <c r="BE617">
        <v>3</v>
      </c>
      <c r="BF617">
        <v>1</v>
      </c>
      <c r="BG617" t="s">
        <v>97</v>
      </c>
      <c r="BH617">
        <v>6</v>
      </c>
      <c r="BI617" t="s">
        <v>107</v>
      </c>
      <c r="BJ617">
        <v>0</v>
      </c>
      <c r="BK617" t="s">
        <v>83</v>
      </c>
      <c r="BL617" t="s">
        <v>108</v>
      </c>
      <c r="BM617">
        <v>1963</v>
      </c>
      <c r="BN617" t="s">
        <v>109</v>
      </c>
      <c r="BO617">
        <v>2</v>
      </c>
      <c r="BP617">
        <v>480</v>
      </c>
      <c r="BQ617" t="s">
        <v>98</v>
      </c>
      <c r="BR617" t="s">
        <v>98</v>
      </c>
      <c r="BS617" t="s">
        <v>105</v>
      </c>
      <c r="BT617">
        <v>120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83</v>
      </c>
      <c r="CA617" t="s">
        <v>134</v>
      </c>
      <c r="CB617" t="s">
        <v>83</v>
      </c>
      <c r="CC617">
        <v>0</v>
      </c>
      <c r="CD617">
        <v>5</v>
      </c>
      <c r="CE617">
        <v>2010</v>
      </c>
      <c r="CF617" t="s">
        <v>110</v>
      </c>
      <c r="CG617" t="s">
        <v>128</v>
      </c>
      <c r="CH617">
        <v>137500</v>
      </c>
    </row>
    <row r="618" spans="1:86" x14ac:dyDescent="0.4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 t="str">
        <f t="shared" si="45"/>
        <v>Y</v>
      </c>
      <c r="AW618" t="str">
        <f t="shared" si="46"/>
        <v>Y</v>
      </c>
      <c r="AX618" t="str">
        <f t="shared" si="47"/>
        <v>N</v>
      </c>
      <c r="AY618" t="str">
        <f t="shared" si="48"/>
        <v>N</v>
      </c>
      <c r="AZ618" t="str">
        <f t="shared" si="49"/>
        <v>N</v>
      </c>
      <c r="BA618">
        <v>1</v>
      </c>
      <c r="BB618">
        <v>0</v>
      </c>
      <c r="BC618">
        <v>2</v>
      </c>
      <c r="BD618">
        <v>1</v>
      </c>
      <c r="BE618">
        <v>3</v>
      </c>
      <c r="BF618">
        <v>1</v>
      </c>
      <c r="BG618" t="s">
        <v>97</v>
      </c>
      <c r="BH618">
        <v>7</v>
      </c>
      <c r="BI618" t="s">
        <v>107</v>
      </c>
      <c r="BJ618">
        <v>1</v>
      </c>
      <c r="BK618" t="s">
        <v>97</v>
      </c>
      <c r="BL618" t="s">
        <v>108</v>
      </c>
      <c r="BM618">
        <v>2002</v>
      </c>
      <c r="BN618" t="s">
        <v>157</v>
      </c>
      <c r="BO618">
        <v>2</v>
      </c>
      <c r="BP618">
        <v>393</v>
      </c>
      <c r="BQ618" t="s">
        <v>98</v>
      </c>
      <c r="BR618" t="s">
        <v>98</v>
      </c>
      <c r="BS618" t="s">
        <v>105</v>
      </c>
      <c r="BT618">
        <v>100</v>
      </c>
      <c r="BU618">
        <v>75</v>
      </c>
      <c r="BV618">
        <v>0</v>
      </c>
      <c r="BW618">
        <v>0</v>
      </c>
      <c r="BX618">
        <v>0</v>
      </c>
      <c r="BY618">
        <v>0</v>
      </c>
      <c r="BZ618" t="s">
        <v>83</v>
      </c>
      <c r="CA618" t="s">
        <v>83</v>
      </c>
      <c r="CB618" t="s">
        <v>83</v>
      </c>
      <c r="CC618">
        <v>0</v>
      </c>
      <c r="CD618">
        <v>6</v>
      </c>
      <c r="CE618">
        <v>2006</v>
      </c>
      <c r="CF618" t="s">
        <v>110</v>
      </c>
      <c r="CG618" t="s">
        <v>111</v>
      </c>
      <c r="CH618">
        <v>183200</v>
      </c>
    </row>
    <row r="619" spans="1:86" x14ac:dyDescent="0.4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 t="str">
        <f t="shared" si="45"/>
        <v>N</v>
      </c>
      <c r="AW619" t="str">
        <f t="shared" si="46"/>
        <v>N</v>
      </c>
      <c r="AX619" t="str">
        <f t="shared" si="47"/>
        <v>N</v>
      </c>
      <c r="AY619" t="str">
        <f t="shared" si="48"/>
        <v>N</v>
      </c>
      <c r="AZ619" t="str">
        <f t="shared" si="49"/>
        <v>N</v>
      </c>
      <c r="BA619">
        <v>0</v>
      </c>
      <c r="BB619">
        <v>0</v>
      </c>
      <c r="BC619">
        <v>1</v>
      </c>
      <c r="BD619">
        <v>0</v>
      </c>
      <c r="BE619">
        <v>2</v>
      </c>
      <c r="BF619">
        <v>1</v>
      </c>
      <c r="BG619" t="s">
        <v>97</v>
      </c>
      <c r="BH619">
        <v>4</v>
      </c>
      <c r="BI619" t="s">
        <v>107</v>
      </c>
      <c r="BJ619">
        <v>0</v>
      </c>
      <c r="BK619" t="s">
        <v>83</v>
      </c>
      <c r="BL619" t="s">
        <v>127</v>
      </c>
      <c r="BM619">
        <v>1962</v>
      </c>
      <c r="BN619" t="s">
        <v>102</v>
      </c>
      <c r="BO619">
        <v>2</v>
      </c>
      <c r="BP619">
        <v>528</v>
      </c>
      <c r="BQ619" t="s">
        <v>98</v>
      </c>
      <c r="BR619" t="s">
        <v>98</v>
      </c>
      <c r="BS619" t="s">
        <v>105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 t="s">
        <v>83</v>
      </c>
      <c r="CA619" t="s">
        <v>83</v>
      </c>
      <c r="CB619" t="s">
        <v>83</v>
      </c>
      <c r="CC619">
        <v>0</v>
      </c>
      <c r="CD619">
        <v>6</v>
      </c>
      <c r="CE619">
        <v>2008</v>
      </c>
      <c r="CF619" t="s">
        <v>110</v>
      </c>
      <c r="CG619" t="s">
        <v>111</v>
      </c>
      <c r="CH619">
        <v>105500</v>
      </c>
    </row>
    <row r="620" spans="1:86" x14ac:dyDescent="0.4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 t="str">
        <f t="shared" si="45"/>
        <v>Y</v>
      </c>
      <c r="AW620" t="str">
        <f t="shared" si="46"/>
        <v>Y</v>
      </c>
      <c r="AX620" t="str">
        <f t="shared" si="47"/>
        <v>Y</v>
      </c>
      <c r="AY620" t="str">
        <f t="shared" si="48"/>
        <v>N</v>
      </c>
      <c r="AZ620" t="str">
        <f t="shared" si="49"/>
        <v>N</v>
      </c>
      <c r="BA620">
        <v>0</v>
      </c>
      <c r="BB620">
        <v>0</v>
      </c>
      <c r="BC620">
        <v>2</v>
      </c>
      <c r="BD620">
        <v>0</v>
      </c>
      <c r="BE620">
        <v>3</v>
      </c>
      <c r="BF620">
        <v>1</v>
      </c>
      <c r="BG620" t="s">
        <v>97</v>
      </c>
      <c r="BH620">
        <v>9</v>
      </c>
      <c r="BI620" t="s">
        <v>107</v>
      </c>
      <c r="BJ620">
        <v>1</v>
      </c>
      <c r="BK620" t="s">
        <v>97</v>
      </c>
      <c r="BL620" t="s">
        <v>108</v>
      </c>
      <c r="BM620">
        <v>2007</v>
      </c>
      <c r="BN620" t="s">
        <v>102</v>
      </c>
      <c r="BO620">
        <v>3</v>
      </c>
      <c r="BP620">
        <v>774</v>
      </c>
      <c r="BQ620" t="s">
        <v>98</v>
      </c>
      <c r="BR620" t="s">
        <v>98</v>
      </c>
      <c r="BS620" t="s">
        <v>105</v>
      </c>
      <c r="BT620">
        <v>0</v>
      </c>
      <c r="BU620">
        <v>108</v>
      </c>
      <c r="BV620">
        <v>0</v>
      </c>
      <c r="BW620">
        <v>0</v>
      </c>
      <c r="BX620">
        <v>260</v>
      </c>
      <c r="BY620">
        <v>0</v>
      </c>
      <c r="BZ620" t="s">
        <v>83</v>
      </c>
      <c r="CA620" t="s">
        <v>83</v>
      </c>
      <c r="CB620" t="s">
        <v>83</v>
      </c>
      <c r="CC620">
        <v>0</v>
      </c>
      <c r="CD620">
        <v>7</v>
      </c>
      <c r="CE620">
        <v>2007</v>
      </c>
      <c r="CF620" t="s">
        <v>158</v>
      </c>
      <c r="CG620" t="s">
        <v>159</v>
      </c>
      <c r="CH620">
        <v>314813</v>
      </c>
    </row>
    <row r="621" spans="1:86" x14ac:dyDescent="0.4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 t="str">
        <f t="shared" si="45"/>
        <v>Y</v>
      </c>
      <c r="AW621" t="str">
        <f t="shared" si="46"/>
        <v>Y</v>
      </c>
      <c r="AX621" t="str">
        <f t="shared" si="47"/>
        <v>Y</v>
      </c>
      <c r="AY621" t="str">
        <f t="shared" si="48"/>
        <v>Y</v>
      </c>
      <c r="AZ621" t="str">
        <f t="shared" si="49"/>
        <v>Y</v>
      </c>
      <c r="BA621">
        <v>1</v>
      </c>
      <c r="BB621">
        <v>0</v>
      </c>
      <c r="BC621">
        <v>2</v>
      </c>
      <c r="BD621">
        <v>1</v>
      </c>
      <c r="BE621">
        <v>4</v>
      </c>
      <c r="BF621">
        <v>1</v>
      </c>
      <c r="BG621" t="s">
        <v>97</v>
      </c>
      <c r="BH621">
        <v>10</v>
      </c>
      <c r="BI621" t="s">
        <v>107</v>
      </c>
      <c r="BJ621">
        <v>2</v>
      </c>
      <c r="BK621" t="s">
        <v>97</v>
      </c>
      <c r="BL621" t="s">
        <v>108</v>
      </c>
      <c r="BM621">
        <v>2003</v>
      </c>
      <c r="BN621" t="s">
        <v>157</v>
      </c>
      <c r="BO621">
        <v>3</v>
      </c>
      <c r="BP621">
        <v>749</v>
      </c>
      <c r="BQ621" t="s">
        <v>98</v>
      </c>
      <c r="BR621" t="s">
        <v>98</v>
      </c>
      <c r="BS621" t="s">
        <v>105</v>
      </c>
      <c r="BT621">
        <v>168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83</v>
      </c>
      <c r="CA621" t="s">
        <v>83</v>
      </c>
      <c r="CB621" t="s">
        <v>83</v>
      </c>
      <c r="CC621">
        <v>0</v>
      </c>
      <c r="CD621">
        <v>8</v>
      </c>
      <c r="CE621">
        <v>2008</v>
      </c>
      <c r="CF621" t="s">
        <v>110</v>
      </c>
      <c r="CG621" t="s">
        <v>111</v>
      </c>
      <c r="CH621">
        <v>305000</v>
      </c>
    </row>
    <row r="622" spans="1:86" x14ac:dyDescent="0.4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 t="str">
        <f t="shared" si="45"/>
        <v>N</v>
      </c>
      <c r="AW622" t="str">
        <f t="shared" si="46"/>
        <v>N</v>
      </c>
      <c r="AX622" t="str">
        <f t="shared" si="47"/>
        <v>N</v>
      </c>
      <c r="AY622" t="str">
        <f t="shared" si="48"/>
        <v>N</v>
      </c>
      <c r="AZ622" t="str">
        <f t="shared" si="49"/>
        <v>N</v>
      </c>
      <c r="BA622">
        <v>1</v>
      </c>
      <c r="BB622">
        <v>0</v>
      </c>
      <c r="BC622">
        <v>1</v>
      </c>
      <c r="BD622">
        <v>0</v>
      </c>
      <c r="BE622">
        <v>2</v>
      </c>
      <c r="BF622">
        <v>1</v>
      </c>
      <c r="BG622" t="s">
        <v>98</v>
      </c>
      <c r="BH622">
        <v>5</v>
      </c>
      <c r="BI622" t="s">
        <v>107</v>
      </c>
      <c r="BJ622">
        <v>0</v>
      </c>
      <c r="BK622" t="s">
        <v>83</v>
      </c>
      <c r="BL622" t="s">
        <v>83</v>
      </c>
      <c r="BM622" t="s">
        <v>83</v>
      </c>
      <c r="BN622" t="s">
        <v>83</v>
      </c>
      <c r="BO622">
        <v>0</v>
      </c>
      <c r="BP622">
        <v>0</v>
      </c>
      <c r="BQ622" t="s">
        <v>83</v>
      </c>
      <c r="BR622" t="s">
        <v>83</v>
      </c>
      <c r="BS622" t="s">
        <v>177</v>
      </c>
      <c r="BT622">
        <v>0</v>
      </c>
      <c r="BU622">
        <v>0</v>
      </c>
      <c r="BV622">
        <v>100</v>
      </c>
      <c r="BW622">
        <v>0</v>
      </c>
      <c r="BX622">
        <v>0</v>
      </c>
      <c r="BY622">
        <v>0</v>
      </c>
      <c r="BZ622" t="s">
        <v>83</v>
      </c>
      <c r="CA622" t="s">
        <v>83</v>
      </c>
      <c r="CB622" t="s">
        <v>83</v>
      </c>
      <c r="CC622">
        <v>0</v>
      </c>
      <c r="CD622">
        <v>9</v>
      </c>
      <c r="CE622">
        <v>2008</v>
      </c>
      <c r="CF622" t="s">
        <v>110</v>
      </c>
      <c r="CG622" t="s">
        <v>111</v>
      </c>
      <c r="CH622">
        <v>67000</v>
      </c>
    </row>
    <row r="623" spans="1:86" x14ac:dyDescent="0.4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 t="str">
        <f t="shared" si="45"/>
        <v>Y</v>
      </c>
      <c r="AW623" t="str">
        <f t="shared" si="46"/>
        <v>Y</v>
      </c>
      <c r="AX623" t="str">
        <f t="shared" si="47"/>
        <v>Y</v>
      </c>
      <c r="AY623" t="str">
        <f t="shared" si="48"/>
        <v>Y</v>
      </c>
      <c r="AZ623" t="str">
        <f t="shared" si="49"/>
        <v>Y</v>
      </c>
      <c r="BA623">
        <v>0</v>
      </c>
      <c r="BB623">
        <v>0</v>
      </c>
      <c r="BC623">
        <v>2</v>
      </c>
      <c r="BD623">
        <v>1</v>
      </c>
      <c r="BE623">
        <v>4</v>
      </c>
      <c r="BF623">
        <v>1</v>
      </c>
      <c r="BG623" t="s">
        <v>98</v>
      </c>
      <c r="BH623">
        <v>9</v>
      </c>
      <c r="BI623" t="s">
        <v>107</v>
      </c>
      <c r="BJ623">
        <v>1</v>
      </c>
      <c r="BK623" t="s">
        <v>98</v>
      </c>
      <c r="BL623" t="s">
        <v>108</v>
      </c>
      <c r="BM623">
        <v>1974</v>
      </c>
      <c r="BN623" t="s">
        <v>109</v>
      </c>
      <c r="BO623">
        <v>2</v>
      </c>
      <c r="BP623">
        <v>624</v>
      </c>
      <c r="BQ623" t="s">
        <v>98</v>
      </c>
      <c r="BR623" t="s">
        <v>98</v>
      </c>
      <c r="BS623" t="s">
        <v>105</v>
      </c>
      <c r="BT623">
        <v>38</v>
      </c>
      <c r="BU623">
        <v>243</v>
      </c>
      <c r="BV623">
        <v>0</v>
      </c>
      <c r="BW623">
        <v>0</v>
      </c>
      <c r="BX623">
        <v>0</v>
      </c>
      <c r="BY623">
        <v>0</v>
      </c>
      <c r="BZ623" t="s">
        <v>83</v>
      </c>
      <c r="CA623" t="s">
        <v>83</v>
      </c>
      <c r="CB623" t="s">
        <v>83</v>
      </c>
      <c r="CC623">
        <v>0</v>
      </c>
      <c r="CD623">
        <v>6</v>
      </c>
      <c r="CE623">
        <v>2008</v>
      </c>
      <c r="CF623" t="s">
        <v>110</v>
      </c>
      <c r="CG623" t="s">
        <v>111</v>
      </c>
      <c r="CH623">
        <v>240000</v>
      </c>
    </row>
    <row r="624" spans="1:86" x14ac:dyDescent="0.4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 t="str">
        <f t="shared" si="45"/>
        <v>N</v>
      </c>
      <c r="AW624" t="str">
        <f t="shared" si="46"/>
        <v>N</v>
      </c>
      <c r="AX624" t="str">
        <f t="shared" si="47"/>
        <v>N</v>
      </c>
      <c r="AY624" t="str">
        <f t="shared" si="48"/>
        <v>N</v>
      </c>
      <c r="AZ624" t="str">
        <f t="shared" si="49"/>
        <v>N</v>
      </c>
      <c r="BA624">
        <v>0</v>
      </c>
      <c r="BB624">
        <v>0</v>
      </c>
      <c r="BC624">
        <v>1</v>
      </c>
      <c r="BD624">
        <v>0</v>
      </c>
      <c r="BE624">
        <v>3</v>
      </c>
      <c r="BF624">
        <v>1</v>
      </c>
      <c r="BG624" t="s">
        <v>98</v>
      </c>
      <c r="BH624">
        <v>6</v>
      </c>
      <c r="BI624" t="s">
        <v>107</v>
      </c>
      <c r="BJ624">
        <v>0</v>
      </c>
      <c r="BK624" t="s">
        <v>83</v>
      </c>
      <c r="BL624" t="s">
        <v>127</v>
      </c>
      <c r="BM624">
        <v>1986</v>
      </c>
      <c r="BN624" t="s">
        <v>102</v>
      </c>
      <c r="BO624">
        <v>2</v>
      </c>
      <c r="BP624">
        <v>484</v>
      </c>
      <c r="BQ624" t="s">
        <v>98</v>
      </c>
      <c r="BR624" t="s">
        <v>98</v>
      </c>
      <c r="BS624" t="s">
        <v>105</v>
      </c>
      <c r="BT624">
        <v>192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83</v>
      </c>
      <c r="CA624" t="s">
        <v>83</v>
      </c>
      <c r="CB624" t="s">
        <v>83</v>
      </c>
      <c r="CC624">
        <v>0</v>
      </c>
      <c r="CD624">
        <v>7</v>
      </c>
      <c r="CE624">
        <v>2009</v>
      </c>
      <c r="CF624" t="s">
        <v>110</v>
      </c>
      <c r="CG624" t="s">
        <v>111</v>
      </c>
      <c r="CH624">
        <v>135000</v>
      </c>
    </row>
    <row r="625" spans="1:86" x14ac:dyDescent="0.4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 t="str">
        <f t="shared" si="45"/>
        <v>Y</v>
      </c>
      <c r="AW625" t="str">
        <f t="shared" si="46"/>
        <v>Y</v>
      </c>
      <c r="AX625" t="str">
        <f t="shared" si="47"/>
        <v>N</v>
      </c>
      <c r="AY625" t="str">
        <f t="shared" si="48"/>
        <v>N</v>
      </c>
      <c r="AZ625" t="str">
        <f t="shared" si="49"/>
        <v>N</v>
      </c>
      <c r="BA625">
        <v>0</v>
      </c>
      <c r="BB625">
        <v>0</v>
      </c>
      <c r="BC625">
        <v>2</v>
      </c>
      <c r="BD625">
        <v>1</v>
      </c>
      <c r="BE625">
        <v>2</v>
      </c>
      <c r="BF625">
        <v>1</v>
      </c>
      <c r="BG625" t="s">
        <v>97</v>
      </c>
      <c r="BH625">
        <v>4</v>
      </c>
      <c r="BI625" t="s">
        <v>107</v>
      </c>
      <c r="BJ625">
        <v>1</v>
      </c>
      <c r="BK625" t="s">
        <v>98</v>
      </c>
      <c r="BL625" t="s">
        <v>127</v>
      </c>
      <c r="BM625">
        <v>2000</v>
      </c>
      <c r="BN625" t="s">
        <v>102</v>
      </c>
      <c r="BO625">
        <v>2</v>
      </c>
      <c r="BP625">
        <v>440</v>
      </c>
      <c r="BQ625" t="s">
        <v>98</v>
      </c>
      <c r="BR625" t="s">
        <v>98</v>
      </c>
      <c r="BS625" t="s">
        <v>105</v>
      </c>
      <c r="BT625">
        <v>0</v>
      </c>
      <c r="BU625">
        <v>32</v>
      </c>
      <c r="BV625">
        <v>0</v>
      </c>
      <c r="BW625">
        <v>0</v>
      </c>
      <c r="BX625">
        <v>0</v>
      </c>
      <c r="BY625">
        <v>0</v>
      </c>
      <c r="BZ625" t="s">
        <v>83</v>
      </c>
      <c r="CA625" t="s">
        <v>83</v>
      </c>
      <c r="CB625" t="s">
        <v>83</v>
      </c>
      <c r="CC625">
        <v>0</v>
      </c>
      <c r="CD625">
        <v>6</v>
      </c>
      <c r="CE625">
        <v>2007</v>
      </c>
      <c r="CF625" t="s">
        <v>110</v>
      </c>
      <c r="CG625" t="s">
        <v>111</v>
      </c>
      <c r="CH625">
        <v>168500</v>
      </c>
    </row>
    <row r="626" spans="1:86" x14ac:dyDescent="0.4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 t="str">
        <f t="shared" si="45"/>
        <v>Y</v>
      </c>
      <c r="AW626" t="str">
        <f t="shared" si="46"/>
        <v>Y</v>
      </c>
      <c r="AX626" t="str">
        <f t="shared" si="47"/>
        <v>Y</v>
      </c>
      <c r="AY626" t="str">
        <f t="shared" si="48"/>
        <v>N</v>
      </c>
      <c r="AZ626" t="str">
        <f t="shared" si="49"/>
        <v>N</v>
      </c>
      <c r="BA626">
        <v>1</v>
      </c>
      <c r="BB626">
        <v>0</v>
      </c>
      <c r="BC626">
        <v>1</v>
      </c>
      <c r="BD626">
        <v>2</v>
      </c>
      <c r="BE626">
        <v>4</v>
      </c>
      <c r="BF626">
        <v>1</v>
      </c>
      <c r="BG626" t="s">
        <v>98</v>
      </c>
      <c r="BH626">
        <v>8</v>
      </c>
      <c r="BI626" t="s">
        <v>224</v>
      </c>
      <c r="BJ626">
        <v>1</v>
      </c>
      <c r="BK626" t="s">
        <v>98</v>
      </c>
      <c r="BL626" t="s">
        <v>108</v>
      </c>
      <c r="BM626">
        <v>1972</v>
      </c>
      <c r="BN626" t="s">
        <v>109</v>
      </c>
      <c r="BO626">
        <v>2</v>
      </c>
      <c r="BP626">
        <v>484</v>
      </c>
      <c r="BQ626" t="s">
        <v>98</v>
      </c>
      <c r="BR626" t="s">
        <v>98</v>
      </c>
      <c r="BS626" t="s">
        <v>105</v>
      </c>
      <c r="BT626">
        <v>148</v>
      </c>
      <c r="BU626">
        <v>0</v>
      </c>
      <c r="BV626">
        <v>0</v>
      </c>
      <c r="BW626">
        <v>0</v>
      </c>
      <c r="BX626">
        <v>147</v>
      </c>
      <c r="BY626">
        <v>0</v>
      </c>
      <c r="BZ626" t="s">
        <v>83</v>
      </c>
      <c r="CA626" t="s">
        <v>83</v>
      </c>
      <c r="CB626" t="s">
        <v>83</v>
      </c>
      <c r="CC626">
        <v>0</v>
      </c>
      <c r="CD626">
        <v>11</v>
      </c>
      <c r="CE626">
        <v>2006</v>
      </c>
      <c r="CF626" t="s">
        <v>110</v>
      </c>
      <c r="CG626" t="s">
        <v>111</v>
      </c>
      <c r="CH626">
        <v>165150</v>
      </c>
    </row>
    <row r="627" spans="1:86" x14ac:dyDescent="0.4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 t="str">
        <f t="shared" si="45"/>
        <v>N</v>
      </c>
      <c r="AW627" t="str">
        <f t="shared" si="46"/>
        <v>N</v>
      </c>
      <c r="AX627" t="str">
        <f t="shared" si="47"/>
        <v>N</v>
      </c>
      <c r="AY627" t="str">
        <f t="shared" si="48"/>
        <v>N</v>
      </c>
      <c r="AZ627" t="str">
        <f t="shared" si="49"/>
        <v>N</v>
      </c>
      <c r="BA627">
        <v>0</v>
      </c>
      <c r="BB627">
        <v>0</v>
      </c>
      <c r="BC627">
        <v>1</v>
      </c>
      <c r="BD627">
        <v>1</v>
      </c>
      <c r="BE627">
        <v>3</v>
      </c>
      <c r="BF627">
        <v>1</v>
      </c>
      <c r="BG627" t="s">
        <v>98</v>
      </c>
      <c r="BH627">
        <v>5</v>
      </c>
      <c r="BI627" t="s">
        <v>107</v>
      </c>
      <c r="BJ627">
        <v>0</v>
      </c>
      <c r="BK627" t="s">
        <v>83</v>
      </c>
      <c r="BL627" t="s">
        <v>108</v>
      </c>
      <c r="BM627">
        <v>1962</v>
      </c>
      <c r="BN627" t="s">
        <v>102</v>
      </c>
      <c r="BO627">
        <v>2</v>
      </c>
      <c r="BP627">
        <v>440</v>
      </c>
      <c r="BQ627" t="s">
        <v>98</v>
      </c>
      <c r="BR627" t="s">
        <v>98</v>
      </c>
      <c r="BS627" t="s">
        <v>105</v>
      </c>
      <c r="BT627">
        <v>0</v>
      </c>
      <c r="BU627">
        <v>0</v>
      </c>
      <c r="BV627">
        <v>0</v>
      </c>
      <c r="BW627">
        <v>0</v>
      </c>
      <c r="BX627">
        <v>385</v>
      </c>
      <c r="BY627">
        <v>0</v>
      </c>
      <c r="BZ627" t="s">
        <v>83</v>
      </c>
      <c r="CA627" t="s">
        <v>83</v>
      </c>
      <c r="CB627" t="s">
        <v>83</v>
      </c>
      <c r="CC627">
        <v>0</v>
      </c>
      <c r="CD627">
        <v>2</v>
      </c>
      <c r="CE627">
        <v>2010</v>
      </c>
      <c r="CF627" t="s">
        <v>110</v>
      </c>
      <c r="CG627" t="s">
        <v>111</v>
      </c>
      <c r="CH627">
        <v>160000</v>
      </c>
    </row>
    <row r="628" spans="1:86" x14ac:dyDescent="0.4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 t="str">
        <f t="shared" si="45"/>
        <v>N</v>
      </c>
      <c r="AW628" t="str">
        <f t="shared" si="46"/>
        <v>Y</v>
      </c>
      <c r="AX628" t="str">
        <f t="shared" si="47"/>
        <v>N</v>
      </c>
      <c r="AY628" t="str">
        <f t="shared" si="48"/>
        <v>N</v>
      </c>
      <c r="AZ628" t="str">
        <f t="shared" si="49"/>
        <v>N</v>
      </c>
      <c r="BA628">
        <v>0</v>
      </c>
      <c r="BB628">
        <v>0</v>
      </c>
      <c r="BC628">
        <v>1</v>
      </c>
      <c r="BD628">
        <v>0</v>
      </c>
      <c r="BE628">
        <v>3</v>
      </c>
      <c r="BF628">
        <v>1</v>
      </c>
      <c r="BG628" t="s">
        <v>98</v>
      </c>
      <c r="BH628">
        <v>6</v>
      </c>
      <c r="BI628" t="s">
        <v>146</v>
      </c>
      <c r="BJ628">
        <v>1</v>
      </c>
      <c r="BK628" t="s">
        <v>98</v>
      </c>
      <c r="BL628" t="s">
        <v>108</v>
      </c>
      <c r="BM628">
        <v>1960</v>
      </c>
      <c r="BN628" t="s">
        <v>109</v>
      </c>
      <c r="BO628">
        <v>1</v>
      </c>
      <c r="BP628">
        <v>286</v>
      </c>
      <c r="BQ628" t="s">
        <v>98</v>
      </c>
      <c r="BR628" t="s">
        <v>98</v>
      </c>
      <c r="BS628" t="s">
        <v>105</v>
      </c>
      <c r="BT628">
        <v>0</v>
      </c>
      <c r="BU628">
        <v>0</v>
      </c>
      <c r="BV628">
        <v>36</v>
      </c>
      <c r="BW628">
        <v>0</v>
      </c>
      <c r="BX628">
        <v>0</v>
      </c>
      <c r="BY628">
        <v>0</v>
      </c>
      <c r="BZ628" t="s">
        <v>83</v>
      </c>
      <c r="CA628" t="s">
        <v>163</v>
      </c>
      <c r="CB628" t="s">
        <v>135</v>
      </c>
      <c r="CC628">
        <v>600</v>
      </c>
      <c r="CD628">
        <v>8</v>
      </c>
      <c r="CE628">
        <v>2007</v>
      </c>
      <c r="CF628" t="s">
        <v>110</v>
      </c>
      <c r="CG628" t="s">
        <v>111</v>
      </c>
      <c r="CH628">
        <v>139900</v>
      </c>
    </row>
    <row r="629" spans="1:86" x14ac:dyDescent="0.4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 t="str">
        <f t="shared" si="45"/>
        <v>Y</v>
      </c>
      <c r="AW629" t="str">
        <f t="shared" si="46"/>
        <v>Y</v>
      </c>
      <c r="AX629" t="str">
        <f t="shared" si="47"/>
        <v>N</v>
      </c>
      <c r="AY629" t="str">
        <f t="shared" si="48"/>
        <v>N</v>
      </c>
      <c r="AZ629" t="str">
        <f t="shared" si="49"/>
        <v>N</v>
      </c>
      <c r="BA629">
        <v>1</v>
      </c>
      <c r="BB629">
        <v>0</v>
      </c>
      <c r="BC629">
        <v>1</v>
      </c>
      <c r="BD629">
        <v>0</v>
      </c>
      <c r="BE629">
        <v>3</v>
      </c>
      <c r="BF629">
        <v>1</v>
      </c>
      <c r="BG629" t="s">
        <v>98</v>
      </c>
      <c r="BH629">
        <v>7</v>
      </c>
      <c r="BI629" t="s">
        <v>107</v>
      </c>
      <c r="BJ629">
        <v>2</v>
      </c>
      <c r="BK629" t="s">
        <v>97</v>
      </c>
      <c r="BL629" t="s">
        <v>209</v>
      </c>
      <c r="BM629">
        <v>1955</v>
      </c>
      <c r="BN629" t="s">
        <v>109</v>
      </c>
      <c r="BO629">
        <v>1</v>
      </c>
      <c r="BP629">
        <v>364</v>
      </c>
      <c r="BQ629" t="s">
        <v>98</v>
      </c>
      <c r="BR629" t="s">
        <v>98</v>
      </c>
      <c r="BS629" t="s">
        <v>105</v>
      </c>
      <c r="BT629">
        <v>0</v>
      </c>
      <c r="BU629">
        <v>0</v>
      </c>
      <c r="BV629">
        <v>189</v>
      </c>
      <c r="BW629">
        <v>0</v>
      </c>
      <c r="BX629">
        <v>0</v>
      </c>
      <c r="BY629">
        <v>0</v>
      </c>
      <c r="BZ629" t="s">
        <v>83</v>
      </c>
      <c r="CA629" t="s">
        <v>83</v>
      </c>
      <c r="CB629" t="s">
        <v>83</v>
      </c>
      <c r="CC629">
        <v>0</v>
      </c>
      <c r="CD629">
        <v>3</v>
      </c>
      <c r="CE629">
        <v>2010</v>
      </c>
      <c r="CF629" t="s">
        <v>110</v>
      </c>
      <c r="CG629" t="s">
        <v>111</v>
      </c>
      <c r="CH629">
        <v>153000</v>
      </c>
    </row>
    <row r="630" spans="1:86" x14ac:dyDescent="0.4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 t="str">
        <f t="shared" si="45"/>
        <v>Y</v>
      </c>
      <c r="AW630" t="str">
        <f t="shared" si="46"/>
        <v>Y</v>
      </c>
      <c r="AX630" t="str">
        <f t="shared" si="47"/>
        <v>Y</v>
      </c>
      <c r="AY630" t="str">
        <f t="shared" si="48"/>
        <v>Y</v>
      </c>
      <c r="AZ630" t="str">
        <f t="shared" si="49"/>
        <v>N</v>
      </c>
      <c r="BA630">
        <v>0</v>
      </c>
      <c r="BB630">
        <v>1</v>
      </c>
      <c r="BC630">
        <v>1</v>
      </c>
      <c r="BD630">
        <v>2</v>
      </c>
      <c r="BE630">
        <v>5</v>
      </c>
      <c r="BF630">
        <v>1</v>
      </c>
      <c r="BG630" t="s">
        <v>147</v>
      </c>
      <c r="BH630">
        <v>9</v>
      </c>
      <c r="BI630" t="s">
        <v>107</v>
      </c>
      <c r="BJ630">
        <v>2</v>
      </c>
      <c r="BK630" t="s">
        <v>98</v>
      </c>
      <c r="BL630" t="s">
        <v>108</v>
      </c>
      <c r="BM630">
        <v>1969</v>
      </c>
      <c r="BN630" t="s">
        <v>102</v>
      </c>
      <c r="BO630">
        <v>2</v>
      </c>
      <c r="BP630">
        <v>504</v>
      </c>
      <c r="BQ630" t="s">
        <v>98</v>
      </c>
      <c r="BR630" t="s">
        <v>98</v>
      </c>
      <c r="BS630" t="s">
        <v>105</v>
      </c>
      <c r="BT630">
        <v>335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83</v>
      </c>
      <c r="CA630" t="s">
        <v>83</v>
      </c>
      <c r="CB630" t="s">
        <v>83</v>
      </c>
      <c r="CC630">
        <v>0</v>
      </c>
      <c r="CD630">
        <v>9</v>
      </c>
      <c r="CE630">
        <v>2007</v>
      </c>
      <c r="CF630" t="s">
        <v>110</v>
      </c>
      <c r="CG630" t="s">
        <v>219</v>
      </c>
      <c r="CH630">
        <v>135000</v>
      </c>
    </row>
    <row r="631" spans="1:86" x14ac:dyDescent="0.4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 t="str">
        <f t="shared" si="45"/>
        <v>N</v>
      </c>
      <c r="AW631" t="str">
        <f t="shared" si="46"/>
        <v>Y</v>
      </c>
      <c r="AX631" t="str">
        <f t="shared" si="47"/>
        <v>N</v>
      </c>
      <c r="AY631" t="str">
        <f t="shared" si="48"/>
        <v>N</v>
      </c>
      <c r="AZ631" t="str">
        <f t="shared" si="49"/>
        <v>N</v>
      </c>
      <c r="BA631">
        <v>1</v>
      </c>
      <c r="BB631">
        <v>0</v>
      </c>
      <c r="BC631">
        <v>1</v>
      </c>
      <c r="BD631">
        <v>1</v>
      </c>
      <c r="BE631">
        <v>3</v>
      </c>
      <c r="BF631">
        <v>1</v>
      </c>
      <c r="BG631" t="s">
        <v>98</v>
      </c>
      <c r="BH631">
        <v>6</v>
      </c>
      <c r="BI631" t="s">
        <v>107</v>
      </c>
      <c r="BJ631">
        <v>0</v>
      </c>
      <c r="BK631" t="s">
        <v>83</v>
      </c>
      <c r="BL631" t="s">
        <v>108</v>
      </c>
      <c r="BM631">
        <v>1964</v>
      </c>
      <c r="BN631" t="s">
        <v>109</v>
      </c>
      <c r="BO631">
        <v>2</v>
      </c>
      <c r="BP631">
        <v>520</v>
      </c>
      <c r="BQ631" t="s">
        <v>98</v>
      </c>
      <c r="BR631" t="s">
        <v>98</v>
      </c>
      <c r="BS631" t="s">
        <v>105</v>
      </c>
      <c r="BT631">
        <v>176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83</v>
      </c>
      <c r="CA631" t="s">
        <v>165</v>
      </c>
      <c r="CB631" t="s">
        <v>83</v>
      </c>
      <c r="CC631">
        <v>0</v>
      </c>
      <c r="CD631">
        <v>6</v>
      </c>
      <c r="CE631">
        <v>2008</v>
      </c>
      <c r="CF631" t="s">
        <v>110</v>
      </c>
      <c r="CG631" t="s">
        <v>111</v>
      </c>
      <c r="CH631">
        <v>168500</v>
      </c>
    </row>
    <row r="632" spans="1:86" x14ac:dyDescent="0.4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 t="str">
        <f t="shared" si="45"/>
        <v>Y</v>
      </c>
      <c r="AW632" t="str">
        <f t="shared" si="46"/>
        <v>Y</v>
      </c>
      <c r="AX632" t="str">
        <f t="shared" si="47"/>
        <v>Y</v>
      </c>
      <c r="AY632" t="str">
        <f t="shared" si="48"/>
        <v>N</v>
      </c>
      <c r="AZ632" t="str">
        <f t="shared" si="49"/>
        <v>N</v>
      </c>
      <c r="BA632">
        <v>0</v>
      </c>
      <c r="BB632">
        <v>0</v>
      </c>
      <c r="BC632">
        <v>1</v>
      </c>
      <c r="BD632">
        <v>0</v>
      </c>
      <c r="BE632">
        <v>3</v>
      </c>
      <c r="BF632">
        <v>1</v>
      </c>
      <c r="BG632" t="s">
        <v>104</v>
      </c>
      <c r="BH632">
        <v>8</v>
      </c>
      <c r="BI632" t="s">
        <v>107</v>
      </c>
      <c r="BJ632">
        <v>0</v>
      </c>
      <c r="BK632" t="s">
        <v>83</v>
      </c>
      <c r="BL632" t="s">
        <v>127</v>
      </c>
      <c r="BM632">
        <v>1937</v>
      </c>
      <c r="BN632" t="s">
        <v>102</v>
      </c>
      <c r="BO632">
        <v>1</v>
      </c>
      <c r="BP632">
        <v>240</v>
      </c>
      <c r="BQ632" t="s">
        <v>147</v>
      </c>
      <c r="BR632" t="s">
        <v>212</v>
      </c>
      <c r="BS632" t="s">
        <v>177</v>
      </c>
      <c r="BT632">
        <v>0</v>
      </c>
      <c r="BU632">
        <v>0</v>
      </c>
      <c r="BV632">
        <v>293</v>
      </c>
      <c r="BW632">
        <v>0</v>
      </c>
      <c r="BX632">
        <v>0</v>
      </c>
      <c r="BY632">
        <v>0</v>
      </c>
      <c r="BZ632" t="s">
        <v>83</v>
      </c>
      <c r="CA632" t="s">
        <v>134</v>
      </c>
      <c r="CB632" t="s">
        <v>83</v>
      </c>
      <c r="CC632">
        <v>0</v>
      </c>
      <c r="CD632">
        <v>6</v>
      </c>
      <c r="CE632">
        <v>2006</v>
      </c>
      <c r="CF632" t="s">
        <v>110</v>
      </c>
      <c r="CG632" t="s">
        <v>128</v>
      </c>
      <c r="CH632">
        <v>124000</v>
      </c>
    </row>
    <row r="633" spans="1:86" x14ac:dyDescent="0.4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 t="str">
        <f t="shared" si="45"/>
        <v>Y</v>
      </c>
      <c r="AW633" t="str">
        <f t="shared" si="46"/>
        <v>Y</v>
      </c>
      <c r="AX633" t="str">
        <f t="shared" si="47"/>
        <v>N</v>
      </c>
      <c r="AY633" t="str">
        <f t="shared" si="48"/>
        <v>N</v>
      </c>
      <c r="AZ633" t="str">
        <f t="shared" si="49"/>
        <v>N</v>
      </c>
      <c r="BA633">
        <v>0</v>
      </c>
      <c r="BB633">
        <v>0</v>
      </c>
      <c r="BC633">
        <v>2</v>
      </c>
      <c r="BD633">
        <v>0</v>
      </c>
      <c r="BE633">
        <v>2</v>
      </c>
      <c r="BF633">
        <v>1</v>
      </c>
      <c r="BG633" t="s">
        <v>97</v>
      </c>
      <c r="BH633">
        <v>6</v>
      </c>
      <c r="BI633" t="s">
        <v>107</v>
      </c>
      <c r="BJ633">
        <v>1</v>
      </c>
      <c r="BK633" t="s">
        <v>97</v>
      </c>
      <c r="BL633" t="s">
        <v>108</v>
      </c>
      <c r="BM633">
        <v>2006</v>
      </c>
      <c r="BN633" t="s">
        <v>109</v>
      </c>
      <c r="BO633">
        <v>2</v>
      </c>
      <c r="BP633">
        <v>627</v>
      </c>
      <c r="BQ633" t="s">
        <v>98</v>
      </c>
      <c r="BR633" t="s">
        <v>98</v>
      </c>
      <c r="BS633" t="s">
        <v>105</v>
      </c>
      <c r="BT633">
        <v>156</v>
      </c>
      <c r="BU633">
        <v>73</v>
      </c>
      <c r="BV633">
        <v>0</v>
      </c>
      <c r="BW633">
        <v>0</v>
      </c>
      <c r="BX633">
        <v>0</v>
      </c>
      <c r="BY633">
        <v>0</v>
      </c>
      <c r="BZ633" t="s">
        <v>83</v>
      </c>
      <c r="CA633" t="s">
        <v>83</v>
      </c>
      <c r="CB633" t="s">
        <v>83</v>
      </c>
      <c r="CC633">
        <v>0</v>
      </c>
      <c r="CD633">
        <v>8</v>
      </c>
      <c r="CE633">
        <v>2007</v>
      </c>
      <c r="CF633" t="s">
        <v>110</v>
      </c>
      <c r="CG633" t="s">
        <v>111</v>
      </c>
      <c r="CH633">
        <v>209500</v>
      </c>
    </row>
    <row r="634" spans="1:86" x14ac:dyDescent="0.4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 t="str">
        <f t="shared" si="45"/>
        <v>N</v>
      </c>
      <c r="AW634" t="str">
        <f t="shared" si="46"/>
        <v>Y</v>
      </c>
      <c r="AX634" t="str">
        <f t="shared" si="47"/>
        <v>N</v>
      </c>
      <c r="AY634" t="str">
        <f t="shared" si="48"/>
        <v>N</v>
      </c>
      <c r="AZ634" t="str">
        <f t="shared" si="49"/>
        <v>N</v>
      </c>
      <c r="BA634">
        <v>0</v>
      </c>
      <c r="BB634">
        <v>0</v>
      </c>
      <c r="BC634">
        <v>2</v>
      </c>
      <c r="BD634">
        <v>0</v>
      </c>
      <c r="BE634">
        <v>3</v>
      </c>
      <c r="BF634">
        <v>1</v>
      </c>
      <c r="BG634" t="s">
        <v>98</v>
      </c>
      <c r="BH634">
        <v>6</v>
      </c>
      <c r="BI634" t="s">
        <v>107</v>
      </c>
      <c r="BJ634">
        <v>1</v>
      </c>
      <c r="BK634" t="s">
        <v>98</v>
      </c>
      <c r="BL634" t="s">
        <v>108</v>
      </c>
      <c r="BM634">
        <v>1977</v>
      </c>
      <c r="BN634" t="s">
        <v>157</v>
      </c>
      <c r="BO634">
        <v>2</v>
      </c>
      <c r="BP634">
        <v>544</v>
      </c>
      <c r="BQ634" t="s">
        <v>98</v>
      </c>
      <c r="BR634" t="s">
        <v>98</v>
      </c>
      <c r="BS634" t="s">
        <v>105</v>
      </c>
      <c r="BT634">
        <v>192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83</v>
      </c>
      <c r="CA634" t="s">
        <v>83</v>
      </c>
      <c r="CB634" t="s">
        <v>83</v>
      </c>
      <c r="CC634">
        <v>0</v>
      </c>
      <c r="CD634">
        <v>4</v>
      </c>
      <c r="CE634">
        <v>2009</v>
      </c>
      <c r="CF634" t="s">
        <v>110</v>
      </c>
      <c r="CG634" t="s">
        <v>219</v>
      </c>
      <c r="CH634">
        <v>82500</v>
      </c>
    </row>
    <row r="635" spans="1:86" x14ac:dyDescent="0.4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 t="str">
        <f t="shared" si="45"/>
        <v>N</v>
      </c>
      <c r="AW635" t="str">
        <f t="shared" si="46"/>
        <v>N</v>
      </c>
      <c r="AX635" t="str">
        <f t="shared" si="47"/>
        <v>N</v>
      </c>
      <c r="AY635" t="str">
        <f t="shared" si="48"/>
        <v>N</v>
      </c>
      <c r="AZ635" t="str">
        <f t="shared" si="49"/>
        <v>N</v>
      </c>
      <c r="BA635">
        <v>0</v>
      </c>
      <c r="BB635">
        <v>1</v>
      </c>
      <c r="BC635">
        <v>1</v>
      </c>
      <c r="BD635">
        <v>0</v>
      </c>
      <c r="BE635">
        <v>3</v>
      </c>
      <c r="BF635">
        <v>1</v>
      </c>
      <c r="BG635" t="s">
        <v>98</v>
      </c>
      <c r="BH635">
        <v>6</v>
      </c>
      <c r="BI635" t="s">
        <v>107</v>
      </c>
      <c r="BJ635">
        <v>0</v>
      </c>
      <c r="BK635" t="s">
        <v>83</v>
      </c>
      <c r="BL635" t="s">
        <v>108</v>
      </c>
      <c r="BM635">
        <v>1954</v>
      </c>
      <c r="BN635" t="s">
        <v>102</v>
      </c>
      <c r="BO635">
        <v>1</v>
      </c>
      <c r="BP635">
        <v>260</v>
      </c>
      <c r="BQ635" t="s">
        <v>98</v>
      </c>
      <c r="BR635" t="s">
        <v>98</v>
      </c>
      <c r="BS635" t="s">
        <v>105</v>
      </c>
      <c r="BT635">
        <v>390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83</v>
      </c>
      <c r="CA635" t="s">
        <v>83</v>
      </c>
      <c r="CB635" t="s">
        <v>83</v>
      </c>
      <c r="CC635">
        <v>0</v>
      </c>
      <c r="CD635">
        <v>7</v>
      </c>
      <c r="CE635">
        <v>2007</v>
      </c>
      <c r="CF635" t="s">
        <v>110</v>
      </c>
      <c r="CG635" t="s">
        <v>111</v>
      </c>
      <c r="CH635">
        <v>139400</v>
      </c>
    </row>
    <row r="636" spans="1:86" x14ac:dyDescent="0.4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 t="str">
        <f t="shared" si="45"/>
        <v>N</v>
      </c>
      <c r="AW636" t="str">
        <f t="shared" si="46"/>
        <v>N</v>
      </c>
      <c r="AX636" t="str">
        <f t="shared" si="47"/>
        <v>N</v>
      </c>
      <c r="AY636" t="str">
        <f t="shared" si="48"/>
        <v>N</v>
      </c>
      <c r="AZ636" t="str">
        <f t="shared" si="49"/>
        <v>N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2</v>
      </c>
      <c r="BG636" t="s">
        <v>98</v>
      </c>
      <c r="BH636">
        <v>4</v>
      </c>
      <c r="BI636" t="s">
        <v>107</v>
      </c>
      <c r="BJ636">
        <v>0</v>
      </c>
      <c r="BK636" t="s">
        <v>83</v>
      </c>
      <c r="BL636" t="s">
        <v>127</v>
      </c>
      <c r="BM636">
        <v>1980</v>
      </c>
      <c r="BN636" t="s">
        <v>102</v>
      </c>
      <c r="BO636">
        <v>2</v>
      </c>
      <c r="BP636">
        <v>576</v>
      </c>
      <c r="BQ636" t="s">
        <v>98</v>
      </c>
      <c r="BR636" t="s">
        <v>98</v>
      </c>
      <c r="BS636" t="s">
        <v>105</v>
      </c>
      <c r="BT636">
        <v>264</v>
      </c>
      <c r="BU636">
        <v>56</v>
      </c>
      <c r="BV636">
        <v>0</v>
      </c>
      <c r="BW636">
        <v>0</v>
      </c>
      <c r="BX636">
        <v>0</v>
      </c>
      <c r="BY636">
        <v>0</v>
      </c>
      <c r="BZ636" t="s">
        <v>83</v>
      </c>
      <c r="CA636" t="s">
        <v>165</v>
      </c>
      <c r="CB636" t="s">
        <v>135</v>
      </c>
      <c r="CC636">
        <v>600</v>
      </c>
      <c r="CD636">
        <v>6</v>
      </c>
      <c r="CE636">
        <v>2010</v>
      </c>
      <c r="CF636" t="s">
        <v>110</v>
      </c>
      <c r="CG636" t="s">
        <v>111</v>
      </c>
      <c r="CH636">
        <v>144000</v>
      </c>
    </row>
    <row r="637" spans="1:86" x14ac:dyDescent="0.4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 t="str">
        <f t="shared" si="45"/>
        <v>Y</v>
      </c>
      <c r="AW637" t="str">
        <f t="shared" si="46"/>
        <v>Y</v>
      </c>
      <c r="AX637" t="str">
        <f t="shared" si="47"/>
        <v>Y</v>
      </c>
      <c r="AY637" t="str">
        <f t="shared" si="48"/>
        <v>Y</v>
      </c>
      <c r="AZ637" t="str">
        <f t="shared" si="49"/>
        <v>Y</v>
      </c>
      <c r="BA637">
        <v>0</v>
      </c>
      <c r="BB637">
        <v>0</v>
      </c>
      <c r="BC637">
        <v>2</v>
      </c>
      <c r="BD637">
        <v>0</v>
      </c>
      <c r="BE637">
        <v>8</v>
      </c>
      <c r="BF637">
        <v>2</v>
      </c>
      <c r="BG637" t="s">
        <v>147</v>
      </c>
      <c r="BH637">
        <v>14</v>
      </c>
      <c r="BI637" t="s">
        <v>107</v>
      </c>
      <c r="BJ637">
        <v>0</v>
      </c>
      <c r="BK637" t="s">
        <v>83</v>
      </c>
      <c r="BL637" t="s">
        <v>83</v>
      </c>
      <c r="BM637" t="s">
        <v>83</v>
      </c>
      <c r="BN637" t="s">
        <v>83</v>
      </c>
      <c r="BO637">
        <v>0</v>
      </c>
      <c r="BP637">
        <v>0</v>
      </c>
      <c r="BQ637" t="s">
        <v>83</v>
      </c>
      <c r="BR637" t="s">
        <v>83</v>
      </c>
      <c r="BS637" t="s">
        <v>177</v>
      </c>
      <c r="BT637">
        <v>0</v>
      </c>
      <c r="BU637">
        <v>110</v>
      </c>
      <c r="BV637">
        <v>0</v>
      </c>
      <c r="BW637">
        <v>0</v>
      </c>
      <c r="BX637">
        <v>0</v>
      </c>
      <c r="BY637">
        <v>0</v>
      </c>
      <c r="BZ637" t="s">
        <v>83</v>
      </c>
      <c r="CA637" t="s">
        <v>83</v>
      </c>
      <c r="CB637" t="s">
        <v>83</v>
      </c>
      <c r="CC637">
        <v>0</v>
      </c>
      <c r="CD637">
        <v>3</v>
      </c>
      <c r="CE637">
        <v>2007</v>
      </c>
      <c r="CF637" t="s">
        <v>110</v>
      </c>
      <c r="CG637" t="s">
        <v>128</v>
      </c>
      <c r="CH637">
        <v>200000</v>
      </c>
    </row>
    <row r="638" spans="1:86" x14ac:dyDescent="0.4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 t="str">
        <f t="shared" si="45"/>
        <v>N</v>
      </c>
      <c r="AW638" t="str">
        <f t="shared" si="46"/>
        <v>N</v>
      </c>
      <c r="AX638" t="str">
        <f t="shared" si="47"/>
        <v>N</v>
      </c>
      <c r="AY638" t="str">
        <f t="shared" si="48"/>
        <v>N</v>
      </c>
      <c r="AZ638" t="str">
        <f t="shared" si="49"/>
        <v>N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1</v>
      </c>
      <c r="BG638" t="s">
        <v>147</v>
      </c>
      <c r="BH638">
        <v>4</v>
      </c>
      <c r="BI638" t="s">
        <v>221</v>
      </c>
      <c r="BJ638">
        <v>1</v>
      </c>
      <c r="BK638" t="s">
        <v>212</v>
      </c>
      <c r="BL638" t="s">
        <v>83</v>
      </c>
      <c r="BM638" t="s">
        <v>83</v>
      </c>
      <c r="BN638" t="s">
        <v>83</v>
      </c>
      <c r="BO638">
        <v>0</v>
      </c>
      <c r="BP638">
        <v>0</v>
      </c>
      <c r="BQ638" t="s">
        <v>83</v>
      </c>
      <c r="BR638" t="s">
        <v>83</v>
      </c>
      <c r="BS638" t="s">
        <v>177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83</v>
      </c>
      <c r="CA638" t="s">
        <v>83</v>
      </c>
      <c r="CB638" t="s">
        <v>83</v>
      </c>
      <c r="CC638">
        <v>0</v>
      </c>
      <c r="CD638">
        <v>1</v>
      </c>
      <c r="CE638">
        <v>2009</v>
      </c>
      <c r="CF638" t="s">
        <v>235</v>
      </c>
      <c r="CG638" t="s">
        <v>111</v>
      </c>
      <c r="CH638">
        <v>60000</v>
      </c>
    </row>
    <row r="639" spans="1:86" x14ac:dyDescent="0.4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 t="str">
        <f t="shared" si="45"/>
        <v>N</v>
      </c>
      <c r="AW639" t="str">
        <f t="shared" si="46"/>
        <v>Y</v>
      </c>
      <c r="AX639" t="str">
        <f t="shared" si="47"/>
        <v>N</v>
      </c>
      <c r="AY639" t="str">
        <f t="shared" si="48"/>
        <v>N</v>
      </c>
      <c r="AZ639" t="str">
        <f t="shared" si="49"/>
        <v>N</v>
      </c>
      <c r="BA639">
        <v>0</v>
      </c>
      <c r="BB639">
        <v>0</v>
      </c>
      <c r="BC639">
        <v>2</v>
      </c>
      <c r="BD639">
        <v>0</v>
      </c>
      <c r="BE639">
        <v>3</v>
      </c>
      <c r="BF639">
        <v>2</v>
      </c>
      <c r="BG639" t="s">
        <v>97</v>
      </c>
      <c r="BH639">
        <v>7</v>
      </c>
      <c r="BI639" t="s">
        <v>107</v>
      </c>
      <c r="BJ639">
        <v>0</v>
      </c>
      <c r="BK639" t="s">
        <v>83</v>
      </c>
      <c r="BL639" t="s">
        <v>156</v>
      </c>
      <c r="BM639">
        <v>1954</v>
      </c>
      <c r="BN639" t="s">
        <v>102</v>
      </c>
      <c r="BO639">
        <v>1</v>
      </c>
      <c r="BP639">
        <v>256</v>
      </c>
      <c r="BQ639" t="s">
        <v>98</v>
      </c>
      <c r="BR639" t="s">
        <v>98</v>
      </c>
      <c r="BS639" t="s">
        <v>105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 t="s">
        <v>83</v>
      </c>
      <c r="CA639" t="s">
        <v>83</v>
      </c>
      <c r="CB639" t="s">
        <v>83</v>
      </c>
      <c r="CC639">
        <v>0</v>
      </c>
      <c r="CD639">
        <v>11</v>
      </c>
      <c r="CE639">
        <v>2009</v>
      </c>
      <c r="CF639" t="s">
        <v>110</v>
      </c>
      <c r="CG639" t="s">
        <v>111</v>
      </c>
      <c r="CH639">
        <v>93000</v>
      </c>
    </row>
    <row r="640" spans="1:86" x14ac:dyDescent="0.4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 t="str">
        <f t="shared" si="45"/>
        <v>N</v>
      </c>
      <c r="AW640" t="str">
        <f t="shared" si="46"/>
        <v>N</v>
      </c>
      <c r="AX640" t="str">
        <f t="shared" si="47"/>
        <v>N</v>
      </c>
      <c r="AY640" t="str">
        <f t="shared" si="48"/>
        <v>N</v>
      </c>
      <c r="AZ640" t="str">
        <f t="shared" si="49"/>
        <v>N</v>
      </c>
      <c r="BA640">
        <v>0</v>
      </c>
      <c r="BB640">
        <v>0</v>
      </c>
      <c r="BC640">
        <v>1</v>
      </c>
      <c r="BD640">
        <v>0</v>
      </c>
      <c r="BE640">
        <v>2</v>
      </c>
      <c r="BF640">
        <v>1</v>
      </c>
      <c r="BG640" t="s">
        <v>98</v>
      </c>
      <c r="BH640">
        <v>4</v>
      </c>
      <c r="BI640" t="s">
        <v>107</v>
      </c>
      <c r="BJ640">
        <v>0</v>
      </c>
      <c r="BK640" t="s">
        <v>83</v>
      </c>
      <c r="BL640" t="s">
        <v>83</v>
      </c>
      <c r="BM640" t="s">
        <v>83</v>
      </c>
      <c r="BN640" t="s">
        <v>83</v>
      </c>
      <c r="BO640">
        <v>0</v>
      </c>
      <c r="BP640">
        <v>0</v>
      </c>
      <c r="BQ640" t="s">
        <v>83</v>
      </c>
      <c r="BR640" t="s">
        <v>83</v>
      </c>
      <c r="BS640" t="s">
        <v>190</v>
      </c>
      <c r="BT640">
        <v>328</v>
      </c>
      <c r="BU640">
        <v>0</v>
      </c>
      <c r="BV640">
        <v>164</v>
      </c>
      <c r="BW640">
        <v>0</v>
      </c>
      <c r="BX640">
        <v>0</v>
      </c>
      <c r="BY640">
        <v>0</v>
      </c>
      <c r="BZ640" t="s">
        <v>83</v>
      </c>
      <c r="CA640" t="s">
        <v>134</v>
      </c>
      <c r="CB640" t="s">
        <v>83</v>
      </c>
      <c r="CC640">
        <v>0</v>
      </c>
      <c r="CD640">
        <v>5</v>
      </c>
      <c r="CE640">
        <v>2008</v>
      </c>
      <c r="CF640" t="s">
        <v>110</v>
      </c>
      <c r="CG640" t="s">
        <v>111</v>
      </c>
      <c r="CH640">
        <v>85000</v>
      </c>
    </row>
    <row r="641" spans="1:86" x14ac:dyDescent="0.4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 t="str">
        <f t="shared" si="45"/>
        <v>Y</v>
      </c>
      <c r="AW641" t="str">
        <f t="shared" si="46"/>
        <v>Y</v>
      </c>
      <c r="AX641" t="str">
        <f t="shared" si="47"/>
        <v>N</v>
      </c>
      <c r="AY641" t="str">
        <f t="shared" si="48"/>
        <v>N</v>
      </c>
      <c r="AZ641" t="str">
        <f t="shared" si="49"/>
        <v>N</v>
      </c>
      <c r="BA641">
        <v>1</v>
      </c>
      <c r="BB641">
        <v>0</v>
      </c>
      <c r="BC641">
        <v>2</v>
      </c>
      <c r="BD641">
        <v>0</v>
      </c>
      <c r="BE641">
        <v>1</v>
      </c>
      <c r="BF641">
        <v>1</v>
      </c>
      <c r="BG641" t="s">
        <v>104</v>
      </c>
      <c r="BH641">
        <v>7</v>
      </c>
      <c r="BI641" t="s">
        <v>107</v>
      </c>
      <c r="BJ641">
        <v>1</v>
      </c>
      <c r="BK641" t="s">
        <v>97</v>
      </c>
      <c r="BL641" t="s">
        <v>108</v>
      </c>
      <c r="BM641">
        <v>2006</v>
      </c>
      <c r="BN641" t="s">
        <v>157</v>
      </c>
      <c r="BO641">
        <v>3</v>
      </c>
      <c r="BP641">
        <v>648</v>
      </c>
      <c r="BQ641" t="s">
        <v>98</v>
      </c>
      <c r="BR641" t="s">
        <v>98</v>
      </c>
      <c r="BS641" t="s">
        <v>105</v>
      </c>
      <c r="BT641">
        <v>312</v>
      </c>
      <c r="BU641">
        <v>0</v>
      </c>
      <c r="BV641">
        <v>0</v>
      </c>
      <c r="BW641">
        <v>0</v>
      </c>
      <c r="BX641">
        <v>0</v>
      </c>
      <c r="BY641">
        <v>0</v>
      </c>
      <c r="BZ641" t="s">
        <v>83</v>
      </c>
      <c r="CA641" t="s">
        <v>83</v>
      </c>
      <c r="CB641" t="s">
        <v>83</v>
      </c>
      <c r="CC641">
        <v>0</v>
      </c>
      <c r="CD641">
        <v>10</v>
      </c>
      <c r="CE641">
        <v>2006</v>
      </c>
      <c r="CF641" t="s">
        <v>158</v>
      </c>
      <c r="CG641" t="s">
        <v>159</v>
      </c>
      <c r="CH641">
        <v>264561</v>
      </c>
    </row>
    <row r="642" spans="1:86" x14ac:dyDescent="0.4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 t="str">
        <f t="shared" si="45"/>
        <v>Y</v>
      </c>
      <c r="AW642" t="str">
        <f t="shared" si="46"/>
        <v>Y</v>
      </c>
      <c r="AX642" t="str">
        <f t="shared" si="47"/>
        <v>N</v>
      </c>
      <c r="AY642" t="str">
        <f t="shared" si="48"/>
        <v>N</v>
      </c>
      <c r="AZ642" t="str">
        <f t="shared" si="49"/>
        <v>N</v>
      </c>
      <c r="BA642">
        <v>0</v>
      </c>
      <c r="BB642">
        <v>0</v>
      </c>
      <c r="BC642">
        <v>1</v>
      </c>
      <c r="BD642">
        <v>1</v>
      </c>
      <c r="BE642">
        <v>1</v>
      </c>
      <c r="BF642">
        <v>1</v>
      </c>
      <c r="BG642" t="s">
        <v>104</v>
      </c>
      <c r="BH642">
        <v>6</v>
      </c>
      <c r="BI642" t="s">
        <v>107</v>
      </c>
      <c r="BJ642">
        <v>1</v>
      </c>
      <c r="BK642" t="s">
        <v>97</v>
      </c>
      <c r="BL642" t="s">
        <v>108</v>
      </c>
      <c r="BM642">
        <v>2003</v>
      </c>
      <c r="BN642" t="s">
        <v>109</v>
      </c>
      <c r="BO642">
        <v>2</v>
      </c>
      <c r="BP642">
        <v>588</v>
      </c>
      <c r="BQ642" t="s">
        <v>98</v>
      </c>
      <c r="BR642" t="s">
        <v>98</v>
      </c>
      <c r="BS642" t="s">
        <v>105</v>
      </c>
      <c r="BT642">
        <v>185</v>
      </c>
      <c r="BU642">
        <v>140</v>
      </c>
      <c r="BV642">
        <v>0</v>
      </c>
      <c r="BW642">
        <v>0</v>
      </c>
      <c r="BX642">
        <v>0</v>
      </c>
      <c r="BY642">
        <v>0</v>
      </c>
      <c r="BZ642" t="s">
        <v>83</v>
      </c>
      <c r="CA642" t="s">
        <v>83</v>
      </c>
      <c r="CB642" t="s">
        <v>83</v>
      </c>
      <c r="CC642">
        <v>0</v>
      </c>
      <c r="CD642">
        <v>4</v>
      </c>
      <c r="CE642">
        <v>2008</v>
      </c>
      <c r="CF642" t="s">
        <v>110</v>
      </c>
      <c r="CG642" t="s">
        <v>111</v>
      </c>
      <c r="CH642">
        <v>274000</v>
      </c>
    </row>
    <row r="643" spans="1:86" x14ac:dyDescent="0.4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 t="str">
        <f t="shared" ref="AV643:AV706" si="50">IF(AU643&gt;1500, "Y","N")</f>
        <v>Y</v>
      </c>
      <c r="AW643" t="str">
        <f t="shared" ref="AW643:AW706" si="51">IF(AU643&gt;=1200,"Y","N")</f>
        <v>Y</v>
      </c>
      <c r="AX643" t="str">
        <f t="shared" ref="AX643:AX706" si="52">IF(AU643&gt;=1600,"Y","N")</f>
        <v>Y</v>
      </c>
      <c r="AY643" t="str">
        <f t="shared" ref="AY643:AY706" si="53">IF(AU643&gt;=1900,"Y","N")</f>
        <v>Y</v>
      </c>
      <c r="AZ643" t="str">
        <f t="shared" ref="AZ643:AZ706" si="54">IF(AU643&gt;=2100,"Y","N")</f>
        <v>N</v>
      </c>
      <c r="BA643">
        <v>1</v>
      </c>
      <c r="BB643">
        <v>0</v>
      </c>
      <c r="BC643">
        <v>2</v>
      </c>
      <c r="BD643">
        <v>1</v>
      </c>
      <c r="BE643">
        <v>3</v>
      </c>
      <c r="BF643">
        <v>1</v>
      </c>
      <c r="BG643" t="s">
        <v>97</v>
      </c>
      <c r="BH643">
        <v>7</v>
      </c>
      <c r="BI643" t="s">
        <v>107</v>
      </c>
      <c r="BJ643">
        <v>1</v>
      </c>
      <c r="BK643" t="s">
        <v>98</v>
      </c>
      <c r="BL643" t="s">
        <v>108</v>
      </c>
      <c r="BM643">
        <v>2001</v>
      </c>
      <c r="BN643" t="s">
        <v>157</v>
      </c>
      <c r="BO643">
        <v>2</v>
      </c>
      <c r="BP643">
        <v>650</v>
      </c>
      <c r="BQ643" t="s">
        <v>98</v>
      </c>
      <c r="BR643" t="s">
        <v>98</v>
      </c>
      <c r="BS643" t="s">
        <v>105</v>
      </c>
      <c r="BT643">
        <v>0</v>
      </c>
      <c r="BU643">
        <v>235</v>
      </c>
      <c r="BV643">
        <v>0</v>
      </c>
      <c r="BW643">
        <v>0</v>
      </c>
      <c r="BX643">
        <v>0</v>
      </c>
      <c r="BY643">
        <v>0</v>
      </c>
      <c r="BZ643" t="s">
        <v>83</v>
      </c>
      <c r="CA643" t="s">
        <v>83</v>
      </c>
      <c r="CB643" t="s">
        <v>83</v>
      </c>
      <c r="CC643">
        <v>0</v>
      </c>
      <c r="CD643">
        <v>5</v>
      </c>
      <c r="CE643">
        <v>2007</v>
      </c>
      <c r="CF643" t="s">
        <v>110</v>
      </c>
      <c r="CG643" t="s">
        <v>111</v>
      </c>
      <c r="CH643">
        <v>226000</v>
      </c>
    </row>
    <row r="644" spans="1:86" x14ac:dyDescent="0.4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 t="str">
        <f t="shared" si="50"/>
        <v>Y</v>
      </c>
      <c r="AW644" t="str">
        <f t="shared" si="51"/>
        <v>Y</v>
      </c>
      <c r="AX644" t="str">
        <f t="shared" si="52"/>
        <v>Y</v>
      </c>
      <c r="AY644" t="str">
        <f t="shared" si="53"/>
        <v>Y</v>
      </c>
      <c r="AZ644" t="str">
        <f t="shared" si="54"/>
        <v>Y</v>
      </c>
      <c r="BA644">
        <v>1</v>
      </c>
      <c r="BB644">
        <v>0</v>
      </c>
      <c r="BC644">
        <v>2</v>
      </c>
      <c r="BD644">
        <v>1</v>
      </c>
      <c r="BE644">
        <v>4</v>
      </c>
      <c r="BF644">
        <v>1</v>
      </c>
      <c r="BG644" t="s">
        <v>104</v>
      </c>
      <c r="BH644">
        <v>9</v>
      </c>
      <c r="BI644" t="s">
        <v>107</v>
      </c>
      <c r="BJ644">
        <v>3</v>
      </c>
      <c r="BK644" t="s">
        <v>98</v>
      </c>
      <c r="BL644" t="s">
        <v>108</v>
      </c>
      <c r="BM644">
        <v>1972</v>
      </c>
      <c r="BN644" t="s">
        <v>157</v>
      </c>
      <c r="BO644">
        <v>2</v>
      </c>
      <c r="BP644">
        <v>538</v>
      </c>
      <c r="BQ644" t="s">
        <v>98</v>
      </c>
      <c r="BR644" t="s">
        <v>98</v>
      </c>
      <c r="BS644" t="s">
        <v>105</v>
      </c>
      <c r="BT644">
        <v>269</v>
      </c>
      <c r="BU644">
        <v>111</v>
      </c>
      <c r="BV644">
        <v>0</v>
      </c>
      <c r="BW644">
        <v>0</v>
      </c>
      <c r="BX644">
        <v>0</v>
      </c>
      <c r="BY644">
        <v>0</v>
      </c>
      <c r="BZ644" t="s">
        <v>83</v>
      </c>
      <c r="CA644" t="s">
        <v>134</v>
      </c>
      <c r="CB644" t="s">
        <v>83</v>
      </c>
      <c r="CC644">
        <v>0</v>
      </c>
      <c r="CD644">
        <v>7</v>
      </c>
      <c r="CE644">
        <v>2009</v>
      </c>
      <c r="CF644" t="s">
        <v>110</v>
      </c>
      <c r="CG644" t="s">
        <v>111</v>
      </c>
      <c r="CH644">
        <v>345000</v>
      </c>
    </row>
    <row r="645" spans="1:86" x14ac:dyDescent="0.4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 t="str">
        <f t="shared" si="50"/>
        <v>Y</v>
      </c>
      <c r="AW645" t="str">
        <f t="shared" si="51"/>
        <v>Y</v>
      </c>
      <c r="AX645" t="str">
        <f t="shared" si="52"/>
        <v>Y</v>
      </c>
      <c r="AY645" t="str">
        <f t="shared" si="53"/>
        <v>N</v>
      </c>
      <c r="AZ645" t="str">
        <f t="shared" si="54"/>
        <v>N</v>
      </c>
      <c r="BA645">
        <v>0</v>
      </c>
      <c r="BB645">
        <v>0</v>
      </c>
      <c r="BC645">
        <v>2</v>
      </c>
      <c r="BD645">
        <v>1</v>
      </c>
      <c r="BE645">
        <v>4</v>
      </c>
      <c r="BF645">
        <v>1</v>
      </c>
      <c r="BG645" t="s">
        <v>98</v>
      </c>
      <c r="BH645">
        <v>7</v>
      </c>
      <c r="BI645" t="s">
        <v>146</v>
      </c>
      <c r="BJ645">
        <v>0</v>
      </c>
      <c r="BK645" t="s">
        <v>83</v>
      </c>
      <c r="BL645" t="s">
        <v>108</v>
      </c>
      <c r="BM645">
        <v>1969</v>
      </c>
      <c r="BN645" t="s">
        <v>157</v>
      </c>
      <c r="BO645">
        <v>2</v>
      </c>
      <c r="BP645">
        <v>462</v>
      </c>
      <c r="BQ645" t="s">
        <v>98</v>
      </c>
      <c r="BR645" t="s">
        <v>98</v>
      </c>
      <c r="BS645" t="s">
        <v>105</v>
      </c>
      <c r="BT645">
        <v>208</v>
      </c>
      <c r="BU645">
        <v>0</v>
      </c>
      <c r="BV645">
        <v>0</v>
      </c>
      <c r="BW645">
        <v>0</v>
      </c>
      <c r="BX645">
        <v>0</v>
      </c>
      <c r="BY645">
        <v>0</v>
      </c>
      <c r="BZ645" t="s">
        <v>83</v>
      </c>
      <c r="CA645" t="s">
        <v>163</v>
      </c>
      <c r="CB645" t="s">
        <v>83</v>
      </c>
      <c r="CC645">
        <v>0</v>
      </c>
      <c r="CD645">
        <v>4</v>
      </c>
      <c r="CE645">
        <v>2007</v>
      </c>
      <c r="CF645" t="s">
        <v>110</v>
      </c>
      <c r="CG645" t="s">
        <v>111</v>
      </c>
      <c r="CH645">
        <v>152000</v>
      </c>
    </row>
    <row r="646" spans="1:86" x14ac:dyDescent="0.4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 t="str">
        <f t="shared" si="50"/>
        <v>Y</v>
      </c>
      <c r="AW646" t="str">
        <f t="shared" si="51"/>
        <v>Y</v>
      </c>
      <c r="AX646" t="str">
        <f t="shared" si="52"/>
        <v>Y</v>
      </c>
      <c r="AY646" t="str">
        <f t="shared" si="53"/>
        <v>N</v>
      </c>
      <c r="AZ646" t="str">
        <f t="shared" si="54"/>
        <v>N</v>
      </c>
      <c r="BA646">
        <v>1</v>
      </c>
      <c r="BB646">
        <v>0</v>
      </c>
      <c r="BC646">
        <v>2</v>
      </c>
      <c r="BD646">
        <v>1</v>
      </c>
      <c r="BE646">
        <v>2</v>
      </c>
      <c r="BF646">
        <v>1</v>
      </c>
      <c r="BG646" t="s">
        <v>104</v>
      </c>
      <c r="BH646">
        <v>7</v>
      </c>
      <c r="BI646" t="s">
        <v>107</v>
      </c>
      <c r="BJ646">
        <v>1</v>
      </c>
      <c r="BK646" t="s">
        <v>97</v>
      </c>
      <c r="BL646" t="s">
        <v>108</v>
      </c>
      <c r="BM646">
        <v>2009</v>
      </c>
      <c r="BN646" t="s">
        <v>157</v>
      </c>
      <c r="BO646">
        <v>3</v>
      </c>
      <c r="BP646">
        <v>478</v>
      </c>
      <c r="BQ646" t="s">
        <v>98</v>
      </c>
      <c r="BR646" t="s">
        <v>98</v>
      </c>
      <c r="BS646" t="s">
        <v>105</v>
      </c>
      <c r="BT646">
        <v>195</v>
      </c>
      <c r="BU646">
        <v>130</v>
      </c>
      <c r="BV646">
        <v>0</v>
      </c>
      <c r="BW646">
        <v>0</v>
      </c>
      <c r="BX646">
        <v>0</v>
      </c>
      <c r="BY646">
        <v>0</v>
      </c>
      <c r="BZ646" t="s">
        <v>83</v>
      </c>
      <c r="CA646" t="s">
        <v>83</v>
      </c>
      <c r="CB646" t="s">
        <v>83</v>
      </c>
      <c r="CC646">
        <v>0</v>
      </c>
      <c r="CD646">
        <v>10</v>
      </c>
      <c r="CE646">
        <v>2009</v>
      </c>
      <c r="CF646" t="s">
        <v>158</v>
      </c>
      <c r="CG646" t="s">
        <v>159</v>
      </c>
      <c r="CH646">
        <v>370878</v>
      </c>
    </row>
    <row r="647" spans="1:86" x14ac:dyDescent="0.4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 t="str">
        <f t="shared" si="50"/>
        <v>N</v>
      </c>
      <c r="AW647" t="str">
        <f t="shared" si="51"/>
        <v>N</v>
      </c>
      <c r="AX647" t="str">
        <f t="shared" si="52"/>
        <v>N</v>
      </c>
      <c r="AY647" t="str">
        <f t="shared" si="53"/>
        <v>N</v>
      </c>
      <c r="AZ647" t="str">
        <f t="shared" si="54"/>
        <v>N</v>
      </c>
      <c r="BA647">
        <v>1</v>
      </c>
      <c r="BB647">
        <v>0</v>
      </c>
      <c r="BC647">
        <v>1</v>
      </c>
      <c r="BD647">
        <v>1</v>
      </c>
      <c r="BE647">
        <v>3</v>
      </c>
      <c r="BF647">
        <v>1</v>
      </c>
      <c r="BG647" t="s">
        <v>98</v>
      </c>
      <c r="BH647">
        <v>5</v>
      </c>
      <c r="BI647" t="s">
        <v>107</v>
      </c>
      <c r="BJ647">
        <v>0</v>
      </c>
      <c r="BK647" t="s">
        <v>83</v>
      </c>
      <c r="BL647" t="s">
        <v>127</v>
      </c>
      <c r="BM647">
        <v>1979</v>
      </c>
      <c r="BN647" t="s">
        <v>102</v>
      </c>
      <c r="BO647">
        <v>2</v>
      </c>
      <c r="BP647">
        <v>576</v>
      </c>
      <c r="BQ647" t="s">
        <v>98</v>
      </c>
      <c r="BR647" t="s">
        <v>98</v>
      </c>
      <c r="BS647" t="s">
        <v>105</v>
      </c>
      <c r="BT647">
        <v>0</v>
      </c>
      <c r="BU647">
        <v>312</v>
      </c>
      <c r="BV647">
        <v>40</v>
      </c>
      <c r="BW647">
        <v>0</v>
      </c>
      <c r="BX647">
        <v>0</v>
      </c>
      <c r="BY647">
        <v>0</v>
      </c>
      <c r="BZ647" t="s">
        <v>83</v>
      </c>
      <c r="CA647" t="s">
        <v>83</v>
      </c>
      <c r="CB647" t="s">
        <v>83</v>
      </c>
      <c r="CC647">
        <v>0</v>
      </c>
      <c r="CD647">
        <v>3</v>
      </c>
      <c r="CE647">
        <v>2007</v>
      </c>
      <c r="CF647" t="s">
        <v>110</v>
      </c>
      <c r="CG647" t="s">
        <v>111</v>
      </c>
      <c r="CH647">
        <v>143250</v>
      </c>
    </row>
    <row r="648" spans="1:86" x14ac:dyDescent="0.4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 t="str">
        <f t="shared" si="50"/>
        <v>N</v>
      </c>
      <c r="AW648" t="str">
        <f t="shared" si="51"/>
        <v>N</v>
      </c>
      <c r="AX648" t="str">
        <f t="shared" si="52"/>
        <v>N</v>
      </c>
      <c r="AY648" t="str">
        <f t="shared" si="53"/>
        <v>N</v>
      </c>
      <c r="AZ648" t="str">
        <f t="shared" si="54"/>
        <v>N</v>
      </c>
      <c r="BA648">
        <v>0</v>
      </c>
      <c r="BB648">
        <v>0</v>
      </c>
      <c r="BC648">
        <v>1</v>
      </c>
      <c r="BD648">
        <v>0</v>
      </c>
      <c r="BE648">
        <v>3</v>
      </c>
      <c r="BF648">
        <v>1</v>
      </c>
      <c r="BG648" t="s">
        <v>98</v>
      </c>
      <c r="BH648">
        <v>7</v>
      </c>
      <c r="BI648" t="s">
        <v>146</v>
      </c>
      <c r="BJ648">
        <v>0</v>
      </c>
      <c r="BK648" t="s">
        <v>83</v>
      </c>
      <c r="BL648" t="s">
        <v>127</v>
      </c>
      <c r="BM648">
        <v>1950</v>
      </c>
      <c r="BN648" t="s">
        <v>102</v>
      </c>
      <c r="BO648">
        <v>2</v>
      </c>
      <c r="BP648">
        <v>420</v>
      </c>
      <c r="BQ648" t="s">
        <v>98</v>
      </c>
      <c r="BR648" t="s">
        <v>98</v>
      </c>
      <c r="BS648" t="s">
        <v>105</v>
      </c>
      <c r="BT648">
        <v>0</v>
      </c>
      <c r="BU648">
        <v>27</v>
      </c>
      <c r="BV648">
        <v>0</v>
      </c>
      <c r="BW648">
        <v>0</v>
      </c>
      <c r="BX648">
        <v>0</v>
      </c>
      <c r="BY648">
        <v>0</v>
      </c>
      <c r="BZ648" t="s">
        <v>83</v>
      </c>
      <c r="CA648" t="s">
        <v>83</v>
      </c>
      <c r="CB648" t="s">
        <v>83</v>
      </c>
      <c r="CC648">
        <v>0</v>
      </c>
      <c r="CD648">
        <v>7</v>
      </c>
      <c r="CE648">
        <v>2008</v>
      </c>
      <c r="CF648" t="s">
        <v>110</v>
      </c>
      <c r="CG648" t="s">
        <v>111</v>
      </c>
      <c r="CH648">
        <v>98300</v>
      </c>
    </row>
    <row r="649" spans="1:86" x14ac:dyDescent="0.4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 t="str">
        <f t="shared" si="50"/>
        <v>N</v>
      </c>
      <c r="AW649" t="str">
        <f t="shared" si="51"/>
        <v>N</v>
      </c>
      <c r="AX649" t="str">
        <f t="shared" si="52"/>
        <v>N</v>
      </c>
      <c r="AY649" t="str">
        <f t="shared" si="53"/>
        <v>N</v>
      </c>
      <c r="AZ649" t="str">
        <f t="shared" si="54"/>
        <v>N</v>
      </c>
      <c r="BA649">
        <v>0</v>
      </c>
      <c r="BB649">
        <v>0</v>
      </c>
      <c r="BC649">
        <v>1</v>
      </c>
      <c r="BD649">
        <v>0</v>
      </c>
      <c r="BE649">
        <v>3</v>
      </c>
      <c r="BF649">
        <v>1</v>
      </c>
      <c r="BG649" t="s">
        <v>98</v>
      </c>
      <c r="BH649">
        <v>5</v>
      </c>
      <c r="BI649" t="s">
        <v>107</v>
      </c>
      <c r="BJ649">
        <v>2</v>
      </c>
      <c r="BK649" t="s">
        <v>97</v>
      </c>
      <c r="BL649" t="s">
        <v>108</v>
      </c>
      <c r="BM649">
        <v>1953</v>
      </c>
      <c r="BN649" t="s">
        <v>109</v>
      </c>
      <c r="BO649">
        <v>2</v>
      </c>
      <c r="BP649">
        <v>495</v>
      </c>
      <c r="BQ649" t="s">
        <v>98</v>
      </c>
      <c r="BR649" t="s">
        <v>98</v>
      </c>
      <c r="BS649" t="s">
        <v>105</v>
      </c>
      <c r="BT649">
        <v>0</v>
      </c>
      <c r="BU649">
        <v>0</v>
      </c>
      <c r="BV649">
        <v>0</v>
      </c>
      <c r="BW649">
        <v>0</v>
      </c>
      <c r="BX649">
        <v>287</v>
      </c>
      <c r="BY649">
        <v>0</v>
      </c>
      <c r="BZ649" t="s">
        <v>83</v>
      </c>
      <c r="CA649" t="s">
        <v>83</v>
      </c>
      <c r="CB649" t="s">
        <v>83</v>
      </c>
      <c r="CC649">
        <v>0</v>
      </c>
      <c r="CD649">
        <v>6</v>
      </c>
      <c r="CE649">
        <v>2008</v>
      </c>
      <c r="CF649" t="s">
        <v>110</v>
      </c>
      <c r="CG649" t="s">
        <v>111</v>
      </c>
      <c r="CH649">
        <v>155000</v>
      </c>
    </row>
    <row r="650" spans="1:86" x14ac:dyDescent="0.4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 t="str">
        <f t="shared" si="50"/>
        <v>Y</v>
      </c>
      <c r="AW650" t="str">
        <f t="shared" si="51"/>
        <v>Y</v>
      </c>
      <c r="AX650" t="str">
        <f t="shared" si="52"/>
        <v>Y</v>
      </c>
      <c r="AY650" t="str">
        <f t="shared" si="53"/>
        <v>N</v>
      </c>
      <c r="AZ650" t="str">
        <f t="shared" si="54"/>
        <v>N</v>
      </c>
      <c r="BA650">
        <v>0</v>
      </c>
      <c r="BB650">
        <v>0</v>
      </c>
      <c r="BC650">
        <v>1</v>
      </c>
      <c r="BD650">
        <v>1</v>
      </c>
      <c r="BE650">
        <v>4</v>
      </c>
      <c r="BF650">
        <v>1</v>
      </c>
      <c r="BG650" t="s">
        <v>98</v>
      </c>
      <c r="BH650">
        <v>7</v>
      </c>
      <c r="BI650" t="s">
        <v>107</v>
      </c>
      <c r="BJ650">
        <v>1</v>
      </c>
      <c r="BK650" t="s">
        <v>98</v>
      </c>
      <c r="BL650" t="s">
        <v>108</v>
      </c>
      <c r="BM650">
        <v>1966</v>
      </c>
      <c r="BN650" t="s">
        <v>102</v>
      </c>
      <c r="BO650">
        <v>2</v>
      </c>
      <c r="BP650">
        <v>442</v>
      </c>
      <c r="BQ650" t="s">
        <v>98</v>
      </c>
      <c r="BR650" t="s">
        <v>98</v>
      </c>
      <c r="BS650" t="s">
        <v>105</v>
      </c>
      <c r="BT650">
        <v>0</v>
      </c>
      <c r="BU650">
        <v>124</v>
      </c>
      <c r="BV650">
        <v>216</v>
      </c>
      <c r="BW650">
        <v>0</v>
      </c>
      <c r="BX650">
        <v>0</v>
      </c>
      <c r="BY650">
        <v>0</v>
      </c>
      <c r="BZ650" t="s">
        <v>83</v>
      </c>
      <c r="CA650" t="s">
        <v>83</v>
      </c>
      <c r="CB650" t="s">
        <v>83</v>
      </c>
      <c r="CC650">
        <v>0</v>
      </c>
      <c r="CD650">
        <v>6</v>
      </c>
      <c r="CE650">
        <v>2010</v>
      </c>
      <c r="CF650" t="s">
        <v>110</v>
      </c>
      <c r="CG650" t="s">
        <v>111</v>
      </c>
      <c r="CH650">
        <v>155000</v>
      </c>
    </row>
    <row r="651" spans="1:86" x14ac:dyDescent="0.4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 t="str">
        <f t="shared" si="50"/>
        <v>N</v>
      </c>
      <c r="AW651" t="str">
        <f t="shared" si="51"/>
        <v>N</v>
      </c>
      <c r="AX651" t="str">
        <f t="shared" si="52"/>
        <v>N</v>
      </c>
      <c r="AY651" t="str">
        <f t="shared" si="53"/>
        <v>N</v>
      </c>
      <c r="AZ651" t="str">
        <f t="shared" si="54"/>
        <v>N</v>
      </c>
      <c r="BA651">
        <v>1</v>
      </c>
      <c r="BB651">
        <v>0</v>
      </c>
      <c r="BC651">
        <v>1</v>
      </c>
      <c r="BD651">
        <v>0</v>
      </c>
      <c r="BE651">
        <v>1</v>
      </c>
      <c r="BF651">
        <v>1</v>
      </c>
      <c r="BG651" t="s">
        <v>98</v>
      </c>
      <c r="BH651">
        <v>3</v>
      </c>
      <c r="BI651" t="s">
        <v>107</v>
      </c>
      <c r="BJ651">
        <v>0</v>
      </c>
      <c r="BK651" t="s">
        <v>83</v>
      </c>
      <c r="BL651" t="s">
        <v>83</v>
      </c>
      <c r="BM651" t="s">
        <v>83</v>
      </c>
      <c r="BN651" t="s">
        <v>83</v>
      </c>
      <c r="BO651">
        <v>0</v>
      </c>
      <c r="BP651">
        <v>0</v>
      </c>
      <c r="BQ651" t="s">
        <v>83</v>
      </c>
      <c r="BR651" t="s">
        <v>83</v>
      </c>
      <c r="BS651" t="s">
        <v>105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 t="s">
        <v>83</v>
      </c>
      <c r="CA651" t="s">
        <v>134</v>
      </c>
      <c r="CB651" t="s">
        <v>83</v>
      </c>
      <c r="CC651">
        <v>0</v>
      </c>
      <c r="CD651">
        <v>12</v>
      </c>
      <c r="CE651">
        <v>2007</v>
      </c>
      <c r="CF651" t="s">
        <v>110</v>
      </c>
      <c r="CG651" t="s">
        <v>111</v>
      </c>
      <c r="CH651">
        <v>84500</v>
      </c>
    </row>
    <row r="652" spans="1:86" x14ac:dyDescent="0.4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 t="str">
        <f t="shared" si="50"/>
        <v>Y</v>
      </c>
      <c r="AW652" t="str">
        <f t="shared" si="51"/>
        <v>Y</v>
      </c>
      <c r="AX652" t="str">
        <f t="shared" si="52"/>
        <v>Y</v>
      </c>
      <c r="AY652" t="str">
        <f t="shared" si="53"/>
        <v>N</v>
      </c>
      <c r="AZ652" t="str">
        <f t="shared" si="54"/>
        <v>N</v>
      </c>
      <c r="BA652">
        <v>0</v>
      </c>
      <c r="BB652">
        <v>0</v>
      </c>
      <c r="BC652">
        <v>2</v>
      </c>
      <c r="BD652">
        <v>1</v>
      </c>
      <c r="BE652">
        <v>3</v>
      </c>
      <c r="BF652">
        <v>1</v>
      </c>
      <c r="BG652" t="s">
        <v>97</v>
      </c>
      <c r="BH652">
        <v>7</v>
      </c>
      <c r="BI652" t="s">
        <v>107</v>
      </c>
      <c r="BJ652">
        <v>0</v>
      </c>
      <c r="BK652" t="s">
        <v>83</v>
      </c>
      <c r="BL652" t="s">
        <v>108</v>
      </c>
      <c r="BM652">
        <v>2007</v>
      </c>
      <c r="BN652" t="s">
        <v>109</v>
      </c>
      <c r="BO652">
        <v>2</v>
      </c>
      <c r="BP652">
        <v>562</v>
      </c>
      <c r="BQ652" t="s">
        <v>98</v>
      </c>
      <c r="BR652" t="s">
        <v>98</v>
      </c>
      <c r="BS652" t="s">
        <v>105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 t="s">
        <v>83</v>
      </c>
      <c r="CA652" t="s">
        <v>83</v>
      </c>
      <c r="CB652" t="s">
        <v>83</v>
      </c>
      <c r="CC652">
        <v>0</v>
      </c>
      <c r="CD652">
        <v>5</v>
      </c>
      <c r="CE652">
        <v>2008</v>
      </c>
      <c r="CF652" t="s">
        <v>110</v>
      </c>
      <c r="CG652" t="s">
        <v>111</v>
      </c>
      <c r="CH652">
        <v>205950</v>
      </c>
    </row>
    <row r="653" spans="1:86" x14ac:dyDescent="0.4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 t="str">
        <f t="shared" si="50"/>
        <v>Y</v>
      </c>
      <c r="AW653" t="str">
        <f t="shared" si="51"/>
        <v>Y</v>
      </c>
      <c r="AX653" t="str">
        <f t="shared" si="52"/>
        <v>N</v>
      </c>
      <c r="AY653" t="str">
        <f t="shared" si="53"/>
        <v>N</v>
      </c>
      <c r="AZ653" t="str">
        <f t="shared" si="54"/>
        <v>N</v>
      </c>
      <c r="BA653">
        <v>1</v>
      </c>
      <c r="BB653">
        <v>0</v>
      </c>
      <c r="BC653">
        <v>1</v>
      </c>
      <c r="BD653">
        <v>0</v>
      </c>
      <c r="BE653">
        <v>4</v>
      </c>
      <c r="BF653">
        <v>1</v>
      </c>
      <c r="BG653" t="s">
        <v>98</v>
      </c>
      <c r="BH653">
        <v>7</v>
      </c>
      <c r="BI653" t="s">
        <v>107</v>
      </c>
      <c r="BJ653">
        <v>1</v>
      </c>
      <c r="BK653" t="s">
        <v>97</v>
      </c>
      <c r="BL653" t="s">
        <v>127</v>
      </c>
      <c r="BM653">
        <v>1940</v>
      </c>
      <c r="BN653" t="s">
        <v>102</v>
      </c>
      <c r="BO653">
        <v>1</v>
      </c>
      <c r="BP653">
        <v>296</v>
      </c>
      <c r="BQ653" t="s">
        <v>147</v>
      </c>
      <c r="BR653" t="s">
        <v>212</v>
      </c>
      <c r="BS653" t="s">
        <v>190</v>
      </c>
      <c r="BT653">
        <v>120</v>
      </c>
      <c r="BU653">
        <v>0</v>
      </c>
      <c r="BV653">
        <v>0</v>
      </c>
      <c r="BW653">
        <v>0</v>
      </c>
      <c r="BX653">
        <v>0</v>
      </c>
      <c r="BY653">
        <v>0</v>
      </c>
      <c r="BZ653" t="s">
        <v>83</v>
      </c>
      <c r="CA653" t="s">
        <v>134</v>
      </c>
      <c r="CB653" t="s">
        <v>83</v>
      </c>
      <c r="CC653">
        <v>0</v>
      </c>
      <c r="CD653">
        <v>10</v>
      </c>
      <c r="CE653">
        <v>2009</v>
      </c>
      <c r="CF653" t="s">
        <v>110</v>
      </c>
      <c r="CG653" t="s">
        <v>111</v>
      </c>
      <c r="CH653">
        <v>108000</v>
      </c>
    </row>
    <row r="654" spans="1:86" x14ac:dyDescent="0.4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 t="str">
        <f t="shared" si="50"/>
        <v>Y</v>
      </c>
      <c r="AW654" t="str">
        <f t="shared" si="51"/>
        <v>Y</v>
      </c>
      <c r="AX654" t="str">
        <f t="shared" si="52"/>
        <v>Y</v>
      </c>
      <c r="AY654" t="str">
        <f t="shared" si="53"/>
        <v>N</v>
      </c>
      <c r="AZ654" t="str">
        <f t="shared" si="54"/>
        <v>N</v>
      </c>
      <c r="BA654">
        <v>0</v>
      </c>
      <c r="BB654">
        <v>0</v>
      </c>
      <c r="BC654">
        <v>2</v>
      </c>
      <c r="BD654">
        <v>1</v>
      </c>
      <c r="BE654">
        <v>2</v>
      </c>
      <c r="BF654">
        <v>1</v>
      </c>
      <c r="BG654" t="s">
        <v>97</v>
      </c>
      <c r="BH654">
        <v>7</v>
      </c>
      <c r="BI654" t="s">
        <v>107</v>
      </c>
      <c r="BJ654">
        <v>1</v>
      </c>
      <c r="BK654" t="s">
        <v>98</v>
      </c>
      <c r="BL654" t="s">
        <v>108</v>
      </c>
      <c r="BM654">
        <v>1996</v>
      </c>
      <c r="BN654" t="s">
        <v>109</v>
      </c>
      <c r="BO654">
        <v>2</v>
      </c>
      <c r="BP654">
        <v>512</v>
      </c>
      <c r="BQ654" t="s">
        <v>98</v>
      </c>
      <c r="BR654" t="s">
        <v>98</v>
      </c>
      <c r="BS654" t="s">
        <v>105</v>
      </c>
      <c r="BT654">
        <v>0</v>
      </c>
      <c r="BU654">
        <v>120</v>
      </c>
      <c r="BV654">
        <v>0</v>
      </c>
      <c r="BW654">
        <v>0</v>
      </c>
      <c r="BX654">
        <v>0</v>
      </c>
      <c r="BY654">
        <v>0</v>
      </c>
      <c r="BZ654" t="s">
        <v>83</v>
      </c>
      <c r="CA654" t="s">
        <v>83</v>
      </c>
      <c r="CB654" t="s">
        <v>83</v>
      </c>
      <c r="CC654">
        <v>0</v>
      </c>
      <c r="CD654">
        <v>7</v>
      </c>
      <c r="CE654">
        <v>2009</v>
      </c>
      <c r="CF654" t="s">
        <v>110</v>
      </c>
      <c r="CG654" t="s">
        <v>111</v>
      </c>
      <c r="CH654">
        <v>191000</v>
      </c>
    </row>
    <row r="655" spans="1:86" x14ac:dyDescent="0.4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 t="str">
        <f t="shared" si="50"/>
        <v>N</v>
      </c>
      <c r="AW655" t="str">
        <f t="shared" si="51"/>
        <v>Y</v>
      </c>
      <c r="AX655" t="str">
        <f t="shared" si="52"/>
        <v>N</v>
      </c>
      <c r="AY655" t="str">
        <f t="shared" si="53"/>
        <v>N</v>
      </c>
      <c r="AZ655" t="str">
        <f t="shared" si="54"/>
        <v>N</v>
      </c>
      <c r="BA655">
        <v>0</v>
      </c>
      <c r="BB655">
        <v>0</v>
      </c>
      <c r="BC655">
        <v>1</v>
      </c>
      <c r="BD655">
        <v>0</v>
      </c>
      <c r="BE655">
        <v>3</v>
      </c>
      <c r="BF655">
        <v>1</v>
      </c>
      <c r="BG655" t="s">
        <v>98</v>
      </c>
      <c r="BH655">
        <v>7</v>
      </c>
      <c r="BI655" t="s">
        <v>107</v>
      </c>
      <c r="BJ655">
        <v>0</v>
      </c>
      <c r="BK655" t="s">
        <v>83</v>
      </c>
      <c r="BL655" t="s">
        <v>127</v>
      </c>
      <c r="BM655">
        <v>1906</v>
      </c>
      <c r="BN655" t="s">
        <v>102</v>
      </c>
      <c r="BO655">
        <v>1</v>
      </c>
      <c r="BP655">
        <v>216</v>
      </c>
      <c r="BQ655" t="s">
        <v>98</v>
      </c>
      <c r="BR655" t="s">
        <v>98</v>
      </c>
      <c r="BS655" t="s">
        <v>105</v>
      </c>
      <c r="BT655">
        <v>57</v>
      </c>
      <c r="BU655">
        <v>0</v>
      </c>
      <c r="BV655">
        <v>239</v>
      </c>
      <c r="BW655">
        <v>0</v>
      </c>
      <c r="BX655">
        <v>0</v>
      </c>
      <c r="BY655">
        <v>0</v>
      </c>
      <c r="BZ655" t="s">
        <v>83</v>
      </c>
      <c r="CA655" t="s">
        <v>134</v>
      </c>
      <c r="CB655" t="s">
        <v>83</v>
      </c>
      <c r="CC655">
        <v>0</v>
      </c>
      <c r="CD655">
        <v>6</v>
      </c>
      <c r="CE655">
        <v>2008</v>
      </c>
      <c r="CF655" t="s">
        <v>110</v>
      </c>
      <c r="CG655" t="s">
        <v>111</v>
      </c>
      <c r="CH655">
        <v>135000</v>
      </c>
    </row>
    <row r="656" spans="1:86" x14ac:dyDescent="0.4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 t="str">
        <f t="shared" si="50"/>
        <v>Y</v>
      </c>
      <c r="AW656" t="str">
        <f t="shared" si="51"/>
        <v>Y</v>
      </c>
      <c r="AX656" t="str">
        <f t="shared" si="52"/>
        <v>Y</v>
      </c>
      <c r="AY656" t="str">
        <f t="shared" si="53"/>
        <v>Y</v>
      </c>
      <c r="AZ656" t="str">
        <f t="shared" si="54"/>
        <v>Y</v>
      </c>
      <c r="BA656">
        <v>1</v>
      </c>
      <c r="BB656">
        <v>0</v>
      </c>
      <c r="BC656">
        <v>2</v>
      </c>
      <c r="BD656">
        <v>1</v>
      </c>
      <c r="BE656">
        <v>2</v>
      </c>
      <c r="BF656">
        <v>1</v>
      </c>
      <c r="BG656" t="s">
        <v>97</v>
      </c>
      <c r="BH656">
        <v>7</v>
      </c>
      <c r="BI656" t="s">
        <v>107</v>
      </c>
      <c r="BJ656">
        <v>1</v>
      </c>
      <c r="BK656" t="s">
        <v>98</v>
      </c>
      <c r="BL656" t="s">
        <v>108</v>
      </c>
      <c r="BM656">
        <v>1995</v>
      </c>
      <c r="BN656" t="s">
        <v>157</v>
      </c>
      <c r="BO656">
        <v>3</v>
      </c>
      <c r="BP656">
        <v>839</v>
      </c>
      <c r="BQ656" t="s">
        <v>98</v>
      </c>
      <c r="BR656" t="s">
        <v>98</v>
      </c>
      <c r="BS656" t="s">
        <v>105</v>
      </c>
      <c r="BT656">
        <v>236</v>
      </c>
      <c r="BU656">
        <v>46</v>
      </c>
      <c r="BV656">
        <v>0</v>
      </c>
      <c r="BW656">
        <v>0</v>
      </c>
      <c r="BX656">
        <v>0</v>
      </c>
      <c r="BY656">
        <v>0</v>
      </c>
      <c r="BZ656" t="s">
        <v>83</v>
      </c>
      <c r="CA656" t="s">
        <v>83</v>
      </c>
      <c r="CB656" t="s">
        <v>83</v>
      </c>
      <c r="CC656">
        <v>0</v>
      </c>
      <c r="CD656">
        <v>8</v>
      </c>
      <c r="CE656">
        <v>2008</v>
      </c>
      <c r="CF656" t="s">
        <v>110</v>
      </c>
      <c r="CG656" t="s">
        <v>111</v>
      </c>
      <c r="CH656">
        <v>350000</v>
      </c>
    </row>
    <row r="657" spans="1:86" x14ac:dyDescent="0.4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 t="str">
        <f t="shared" si="50"/>
        <v>N</v>
      </c>
      <c r="AW657" t="str">
        <f t="shared" si="51"/>
        <v>N</v>
      </c>
      <c r="AX657" t="str">
        <f t="shared" si="52"/>
        <v>N</v>
      </c>
      <c r="AY657" t="str">
        <f t="shared" si="53"/>
        <v>N</v>
      </c>
      <c r="AZ657" t="str">
        <f t="shared" si="54"/>
        <v>N</v>
      </c>
      <c r="BA657">
        <v>0</v>
      </c>
      <c r="BB657">
        <v>0</v>
      </c>
      <c r="BC657">
        <v>1</v>
      </c>
      <c r="BD657">
        <v>1</v>
      </c>
      <c r="BE657">
        <v>3</v>
      </c>
      <c r="BF657">
        <v>1</v>
      </c>
      <c r="BG657" t="s">
        <v>98</v>
      </c>
      <c r="BH657">
        <v>6</v>
      </c>
      <c r="BI657" t="s">
        <v>107</v>
      </c>
      <c r="BJ657">
        <v>0</v>
      </c>
      <c r="BK657" t="s">
        <v>83</v>
      </c>
      <c r="BL657" t="s">
        <v>127</v>
      </c>
      <c r="BM657">
        <v>1971</v>
      </c>
      <c r="BN657" t="s">
        <v>102</v>
      </c>
      <c r="BO657">
        <v>1</v>
      </c>
      <c r="BP657">
        <v>264</v>
      </c>
      <c r="BQ657" t="s">
        <v>98</v>
      </c>
      <c r="BR657" t="s">
        <v>98</v>
      </c>
      <c r="BS657" t="s">
        <v>105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 t="s">
        <v>83</v>
      </c>
      <c r="CA657" t="s">
        <v>83</v>
      </c>
      <c r="CB657" t="s">
        <v>83</v>
      </c>
      <c r="CC657">
        <v>0</v>
      </c>
      <c r="CD657">
        <v>3</v>
      </c>
      <c r="CE657">
        <v>2010</v>
      </c>
      <c r="CF657" t="s">
        <v>110</v>
      </c>
      <c r="CG657" t="s">
        <v>219</v>
      </c>
      <c r="CH657">
        <v>88000</v>
      </c>
    </row>
    <row r="658" spans="1:86" x14ac:dyDescent="0.4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 t="str">
        <f t="shared" si="50"/>
        <v>N</v>
      </c>
      <c r="AW658" t="str">
        <f t="shared" si="51"/>
        <v>N</v>
      </c>
      <c r="AX658" t="str">
        <f t="shared" si="52"/>
        <v>N</v>
      </c>
      <c r="AY658" t="str">
        <f t="shared" si="53"/>
        <v>N</v>
      </c>
      <c r="AZ658" t="str">
        <f t="shared" si="54"/>
        <v>N</v>
      </c>
      <c r="BA658">
        <v>1</v>
      </c>
      <c r="BB658">
        <v>0</v>
      </c>
      <c r="BC658">
        <v>1</v>
      </c>
      <c r="BD658">
        <v>1</v>
      </c>
      <c r="BE658">
        <v>3</v>
      </c>
      <c r="BF658">
        <v>1</v>
      </c>
      <c r="BG658" t="s">
        <v>97</v>
      </c>
      <c r="BH658">
        <v>5</v>
      </c>
      <c r="BI658" t="s">
        <v>107</v>
      </c>
      <c r="BJ658">
        <v>0</v>
      </c>
      <c r="BK658" t="s">
        <v>83</v>
      </c>
      <c r="BL658" t="s">
        <v>108</v>
      </c>
      <c r="BM658">
        <v>1959</v>
      </c>
      <c r="BN658" t="s">
        <v>109</v>
      </c>
      <c r="BO658">
        <v>1</v>
      </c>
      <c r="BP658">
        <v>312</v>
      </c>
      <c r="BQ658" t="s">
        <v>98</v>
      </c>
      <c r="BR658" t="s">
        <v>98</v>
      </c>
      <c r="BS658" t="s">
        <v>105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 t="s">
        <v>83</v>
      </c>
      <c r="CA658" t="s">
        <v>134</v>
      </c>
      <c r="CB658" t="s">
        <v>83</v>
      </c>
      <c r="CC658">
        <v>0</v>
      </c>
      <c r="CD658">
        <v>8</v>
      </c>
      <c r="CE658">
        <v>2008</v>
      </c>
      <c r="CF658" t="s">
        <v>110</v>
      </c>
      <c r="CG658" t="s">
        <v>111</v>
      </c>
      <c r="CH658">
        <v>145500</v>
      </c>
    </row>
    <row r="659" spans="1:86" x14ac:dyDescent="0.4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 t="str">
        <f t="shared" si="50"/>
        <v>Y</v>
      </c>
      <c r="AW659" t="str">
        <f t="shared" si="51"/>
        <v>Y</v>
      </c>
      <c r="AX659" t="str">
        <f t="shared" si="52"/>
        <v>N</v>
      </c>
      <c r="AY659" t="str">
        <f t="shared" si="53"/>
        <v>N</v>
      </c>
      <c r="AZ659" t="str">
        <f t="shared" si="54"/>
        <v>N</v>
      </c>
      <c r="BA659">
        <v>0</v>
      </c>
      <c r="BB659">
        <v>0</v>
      </c>
      <c r="BC659">
        <v>1</v>
      </c>
      <c r="BD659">
        <v>1</v>
      </c>
      <c r="BE659">
        <v>3</v>
      </c>
      <c r="BF659">
        <v>1</v>
      </c>
      <c r="BG659" t="s">
        <v>98</v>
      </c>
      <c r="BH659">
        <v>6</v>
      </c>
      <c r="BI659" t="s">
        <v>107</v>
      </c>
      <c r="BJ659">
        <v>1</v>
      </c>
      <c r="BK659" t="s">
        <v>97</v>
      </c>
      <c r="BL659" t="s">
        <v>108</v>
      </c>
      <c r="BM659">
        <v>1931</v>
      </c>
      <c r="BN659" t="s">
        <v>109</v>
      </c>
      <c r="BO659">
        <v>1</v>
      </c>
      <c r="BP659">
        <v>270</v>
      </c>
      <c r="BQ659" t="s">
        <v>98</v>
      </c>
      <c r="BR659" t="s">
        <v>98</v>
      </c>
      <c r="BS659" t="s">
        <v>190</v>
      </c>
      <c r="BT659">
        <v>0</v>
      </c>
      <c r="BU659">
        <v>0</v>
      </c>
      <c r="BV659">
        <v>112</v>
      </c>
      <c r="BW659">
        <v>0</v>
      </c>
      <c r="BX659">
        <v>0</v>
      </c>
      <c r="BY659">
        <v>0</v>
      </c>
      <c r="BZ659" t="s">
        <v>83</v>
      </c>
      <c r="CA659" t="s">
        <v>134</v>
      </c>
      <c r="CB659" t="s">
        <v>83</v>
      </c>
      <c r="CC659">
        <v>0</v>
      </c>
      <c r="CD659">
        <v>2</v>
      </c>
      <c r="CE659">
        <v>2008</v>
      </c>
      <c r="CF659" t="s">
        <v>110</v>
      </c>
      <c r="CG659" t="s">
        <v>111</v>
      </c>
      <c r="CH659">
        <v>149000</v>
      </c>
    </row>
    <row r="660" spans="1:86" x14ac:dyDescent="0.4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 t="str">
        <f t="shared" si="50"/>
        <v>N</v>
      </c>
      <c r="AW660" t="str">
        <f t="shared" si="51"/>
        <v>Y</v>
      </c>
      <c r="AX660" t="str">
        <f t="shared" si="52"/>
        <v>N</v>
      </c>
      <c r="AY660" t="str">
        <f t="shared" si="53"/>
        <v>N</v>
      </c>
      <c r="AZ660" t="str">
        <f t="shared" si="54"/>
        <v>N</v>
      </c>
      <c r="BA660">
        <v>0</v>
      </c>
      <c r="BB660">
        <v>1</v>
      </c>
      <c r="BC660">
        <v>1</v>
      </c>
      <c r="BD660">
        <v>0</v>
      </c>
      <c r="BE660">
        <v>3</v>
      </c>
      <c r="BF660">
        <v>1</v>
      </c>
      <c r="BG660" t="s">
        <v>98</v>
      </c>
      <c r="BH660">
        <v>6</v>
      </c>
      <c r="BI660" t="s">
        <v>107</v>
      </c>
      <c r="BJ660">
        <v>1</v>
      </c>
      <c r="BK660" t="s">
        <v>97</v>
      </c>
      <c r="BL660" t="s">
        <v>108</v>
      </c>
      <c r="BM660">
        <v>1948</v>
      </c>
      <c r="BN660" t="s">
        <v>102</v>
      </c>
      <c r="BO660">
        <v>1</v>
      </c>
      <c r="BP660">
        <v>330</v>
      </c>
      <c r="BQ660" t="s">
        <v>98</v>
      </c>
      <c r="BR660" t="s">
        <v>98</v>
      </c>
      <c r="BS660" t="s">
        <v>105</v>
      </c>
      <c r="BT660">
        <v>192</v>
      </c>
      <c r="BU660">
        <v>0</v>
      </c>
      <c r="BV660">
        <v>0</v>
      </c>
      <c r="BW660">
        <v>0</v>
      </c>
      <c r="BX660">
        <v>0</v>
      </c>
      <c r="BY660">
        <v>0</v>
      </c>
      <c r="BZ660" t="s">
        <v>83</v>
      </c>
      <c r="CA660" t="s">
        <v>83</v>
      </c>
      <c r="CB660" t="s">
        <v>83</v>
      </c>
      <c r="CC660">
        <v>0</v>
      </c>
      <c r="CD660">
        <v>1</v>
      </c>
      <c r="CE660">
        <v>2010</v>
      </c>
      <c r="CF660" t="s">
        <v>110</v>
      </c>
      <c r="CG660" t="s">
        <v>128</v>
      </c>
      <c r="CH660">
        <v>97500</v>
      </c>
    </row>
    <row r="661" spans="1:86" x14ac:dyDescent="0.4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 t="str">
        <f t="shared" si="50"/>
        <v>N</v>
      </c>
      <c r="AW661" t="str">
        <f t="shared" si="51"/>
        <v>Y</v>
      </c>
      <c r="AX661" t="str">
        <f t="shared" si="52"/>
        <v>N</v>
      </c>
      <c r="AY661" t="str">
        <f t="shared" si="53"/>
        <v>N</v>
      </c>
      <c r="AZ661" t="str">
        <f t="shared" si="54"/>
        <v>N</v>
      </c>
      <c r="BA661">
        <v>1</v>
      </c>
      <c r="BB661">
        <v>0</v>
      </c>
      <c r="BC661">
        <v>1</v>
      </c>
      <c r="BD661">
        <v>0</v>
      </c>
      <c r="BE661">
        <v>3</v>
      </c>
      <c r="BF661">
        <v>1</v>
      </c>
      <c r="BG661" t="s">
        <v>98</v>
      </c>
      <c r="BH661">
        <v>7</v>
      </c>
      <c r="BI661" t="s">
        <v>107</v>
      </c>
      <c r="BJ661">
        <v>0</v>
      </c>
      <c r="BK661" t="s">
        <v>83</v>
      </c>
      <c r="BL661" t="s">
        <v>127</v>
      </c>
      <c r="BM661">
        <v>1968</v>
      </c>
      <c r="BN661" t="s">
        <v>157</v>
      </c>
      <c r="BO661">
        <v>2</v>
      </c>
      <c r="BP661">
        <v>480</v>
      </c>
      <c r="BQ661" t="s">
        <v>98</v>
      </c>
      <c r="BR661" t="s">
        <v>98</v>
      </c>
      <c r="BS661" t="s">
        <v>105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 t="s">
        <v>83</v>
      </c>
      <c r="CA661" t="s">
        <v>134</v>
      </c>
      <c r="CB661" t="s">
        <v>83</v>
      </c>
      <c r="CC661">
        <v>0</v>
      </c>
      <c r="CD661">
        <v>3</v>
      </c>
      <c r="CE661">
        <v>2009</v>
      </c>
      <c r="CF661" t="s">
        <v>110</v>
      </c>
      <c r="CG661" t="s">
        <v>111</v>
      </c>
      <c r="CH661">
        <v>167000</v>
      </c>
    </row>
    <row r="662" spans="1:86" x14ac:dyDescent="0.4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 t="str">
        <f t="shared" si="50"/>
        <v>Y</v>
      </c>
      <c r="AW662" t="str">
        <f t="shared" si="51"/>
        <v>Y</v>
      </c>
      <c r="AX662" t="str">
        <f t="shared" si="52"/>
        <v>Y</v>
      </c>
      <c r="AY662" t="str">
        <f t="shared" si="53"/>
        <v>Y</v>
      </c>
      <c r="AZ662" t="str">
        <f t="shared" si="54"/>
        <v>N</v>
      </c>
      <c r="BA662">
        <v>0</v>
      </c>
      <c r="BB662">
        <v>0</v>
      </c>
      <c r="BC662">
        <v>2</v>
      </c>
      <c r="BD662">
        <v>1</v>
      </c>
      <c r="BE662">
        <v>3</v>
      </c>
      <c r="BF662">
        <v>1</v>
      </c>
      <c r="BG662" t="s">
        <v>98</v>
      </c>
      <c r="BH662">
        <v>7</v>
      </c>
      <c r="BI662" t="s">
        <v>107</v>
      </c>
      <c r="BJ662">
        <v>1</v>
      </c>
      <c r="BK662" t="s">
        <v>98</v>
      </c>
      <c r="BL662" t="s">
        <v>108</v>
      </c>
      <c r="BM662">
        <v>1976</v>
      </c>
      <c r="BN662" t="s">
        <v>109</v>
      </c>
      <c r="BO662">
        <v>2</v>
      </c>
      <c r="BP662">
        <v>550</v>
      </c>
      <c r="BQ662" t="s">
        <v>98</v>
      </c>
      <c r="BR662" t="s">
        <v>98</v>
      </c>
      <c r="BS662" t="s">
        <v>105</v>
      </c>
      <c r="BT662">
        <v>0</v>
      </c>
      <c r="BU662">
        <v>113</v>
      </c>
      <c r="BV662">
        <v>252</v>
      </c>
      <c r="BW662">
        <v>0</v>
      </c>
      <c r="BX662">
        <v>0</v>
      </c>
      <c r="BY662">
        <v>0</v>
      </c>
      <c r="BZ662" t="s">
        <v>83</v>
      </c>
      <c r="CA662" t="s">
        <v>83</v>
      </c>
      <c r="CB662" t="s">
        <v>83</v>
      </c>
      <c r="CC662">
        <v>0</v>
      </c>
      <c r="CD662">
        <v>11</v>
      </c>
      <c r="CE662">
        <v>2007</v>
      </c>
      <c r="CF662" t="s">
        <v>110</v>
      </c>
      <c r="CG662" t="s">
        <v>111</v>
      </c>
      <c r="CH662">
        <v>197900</v>
      </c>
    </row>
    <row r="663" spans="1:86" x14ac:dyDescent="0.4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 t="str">
        <f t="shared" si="50"/>
        <v>Y</v>
      </c>
      <c r="AW663" t="str">
        <f t="shared" si="51"/>
        <v>Y</v>
      </c>
      <c r="AX663" t="str">
        <f t="shared" si="52"/>
        <v>Y</v>
      </c>
      <c r="AY663" t="str">
        <f t="shared" si="53"/>
        <v>Y</v>
      </c>
      <c r="AZ663" t="str">
        <f t="shared" si="54"/>
        <v>Y</v>
      </c>
      <c r="BA663">
        <v>1</v>
      </c>
      <c r="BB663">
        <v>0</v>
      </c>
      <c r="BC663">
        <v>2</v>
      </c>
      <c r="BD663">
        <v>1</v>
      </c>
      <c r="BE663">
        <v>4</v>
      </c>
      <c r="BF663">
        <v>1</v>
      </c>
      <c r="BG663" t="s">
        <v>97</v>
      </c>
      <c r="BH663">
        <v>8</v>
      </c>
      <c r="BI663" t="s">
        <v>107</v>
      </c>
      <c r="BJ663">
        <v>1</v>
      </c>
      <c r="BK663" t="s">
        <v>98</v>
      </c>
      <c r="BL663" t="s">
        <v>108</v>
      </c>
      <c r="BM663">
        <v>1994</v>
      </c>
      <c r="BN663" t="s">
        <v>109</v>
      </c>
      <c r="BO663">
        <v>3</v>
      </c>
      <c r="BP663">
        <v>711</v>
      </c>
      <c r="BQ663" t="s">
        <v>98</v>
      </c>
      <c r="BR663" t="s">
        <v>98</v>
      </c>
      <c r="BS663" t="s">
        <v>105</v>
      </c>
      <c r="BT663">
        <v>517</v>
      </c>
      <c r="BU663">
        <v>76</v>
      </c>
      <c r="BV663">
        <v>0</v>
      </c>
      <c r="BW663">
        <v>0</v>
      </c>
      <c r="BX663">
        <v>0</v>
      </c>
      <c r="BY663">
        <v>0</v>
      </c>
      <c r="BZ663" t="s">
        <v>83</v>
      </c>
      <c r="CA663" t="s">
        <v>83</v>
      </c>
      <c r="CB663" t="s">
        <v>83</v>
      </c>
      <c r="CC663">
        <v>0</v>
      </c>
      <c r="CD663">
        <v>7</v>
      </c>
      <c r="CE663">
        <v>2009</v>
      </c>
      <c r="CF663" t="s">
        <v>110</v>
      </c>
      <c r="CG663" t="s">
        <v>111</v>
      </c>
      <c r="CH663">
        <v>402000</v>
      </c>
    </row>
    <row r="664" spans="1:86" x14ac:dyDescent="0.4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 t="str">
        <f t="shared" si="50"/>
        <v>N</v>
      </c>
      <c r="AW664" t="str">
        <f t="shared" si="51"/>
        <v>Y</v>
      </c>
      <c r="AX664" t="str">
        <f t="shared" si="52"/>
        <v>N</v>
      </c>
      <c r="AY664" t="str">
        <f t="shared" si="53"/>
        <v>N</v>
      </c>
      <c r="AZ664" t="str">
        <f t="shared" si="54"/>
        <v>N</v>
      </c>
      <c r="BA664">
        <v>1</v>
      </c>
      <c r="BB664">
        <v>0</v>
      </c>
      <c r="BC664">
        <v>1</v>
      </c>
      <c r="BD664">
        <v>0</v>
      </c>
      <c r="BE664">
        <v>2</v>
      </c>
      <c r="BF664">
        <v>1</v>
      </c>
      <c r="BG664" t="s">
        <v>98</v>
      </c>
      <c r="BH664">
        <v>5</v>
      </c>
      <c r="BI664" t="s">
        <v>244</v>
      </c>
      <c r="BJ664">
        <v>2</v>
      </c>
      <c r="BK664" t="s">
        <v>98</v>
      </c>
      <c r="BL664" t="s">
        <v>108</v>
      </c>
      <c r="BM664">
        <v>1968</v>
      </c>
      <c r="BN664" t="s">
        <v>109</v>
      </c>
      <c r="BO664">
        <v>2</v>
      </c>
      <c r="BP664">
        <v>576</v>
      </c>
      <c r="BQ664" t="s">
        <v>98</v>
      </c>
      <c r="BR664" t="s">
        <v>98</v>
      </c>
      <c r="BS664" t="s">
        <v>105</v>
      </c>
      <c r="BT664">
        <v>0</v>
      </c>
      <c r="BU664">
        <v>0</v>
      </c>
      <c r="BV664">
        <v>240</v>
      </c>
      <c r="BW664">
        <v>0</v>
      </c>
      <c r="BX664">
        <v>0</v>
      </c>
      <c r="BY664">
        <v>0</v>
      </c>
      <c r="BZ664" t="s">
        <v>83</v>
      </c>
      <c r="CA664" t="s">
        <v>83</v>
      </c>
      <c r="CB664" t="s">
        <v>83</v>
      </c>
      <c r="CC664">
        <v>0</v>
      </c>
      <c r="CD664">
        <v>7</v>
      </c>
      <c r="CE664">
        <v>2009</v>
      </c>
      <c r="CF664" t="s">
        <v>110</v>
      </c>
      <c r="CG664" t="s">
        <v>111</v>
      </c>
      <c r="CH664">
        <v>110000</v>
      </c>
    </row>
    <row r="665" spans="1:86" x14ac:dyDescent="0.4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 t="str">
        <f t="shared" si="50"/>
        <v>N</v>
      </c>
      <c r="AW665" t="str">
        <f t="shared" si="51"/>
        <v>N</v>
      </c>
      <c r="AX665" t="str">
        <f t="shared" si="52"/>
        <v>N</v>
      </c>
      <c r="AY665" t="str">
        <f t="shared" si="53"/>
        <v>N</v>
      </c>
      <c r="AZ665" t="str">
        <f t="shared" si="54"/>
        <v>N</v>
      </c>
      <c r="BA665">
        <v>1</v>
      </c>
      <c r="BB665">
        <v>0</v>
      </c>
      <c r="BC665">
        <v>2</v>
      </c>
      <c r="BD665">
        <v>0</v>
      </c>
      <c r="BE665">
        <v>3</v>
      </c>
      <c r="BF665">
        <v>1</v>
      </c>
      <c r="BG665" t="s">
        <v>98</v>
      </c>
      <c r="BH665">
        <v>6</v>
      </c>
      <c r="BI665" t="s">
        <v>107</v>
      </c>
      <c r="BJ665">
        <v>0</v>
      </c>
      <c r="BK665" t="s">
        <v>83</v>
      </c>
      <c r="BL665" t="s">
        <v>127</v>
      </c>
      <c r="BM665">
        <v>1974</v>
      </c>
      <c r="BN665" t="s">
        <v>109</v>
      </c>
      <c r="BO665">
        <v>2</v>
      </c>
      <c r="BP665">
        <v>588</v>
      </c>
      <c r="BQ665" t="s">
        <v>98</v>
      </c>
      <c r="BR665" t="s">
        <v>98</v>
      </c>
      <c r="BS665" t="s">
        <v>105</v>
      </c>
      <c r="BT665">
        <v>0</v>
      </c>
      <c r="BU665">
        <v>0</v>
      </c>
      <c r="BV665">
        <v>180</v>
      </c>
      <c r="BW665">
        <v>0</v>
      </c>
      <c r="BX665">
        <v>0</v>
      </c>
      <c r="BY665">
        <v>0</v>
      </c>
      <c r="BZ665" t="s">
        <v>83</v>
      </c>
      <c r="CA665" t="s">
        <v>134</v>
      </c>
      <c r="CB665" t="s">
        <v>83</v>
      </c>
      <c r="CC665">
        <v>0</v>
      </c>
      <c r="CD665">
        <v>4</v>
      </c>
      <c r="CE665">
        <v>2008</v>
      </c>
      <c r="CF665" t="s">
        <v>110</v>
      </c>
      <c r="CG665" t="s">
        <v>111</v>
      </c>
      <c r="CH665">
        <v>137500</v>
      </c>
    </row>
    <row r="666" spans="1:86" x14ac:dyDescent="0.4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 t="str">
        <f t="shared" si="50"/>
        <v>Y</v>
      </c>
      <c r="AW666" t="str">
        <f t="shared" si="51"/>
        <v>Y</v>
      </c>
      <c r="AX666" t="str">
        <f t="shared" si="52"/>
        <v>Y</v>
      </c>
      <c r="AY666" t="str">
        <f t="shared" si="53"/>
        <v>Y</v>
      </c>
      <c r="AZ666" t="str">
        <f t="shared" si="54"/>
        <v>N</v>
      </c>
      <c r="BA666">
        <v>1</v>
      </c>
      <c r="BB666">
        <v>0</v>
      </c>
      <c r="BC666">
        <v>1</v>
      </c>
      <c r="BD666">
        <v>1</v>
      </c>
      <c r="BE666">
        <v>1</v>
      </c>
      <c r="BF666">
        <v>1</v>
      </c>
      <c r="BG666" t="s">
        <v>104</v>
      </c>
      <c r="BH666">
        <v>8</v>
      </c>
      <c r="BI666" t="s">
        <v>107</v>
      </c>
      <c r="BJ666">
        <v>1</v>
      </c>
      <c r="BK666" t="s">
        <v>104</v>
      </c>
      <c r="BL666" t="s">
        <v>108</v>
      </c>
      <c r="BM666">
        <v>2005</v>
      </c>
      <c r="BN666" t="s">
        <v>157</v>
      </c>
      <c r="BO666">
        <v>3</v>
      </c>
      <c r="BP666">
        <v>1134</v>
      </c>
      <c r="BQ666" t="s">
        <v>98</v>
      </c>
      <c r="BR666" t="s">
        <v>98</v>
      </c>
      <c r="BS666" t="s">
        <v>105</v>
      </c>
      <c r="BT666">
        <v>192</v>
      </c>
      <c r="BU666">
        <v>267</v>
      </c>
      <c r="BV666">
        <v>0</v>
      </c>
      <c r="BW666">
        <v>0</v>
      </c>
      <c r="BX666">
        <v>0</v>
      </c>
      <c r="BY666">
        <v>0</v>
      </c>
      <c r="BZ666" t="s">
        <v>83</v>
      </c>
      <c r="CA666" t="s">
        <v>83</v>
      </c>
      <c r="CB666" t="s">
        <v>83</v>
      </c>
      <c r="CC666">
        <v>0</v>
      </c>
      <c r="CD666">
        <v>1</v>
      </c>
      <c r="CE666">
        <v>2006</v>
      </c>
      <c r="CF666" t="s">
        <v>158</v>
      </c>
      <c r="CG666" t="s">
        <v>159</v>
      </c>
      <c r="CH666">
        <v>423000</v>
      </c>
    </row>
    <row r="667" spans="1:86" x14ac:dyDescent="0.4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 t="str">
        <f t="shared" si="50"/>
        <v>Y</v>
      </c>
      <c r="AW667" t="str">
        <f t="shared" si="51"/>
        <v>Y</v>
      </c>
      <c r="AX667" t="str">
        <f t="shared" si="52"/>
        <v>Y</v>
      </c>
      <c r="AY667" t="str">
        <f t="shared" si="53"/>
        <v>Y</v>
      </c>
      <c r="AZ667" t="str">
        <f t="shared" si="54"/>
        <v>N</v>
      </c>
      <c r="BA667">
        <v>0</v>
      </c>
      <c r="BB667">
        <v>0</v>
      </c>
      <c r="BC667">
        <v>2</v>
      </c>
      <c r="BD667">
        <v>1</v>
      </c>
      <c r="BE667">
        <v>3</v>
      </c>
      <c r="BF667">
        <v>1</v>
      </c>
      <c r="BG667" t="s">
        <v>97</v>
      </c>
      <c r="BH667">
        <v>7</v>
      </c>
      <c r="BI667" t="s">
        <v>107</v>
      </c>
      <c r="BJ667">
        <v>1</v>
      </c>
      <c r="BK667" t="s">
        <v>98</v>
      </c>
      <c r="BL667" t="s">
        <v>108</v>
      </c>
      <c r="BM667">
        <v>2000</v>
      </c>
      <c r="BN667" t="s">
        <v>109</v>
      </c>
      <c r="BO667">
        <v>2</v>
      </c>
      <c r="BP667">
        <v>504</v>
      </c>
      <c r="BQ667" t="s">
        <v>98</v>
      </c>
      <c r="BR667" t="s">
        <v>98</v>
      </c>
      <c r="BS667" t="s">
        <v>105</v>
      </c>
      <c r="BT667">
        <v>188</v>
      </c>
      <c r="BU667">
        <v>124</v>
      </c>
      <c r="BV667">
        <v>0</v>
      </c>
      <c r="BW667">
        <v>0</v>
      </c>
      <c r="BX667">
        <v>0</v>
      </c>
      <c r="BY667">
        <v>0</v>
      </c>
      <c r="BZ667" t="s">
        <v>83</v>
      </c>
      <c r="CA667" t="s">
        <v>83</v>
      </c>
      <c r="CB667" t="s">
        <v>83</v>
      </c>
      <c r="CC667">
        <v>0</v>
      </c>
      <c r="CD667">
        <v>11</v>
      </c>
      <c r="CE667">
        <v>2006</v>
      </c>
      <c r="CF667" t="s">
        <v>110</v>
      </c>
      <c r="CG667" t="s">
        <v>111</v>
      </c>
      <c r="CH667">
        <v>230500</v>
      </c>
    </row>
    <row r="668" spans="1:86" x14ac:dyDescent="0.4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 t="str">
        <f t="shared" si="50"/>
        <v>Y</v>
      </c>
      <c r="AW668" t="str">
        <f t="shared" si="51"/>
        <v>Y</v>
      </c>
      <c r="AX668" t="str">
        <f t="shared" si="52"/>
        <v>Y</v>
      </c>
      <c r="AY668" t="str">
        <f t="shared" si="53"/>
        <v>Y</v>
      </c>
      <c r="AZ668" t="str">
        <f t="shared" si="54"/>
        <v>Y</v>
      </c>
      <c r="BA668">
        <v>0</v>
      </c>
      <c r="BB668">
        <v>0</v>
      </c>
      <c r="BC668">
        <v>2</v>
      </c>
      <c r="BD668">
        <v>1</v>
      </c>
      <c r="BE668">
        <v>3</v>
      </c>
      <c r="BF668">
        <v>1</v>
      </c>
      <c r="BG668" t="s">
        <v>98</v>
      </c>
      <c r="BH668">
        <v>7</v>
      </c>
      <c r="BI668" t="s">
        <v>213</v>
      </c>
      <c r="BJ668">
        <v>1</v>
      </c>
      <c r="BK668" t="s">
        <v>212</v>
      </c>
      <c r="BL668" t="s">
        <v>169</v>
      </c>
      <c r="BM668">
        <v>1965</v>
      </c>
      <c r="BN668" t="s">
        <v>102</v>
      </c>
      <c r="BO668">
        <v>2</v>
      </c>
      <c r="BP668">
        <v>596</v>
      </c>
      <c r="BQ668" t="s">
        <v>98</v>
      </c>
      <c r="BR668" t="s">
        <v>98</v>
      </c>
      <c r="BS668" t="s">
        <v>105</v>
      </c>
      <c r="BT668">
        <v>0</v>
      </c>
      <c r="BU668">
        <v>265</v>
      </c>
      <c r="BV668">
        <v>0</v>
      </c>
      <c r="BW668">
        <v>0</v>
      </c>
      <c r="BX668">
        <v>0</v>
      </c>
      <c r="BY668">
        <v>0</v>
      </c>
      <c r="BZ668" t="s">
        <v>83</v>
      </c>
      <c r="CA668" t="s">
        <v>83</v>
      </c>
      <c r="CB668" t="s">
        <v>83</v>
      </c>
      <c r="CC668">
        <v>0</v>
      </c>
      <c r="CD668">
        <v>8</v>
      </c>
      <c r="CE668">
        <v>2007</v>
      </c>
      <c r="CF668" t="s">
        <v>110</v>
      </c>
      <c r="CG668" t="s">
        <v>128</v>
      </c>
      <c r="CH668">
        <v>129000</v>
      </c>
    </row>
    <row r="669" spans="1:86" x14ac:dyDescent="0.4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 t="str">
        <f t="shared" si="50"/>
        <v>Y</v>
      </c>
      <c r="AW669" t="str">
        <f t="shared" si="51"/>
        <v>Y</v>
      </c>
      <c r="AX669" t="str">
        <f t="shared" si="52"/>
        <v>Y</v>
      </c>
      <c r="AY669" t="str">
        <f t="shared" si="53"/>
        <v>N</v>
      </c>
      <c r="AZ669" t="str">
        <f t="shared" si="54"/>
        <v>N</v>
      </c>
      <c r="BA669">
        <v>1</v>
      </c>
      <c r="BB669">
        <v>0</v>
      </c>
      <c r="BC669">
        <v>2</v>
      </c>
      <c r="BD669">
        <v>0</v>
      </c>
      <c r="BE669">
        <v>3</v>
      </c>
      <c r="BF669">
        <v>1</v>
      </c>
      <c r="BG669" t="s">
        <v>97</v>
      </c>
      <c r="BH669">
        <v>7</v>
      </c>
      <c r="BI669" t="s">
        <v>107</v>
      </c>
      <c r="BJ669">
        <v>1</v>
      </c>
      <c r="BK669" t="s">
        <v>147</v>
      </c>
      <c r="BL669" t="s">
        <v>108</v>
      </c>
      <c r="BM669">
        <v>1994</v>
      </c>
      <c r="BN669" t="s">
        <v>109</v>
      </c>
      <c r="BO669">
        <v>2</v>
      </c>
      <c r="BP669">
        <v>575</v>
      </c>
      <c r="BQ669" t="s">
        <v>98</v>
      </c>
      <c r="BR669" t="s">
        <v>98</v>
      </c>
      <c r="BS669" t="s">
        <v>105</v>
      </c>
      <c r="BT669">
        <v>224</v>
      </c>
      <c r="BU669">
        <v>42</v>
      </c>
      <c r="BV669">
        <v>0</v>
      </c>
      <c r="BW669">
        <v>0</v>
      </c>
      <c r="BX669">
        <v>0</v>
      </c>
      <c r="BY669">
        <v>0</v>
      </c>
      <c r="BZ669" t="s">
        <v>83</v>
      </c>
      <c r="CA669" t="s">
        <v>83</v>
      </c>
      <c r="CB669" t="s">
        <v>83</v>
      </c>
      <c r="CC669">
        <v>0</v>
      </c>
      <c r="CD669">
        <v>10</v>
      </c>
      <c r="CE669">
        <v>2008</v>
      </c>
      <c r="CF669" t="s">
        <v>110</v>
      </c>
      <c r="CG669" t="s">
        <v>111</v>
      </c>
      <c r="CH669">
        <v>193500</v>
      </c>
    </row>
    <row r="670" spans="1:86" x14ac:dyDescent="0.4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 t="str">
        <f t="shared" si="50"/>
        <v>N</v>
      </c>
      <c r="AW670" t="str">
        <f t="shared" si="51"/>
        <v>Y</v>
      </c>
      <c r="AX670" t="str">
        <f t="shared" si="52"/>
        <v>N</v>
      </c>
      <c r="AY670" t="str">
        <f t="shared" si="53"/>
        <v>N</v>
      </c>
      <c r="AZ670" t="str">
        <f t="shared" si="54"/>
        <v>N</v>
      </c>
      <c r="BA670">
        <v>1</v>
      </c>
      <c r="BB670">
        <v>0</v>
      </c>
      <c r="BC670">
        <v>1</v>
      </c>
      <c r="BD670">
        <v>1</v>
      </c>
      <c r="BE670">
        <v>3</v>
      </c>
      <c r="BF670">
        <v>1</v>
      </c>
      <c r="BG670" t="s">
        <v>98</v>
      </c>
      <c r="BH670">
        <v>6</v>
      </c>
      <c r="BI670" t="s">
        <v>224</v>
      </c>
      <c r="BJ670">
        <v>1</v>
      </c>
      <c r="BK670" t="s">
        <v>98</v>
      </c>
      <c r="BL670" t="s">
        <v>127</v>
      </c>
      <c r="BM670">
        <v>1999</v>
      </c>
      <c r="BN670" t="s">
        <v>102</v>
      </c>
      <c r="BO670">
        <v>2</v>
      </c>
      <c r="BP670">
        <v>576</v>
      </c>
      <c r="BQ670" t="s">
        <v>98</v>
      </c>
      <c r="BR670" t="s">
        <v>98</v>
      </c>
      <c r="BS670" t="s">
        <v>105</v>
      </c>
      <c r="BT670">
        <v>304</v>
      </c>
      <c r="BU670">
        <v>0</v>
      </c>
      <c r="BV670">
        <v>0</v>
      </c>
      <c r="BW670">
        <v>0</v>
      </c>
      <c r="BX670">
        <v>0</v>
      </c>
      <c r="BY670">
        <v>0</v>
      </c>
      <c r="BZ670" t="s">
        <v>83</v>
      </c>
      <c r="CA670" t="s">
        <v>83</v>
      </c>
      <c r="CB670" t="s">
        <v>83</v>
      </c>
      <c r="CC670">
        <v>0</v>
      </c>
      <c r="CD670">
        <v>11</v>
      </c>
      <c r="CE670">
        <v>2006</v>
      </c>
      <c r="CF670" t="s">
        <v>110</v>
      </c>
      <c r="CG670" t="s">
        <v>111</v>
      </c>
      <c r="CH670">
        <v>168000</v>
      </c>
    </row>
    <row r="671" spans="1:86" x14ac:dyDescent="0.4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 t="str">
        <f t="shared" si="50"/>
        <v>N</v>
      </c>
      <c r="AW671" t="str">
        <f t="shared" si="51"/>
        <v>N</v>
      </c>
      <c r="AX671" t="str">
        <f t="shared" si="52"/>
        <v>N</v>
      </c>
      <c r="AY671" t="str">
        <f t="shared" si="53"/>
        <v>N</v>
      </c>
      <c r="AZ671" t="str">
        <f t="shared" si="54"/>
        <v>N</v>
      </c>
      <c r="BA671">
        <v>0</v>
      </c>
      <c r="BB671">
        <v>0</v>
      </c>
      <c r="BC671">
        <v>1</v>
      </c>
      <c r="BD671">
        <v>0</v>
      </c>
      <c r="BE671">
        <v>2</v>
      </c>
      <c r="BF671">
        <v>1</v>
      </c>
      <c r="BG671" t="s">
        <v>147</v>
      </c>
      <c r="BH671">
        <v>5</v>
      </c>
      <c r="BI671" t="s">
        <v>107</v>
      </c>
      <c r="BJ671">
        <v>1</v>
      </c>
      <c r="BK671" t="s">
        <v>97</v>
      </c>
      <c r="BL671" t="s">
        <v>127</v>
      </c>
      <c r="BM671">
        <v>1922</v>
      </c>
      <c r="BN671" t="s">
        <v>102</v>
      </c>
      <c r="BO671">
        <v>1</v>
      </c>
      <c r="BP671">
        <v>252</v>
      </c>
      <c r="BQ671" t="s">
        <v>98</v>
      </c>
      <c r="BR671" t="s">
        <v>147</v>
      </c>
      <c r="BS671" t="s">
        <v>105</v>
      </c>
      <c r="BT671">
        <v>0</v>
      </c>
      <c r="BU671">
        <v>0</v>
      </c>
      <c r="BV671">
        <v>67</v>
      </c>
      <c r="BW671">
        <v>0</v>
      </c>
      <c r="BX671">
        <v>0</v>
      </c>
      <c r="BY671">
        <v>0</v>
      </c>
      <c r="BZ671" t="s">
        <v>83</v>
      </c>
      <c r="CA671" t="s">
        <v>83</v>
      </c>
      <c r="CB671" t="s">
        <v>83</v>
      </c>
      <c r="CC671">
        <v>0</v>
      </c>
      <c r="CD671">
        <v>7</v>
      </c>
      <c r="CE671">
        <v>2006</v>
      </c>
      <c r="CF671" t="s">
        <v>110</v>
      </c>
      <c r="CG671" t="s">
        <v>111</v>
      </c>
      <c r="CH671">
        <v>137500</v>
      </c>
    </row>
    <row r="672" spans="1:86" x14ac:dyDescent="0.4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 t="str">
        <f t="shared" si="50"/>
        <v>N</v>
      </c>
      <c r="AW672" t="str">
        <f t="shared" si="51"/>
        <v>Y</v>
      </c>
      <c r="AX672" t="str">
        <f t="shared" si="52"/>
        <v>N</v>
      </c>
      <c r="AY672" t="str">
        <f t="shared" si="53"/>
        <v>N</v>
      </c>
      <c r="AZ672" t="str">
        <f t="shared" si="54"/>
        <v>N</v>
      </c>
      <c r="BA672">
        <v>1</v>
      </c>
      <c r="BB672">
        <v>0</v>
      </c>
      <c r="BC672">
        <v>2</v>
      </c>
      <c r="BD672">
        <v>1</v>
      </c>
      <c r="BE672">
        <v>3</v>
      </c>
      <c r="BF672">
        <v>1</v>
      </c>
      <c r="BG672" t="s">
        <v>97</v>
      </c>
      <c r="BH672">
        <v>7</v>
      </c>
      <c r="BI672" t="s">
        <v>107</v>
      </c>
      <c r="BJ672">
        <v>0</v>
      </c>
      <c r="BK672" t="s">
        <v>83</v>
      </c>
      <c r="BL672" t="s">
        <v>108</v>
      </c>
      <c r="BM672">
        <v>2005</v>
      </c>
      <c r="BN672" t="s">
        <v>157</v>
      </c>
      <c r="BO672">
        <v>2</v>
      </c>
      <c r="BP672">
        <v>540</v>
      </c>
      <c r="BQ672" t="s">
        <v>98</v>
      </c>
      <c r="BR672" t="s">
        <v>98</v>
      </c>
      <c r="BS672" t="s">
        <v>105</v>
      </c>
      <c r="BT672">
        <v>100</v>
      </c>
      <c r="BU672">
        <v>35</v>
      </c>
      <c r="BV672">
        <v>0</v>
      </c>
      <c r="BW672">
        <v>0</v>
      </c>
      <c r="BX672">
        <v>0</v>
      </c>
      <c r="BY672">
        <v>0</v>
      </c>
      <c r="BZ672" t="s">
        <v>83</v>
      </c>
      <c r="CA672" t="s">
        <v>83</v>
      </c>
      <c r="CB672" t="s">
        <v>83</v>
      </c>
      <c r="CC672">
        <v>0</v>
      </c>
      <c r="CD672">
        <v>2</v>
      </c>
      <c r="CE672">
        <v>2009</v>
      </c>
      <c r="CF672" t="s">
        <v>110</v>
      </c>
      <c r="CG672" t="s">
        <v>111</v>
      </c>
      <c r="CH672">
        <v>173500</v>
      </c>
    </row>
    <row r="673" spans="1:86" x14ac:dyDescent="0.4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 t="str">
        <f t="shared" si="50"/>
        <v>N</v>
      </c>
      <c r="AW673" t="str">
        <f t="shared" si="51"/>
        <v>Y</v>
      </c>
      <c r="AX673" t="str">
        <f t="shared" si="52"/>
        <v>N</v>
      </c>
      <c r="AY673" t="str">
        <f t="shared" si="53"/>
        <v>N</v>
      </c>
      <c r="AZ673" t="str">
        <f t="shared" si="54"/>
        <v>N</v>
      </c>
      <c r="BA673">
        <v>1</v>
      </c>
      <c r="BB673">
        <v>0</v>
      </c>
      <c r="BC673">
        <v>2</v>
      </c>
      <c r="BD673">
        <v>0</v>
      </c>
      <c r="BE673">
        <v>3</v>
      </c>
      <c r="BF673">
        <v>1</v>
      </c>
      <c r="BG673" t="s">
        <v>98</v>
      </c>
      <c r="BH673">
        <v>6</v>
      </c>
      <c r="BI673" t="s">
        <v>107</v>
      </c>
      <c r="BJ673">
        <v>0</v>
      </c>
      <c r="BK673" t="s">
        <v>83</v>
      </c>
      <c r="BL673" t="s">
        <v>127</v>
      </c>
      <c r="BM673">
        <v>1930</v>
      </c>
      <c r="BN673" t="s">
        <v>102</v>
      </c>
      <c r="BO673">
        <v>1</v>
      </c>
      <c r="BP673">
        <v>300</v>
      </c>
      <c r="BQ673" t="s">
        <v>98</v>
      </c>
      <c r="BR673" t="s">
        <v>98</v>
      </c>
      <c r="BS673" t="s">
        <v>105</v>
      </c>
      <c r="BT673">
        <v>147</v>
      </c>
      <c r="BU673">
        <v>0</v>
      </c>
      <c r="BV673">
        <v>0</v>
      </c>
      <c r="BW673">
        <v>0</v>
      </c>
      <c r="BX673">
        <v>0</v>
      </c>
      <c r="BY673">
        <v>0</v>
      </c>
      <c r="BZ673" t="s">
        <v>83</v>
      </c>
      <c r="CA673" t="s">
        <v>83</v>
      </c>
      <c r="CB673" t="s">
        <v>83</v>
      </c>
      <c r="CC673">
        <v>0</v>
      </c>
      <c r="CD673">
        <v>7</v>
      </c>
      <c r="CE673">
        <v>2009</v>
      </c>
      <c r="CF673" t="s">
        <v>110</v>
      </c>
      <c r="CG673" t="s">
        <v>111</v>
      </c>
      <c r="CH673">
        <v>103600</v>
      </c>
    </row>
    <row r="674" spans="1:86" x14ac:dyDescent="0.4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 t="str">
        <f t="shared" si="50"/>
        <v>N</v>
      </c>
      <c r="AW674" t="str">
        <f t="shared" si="51"/>
        <v>Y</v>
      </c>
      <c r="AX674" t="str">
        <f t="shared" si="52"/>
        <v>N</v>
      </c>
      <c r="AY674" t="str">
        <f t="shared" si="53"/>
        <v>N</v>
      </c>
      <c r="AZ674" t="str">
        <f t="shared" si="54"/>
        <v>N</v>
      </c>
      <c r="BA674">
        <v>1</v>
      </c>
      <c r="BB674">
        <v>0</v>
      </c>
      <c r="BC674">
        <v>1</v>
      </c>
      <c r="BD674">
        <v>1</v>
      </c>
      <c r="BE674">
        <v>3</v>
      </c>
      <c r="BF674">
        <v>1</v>
      </c>
      <c r="BG674" t="s">
        <v>98</v>
      </c>
      <c r="BH674">
        <v>6</v>
      </c>
      <c r="BI674" t="s">
        <v>107</v>
      </c>
      <c r="BJ674">
        <v>1</v>
      </c>
      <c r="BK674" t="s">
        <v>98</v>
      </c>
      <c r="BL674" t="s">
        <v>108</v>
      </c>
      <c r="BM674">
        <v>1977</v>
      </c>
      <c r="BN674" t="s">
        <v>109</v>
      </c>
      <c r="BO674">
        <v>2</v>
      </c>
      <c r="BP674">
        <v>546</v>
      </c>
      <c r="BQ674" t="s">
        <v>98</v>
      </c>
      <c r="BR674" t="s">
        <v>98</v>
      </c>
      <c r="BS674" t="s">
        <v>105</v>
      </c>
      <c r="BT674">
        <v>198</v>
      </c>
      <c r="BU674">
        <v>42</v>
      </c>
      <c r="BV674">
        <v>0</v>
      </c>
      <c r="BW674">
        <v>0</v>
      </c>
      <c r="BX674">
        <v>0</v>
      </c>
      <c r="BY674">
        <v>0</v>
      </c>
      <c r="BZ674" t="s">
        <v>83</v>
      </c>
      <c r="CA674" t="s">
        <v>83</v>
      </c>
      <c r="CB674" t="s">
        <v>83</v>
      </c>
      <c r="CC674">
        <v>0</v>
      </c>
      <c r="CD674">
        <v>6</v>
      </c>
      <c r="CE674">
        <v>2006</v>
      </c>
      <c r="CF674" t="s">
        <v>110</v>
      </c>
      <c r="CG674" t="s">
        <v>111</v>
      </c>
      <c r="CH674">
        <v>165000</v>
      </c>
    </row>
    <row r="675" spans="1:86" x14ac:dyDescent="0.4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 t="str">
        <f t="shared" si="50"/>
        <v>Y</v>
      </c>
      <c r="AW675" t="str">
        <f t="shared" si="51"/>
        <v>Y</v>
      </c>
      <c r="AX675" t="str">
        <f t="shared" si="52"/>
        <v>Y</v>
      </c>
      <c r="AY675" t="str">
        <f t="shared" si="53"/>
        <v>N</v>
      </c>
      <c r="AZ675" t="str">
        <f t="shared" si="54"/>
        <v>N</v>
      </c>
      <c r="BA675">
        <v>1</v>
      </c>
      <c r="BB675">
        <v>0</v>
      </c>
      <c r="BC675">
        <v>2</v>
      </c>
      <c r="BD675">
        <v>0</v>
      </c>
      <c r="BE675">
        <v>3</v>
      </c>
      <c r="BF675">
        <v>1</v>
      </c>
      <c r="BG675" t="s">
        <v>97</v>
      </c>
      <c r="BH675">
        <v>7</v>
      </c>
      <c r="BI675" t="s">
        <v>107</v>
      </c>
      <c r="BJ675">
        <v>2</v>
      </c>
      <c r="BK675" t="s">
        <v>98</v>
      </c>
      <c r="BL675" t="s">
        <v>108</v>
      </c>
      <c r="BM675">
        <v>1957</v>
      </c>
      <c r="BN675" t="s">
        <v>157</v>
      </c>
      <c r="BO675">
        <v>2</v>
      </c>
      <c r="BP675">
        <v>416</v>
      </c>
      <c r="BQ675" t="s">
        <v>98</v>
      </c>
      <c r="BR675" t="s">
        <v>98</v>
      </c>
      <c r="BS675" t="s">
        <v>105</v>
      </c>
      <c r="BT675">
        <v>0</v>
      </c>
      <c r="BU675">
        <v>87</v>
      </c>
      <c r="BV675">
        <v>0</v>
      </c>
      <c r="BW675">
        <v>0</v>
      </c>
      <c r="BX675">
        <v>200</v>
      </c>
      <c r="BY675">
        <v>0</v>
      </c>
      <c r="BZ675" t="s">
        <v>83</v>
      </c>
      <c r="CA675" t="s">
        <v>83</v>
      </c>
      <c r="CB675" t="s">
        <v>83</v>
      </c>
      <c r="CC675">
        <v>0</v>
      </c>
      <c r="CD675">
        <v>6</v>
      </c>
      <c r="CE675">
        <v>2007</v>
      </c>
      <c r="CF675" t="s">
        <v>110</v>
      </c>
      <c r="CG675" t="s">
        <v>111</v>
      </c>
      <c r="CH675">
        <v>257500</v>
      </c>
    </row>
    <row r="676" spans="1:86" x14ac:dyDescent="0.4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 t="str">
        <f t="shared" si="50"/>
        <v>N</v>
      </c>
      <c r="AW676" t="str">
        <f t="shared" si="51"/>
        <v>N</v>
      </c>
      <c r="AX676" t="str">
        <f t="shared" si="52"/>
        <v>N</v>
      </c>
      <c r="AY676" t="str">
        <f t="shared" si="53"/>
        <v>N</v>
      </c>
      <c r="AZ676" t="str">
        <f t="shared" si="54"/>
        <v>N</v>
      </c>
      <c r="BA676">
        <v>1</v>
      </c>
      <c r="BB676">
        <v>0</v>
      </c>
      <c r="BC676">
        <v>1</v>
      </c>
      <c r="BD676">
        <v>0</v>
      </c>
      <c r="BE676">
        <v>3</v>
      </c>
      <c r="BF676">
        <v>1</v>
      </c>
      <c r="BG676" t="s">
        <v>98</v>
      </c>
      <c r="BH676">
        <v>5</v>
      </c>
      <c r="BI676" t="s">
        <v>107</v>
      </c>
      <c r="BJ676">
        <v>1</v>
      </c>
      <c r="BK676" t="s">
        <v>97</v>
      </c>
      <c r="BL676" t="s">
        <v>108</v>
      </c>
      <c r="BM676">
        <v>1965</v>
      </c>
      <c r="BN676" t="s">
        <v>109</v>
      </c>
      <c r="BO676">
        <v>1</v>
      </c>
      <c r="BP676">
        <v>384</v>
      </c>
      <c r="BQ676" t="s">
        <v>98</v>
      </c>
      <c r="BR676" t="s">
        <v>98</v>
      </c>
      <c r="BS676" t="s">
        <v>105</v>
      </c>
      <c r="BT676">
        <v>426</v>
      </c>
      <c r="BU676">
        <v>0</v>
      </c>
      <c r="BV676">
        <v>0</v>
      </c>
      <c r="BW676">
        <v>0</v>
      </c>
      <c r="BX676">
        <v>0</v>
      </c>
      <c r="BY676">
        <v>0</v>
      </c>
      <c r="BZ676" t="s">
        <v>83</v>
      </c>
      <c r="CA676" t="s">
        <v>83</v>
      </c>
      <c r="CB676" t="s">
        <v>83</v>
      </c>
      <c r="CC676">
        <v>0</v>
      </c>
      <c r="CD676">
        <v>7</v>
      </c>
      <c r="CE676">
        <v>2008</v>
      </c>
      <c r="CF676" t="s">
        <v>110</v>
      </c>
      <c r="CG676" t="s">
        <v>111</v>
      </c>
      <c r="CH676">
        <v>140000</v>
      </c>
    </row>
    <row r="677" spans="1:86" x14ac:dyDescent="0.4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 t="str">
        <f t="shared" si="50"/>
        <v>N</v>
      </c>
      <c r="AW677" t="str">
        <f t="shared" si="51"/>
        <v>Y</v>
      </c>
      <c r="AX677" t="str">
        <f t="shared" si="52"/>
        <v>N</v>
      </c>
      <c r="AY677" t="str">
        <f t="shared" si="53"/>
        <v>N</v>
      </c>
      <c r="AZ677" t="str">
        <f t="shared" si="54"/>
        <v>N</v>
      </c>
      <c r="BA677">
        <v>0</v>
      </c>
      <c r="BB677">
        <v>0</v>
      </c>
      <c r="BC677">
        <v>2</v>
      </c>
      <c r="BD677">
        <v>1</v>
      </c>
      <c r="BE677">
        <v>3</v>
      </c>
      <c r="BF677">
        <v>1</v>
      </c>
      <c r="BG677" t="s">
        <v>98</v>
      </c>
      <c r="BH677">
        <v>7</v>
      </c>
      <c r="BI677" t="s">
        <v>107</v>
      </c>
      <c r="BJ677">
        <v>1</v>
      </c>
      <c r="BK677" t="s">
        <v>98</v>
      </c>
      <c r="BL677" t="s">
        <v>108</v>
      </c>
      <c r="BM677">
        <v>1978</v>
      </c>
      <c r="BN677" t="s">
        <v>102</v>
      </c>
      <c r="BO677">
        <v>2</v>
      </c>
      <c r="BP677">
        <v>440</v>
      </c>
      <c r="BQ677" t="s">
        <v>98</v>
      </c>
      <c r="BR677" t="s">
        <v>98</v>
      </c>
      <c r="BS677" t="s">
        <v>105</v>
      </c>
      <c r="BT677">
        <v>28</v>
      </c>
      <c r="BU677">
        <v>0</v>
      </c>
      <c r="BV677">
        <v>0</v>
      </c>
      <c r="BW677">
        <v>0</v>
      </c>
      <c r="BX677">
        <v>0</v>
      </c>
      <c r="BY677">
        <v>0</v>
      </c>
      <c r="BZ677" t="s">
        <v>83</v>
      </c>
      <c r="CA677" t="s">
        <v>83</v>
      </c>
      <c r="CB677" t="s">
        <v>83</v>
      </c>
      <c r="CC677">
        <v>0</v>
      </c>
      <c r="CD677">
        <v>4</v>
      </c>
      <c r="CE677">
        <v>2009</v>
      </c>
      <c r="CF677" t="s">
        <v>110</v>
      </c>
      <c r="CG677" t="s">
        <v>111</v>
      </c>
      <c r="CH677">
        <v>148500</v>
      </c>
    </row>
    <row r="678" spans="1:86" x14ac:dyDescent="0.4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 t="str">
        <f t="shared" si="50"/>
        <v>Y</v>
      </c>
      <c r="AW678" t="str">
        <f t="shared" si="51"/>
        <v>Y</v>
      </c>
      <c r="AX678" t="str">
        <f t="shared" si="52"/>
        <v>Y</v>
      </c>
      <c r="AY678" t="str">
        <f t="shared" si="53"/>
        <v>N</v>
      </c>
      <c r="AZ678" t="str">
        <f t="shared" si="54"/>
        <v>N</v>
      </c>
      <c r="BA678">
        <v>1</v>
      </c>
      <c r="BB678">
        <v>0</v>
      </c>
      <c r="BC678">
        <v>2</v>
      </c>
      <c r="BD678">
        <v>0</v>
      </c>
      <c r="BE678">
        <v>4</v>
      </c>
      <c r="BF678">
        <v>2</v>
      </c>
      <c r="BG678" t="s">
        <v>98</v>
      </c>
      <c r="BH678">
        <v>8</v>
      </c>
      <c r="BI678" t="s">
        <v>224</v>
      </c>
      <c r="BJ678">
        <v>0</v>
      </c>
      <c r="BK678" t="s">
        <v>83</v>
      </c>
      <c r="BL678" t="s">
        <v>217</v>
      </c>
      <c r="BM678">
        <v>1920</v>
      </c>
      <c r="BN678" t="s">
        <v>102</v>
      </c>
      <c r="BO678">
        <v>3</v>
      </c>
      <c r="BP678">
        <v>779</v>
      </c>
      <c r="BQ678" t="s">
        <v>147</v>
      </c>
      <c r="BR678" t="s">
        <v>147</v>
      </c>
      <c r="BS678" t="s">
        <v>177</v>
      </c>
      <c r="BT678">
        <v>0</v>
      </c>
      <c r="BU678">
        <v>0</v>
      </c>
      <c r="BV678">
        <v>90</v>
      </c>
      <c r="BW678">
        <v>0</v>
      </c>
      <c r="BX678">
        <v>0</v>
      </c>
      <c r="BY678">
        <v>0</v>
      </c>
      <c r="BZ678" t="s">
        <v>83</v>
      </c>
      <c r="CA678" t="s">
        <v>83</v>
      </c>
      <c r="CB678" t="s">
        <v>83</v>
      </c>
      <c r="CC678">
        <v>0</v>
      </c>
      <c r="CD678">
        <v>5</v>
      </c>
      <c r="CE678">
        <v>2006</v>
      </c>
      <c r="CF678" t="s">
        <v>110</v>
      </c>
      <c r="CG678" t="s">
        <v>111</v>
      </c>
      <c r="CH678">
        <v>87000</v>
      </c>
    </row>
    <row r="679" spans="1:86" x14ac:dyDescent="0.4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 t="str">
        <f t="shared" si="50"/>
        <v>N</v>
      </c>
      <c r="AW679" t="str">
        <f t="shared" si="51"/>
        <v>N</v>
      </c>
      <c r="AX679" t="str">
        <f t="shared" si="52"/>
        <v>N</v>
      </c>
      <c r="AY679" t="str">
        <f t="shared" si="53"/>
        <v>N</v>
      </c>
      <c r="AZ679" t="str">
        <f t="shared" si="54"/>
        <v>N</v>
      </c>
      <c r="BA679">
        <v>0</v>
      </c>
      <c r="BB679">
        <v>0</v>
      </c>
      <c r="BC679">
        <v>1</v>
      </c>
      <c r="BD679">
        <v>0</v>
      </c>
      <c r="BE679">
        <v>2</v>
      </c>
      <c r="BF679">
        <v>1</v>
      </c>
      <c r="BG679" t="s">
        <v>97</v>
      </c>
      <c r="BH679">
        <v>5</v>
      </c>
      <c r="BI679" t="s">
        <v>107</v>
      </c>
      <c r="BJ679">
        <v>0</v>
      </c>
      <c r="BK679" t="s">
        <v>83</v>
      </c>
      <c r="BL679" t="s">
        <v>127</v>
      </c>
      <c r="BM679">
        <v>1924</v>
      </c>
      <c r="BN679" t="s">
        <v>102</v>
      </c>
      <c r="BO679">
        <v>1</v>
      </c>
      <c r="BP679">
        <v>240</v>
      </c>
      <c r="BQ679" t="s">
        <v>147</v>
      </c>
      <c r="BR679" t="s">
        <v>147</v>
      </c>
      <c r="BS679" t="s">
        <v>177</v>
      </c>
      <c r="BT679">
        <v>316</v>
      </c>
      <c r="BU679">
        <v>0</v>
      </c>
      <c r="BV679">
        <v>120</v>
      </c>
      <c r="BW679">
        <v>0</v>
      </c>
      <c r="BX679">
        <v>0</v>
      </c>
      <c r="BY679">
        <v>0</v>
      </c>
      <c r="BZ679" t="s">
        <v>83</v>
      </c>
      <c r="CA679" t="s">
        <v>83</v>
      </c>
      <c r="CB679" t="s">
        <v>83</v>
      </c>
      <c r="CC679">
        <v>0</v>
      </c>
      <c r="CD679">
        <v>5</v>
      </c>
      <c r="CE679">
        <v>2009</v>
      </c>
      <c r="CF679" t="s">
        <v>110</v>
      </c>
      <c r="CG679" t="s">
        <v>111</v>
      </c>
      <c r="CH679">
        <v>109500</v>
      </c>
    </row>
    <row r="680" spans="1:86" x14ac:dyDescent="0.4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 t="str">
        <f t="shared" si="50"/>
        <v>Y</v>
      </c>
      <c r="AW680" t="str">
        <f t="shared" si="51"/>
        <v>Y</v>
      </c>
      <c r="AX680" t="str">
        <f t="shared" si="52"/>
        <v>Y</v>
      </c>
      <c r="AY680" t="str">
        <f t="shared" si="53"/>
        <v>Y</v>
      </c>
      <c r="AZ680" t="str">
        <f t="shared" si="54"/>
        <v>N</v>
      </c>
      <c r="BA680">
        <v>0</v>
      </c>
      <c r="BB680">
        <v>0</v>
      </c>
      <c r="BC680">
        <v>2</v>
      </c>
      <c r="BD680">
        <v>1</v>
      </c>
      <c r="BE680">
        <v>3</v>
      </c>
      <c r="BF680">
        <v>1</v>
      </c>
      <c r="BG680" t="s">
        <v>97</v>
      </c>
      <c r="BH680">
        <v>7</v>
      </c>
      <c r="BI680" t="s">
        <v>107</v>
      </c>
      <c r="BJ680">
        <v>1</v>
      </c>
      <c r="BK680" t="s">
        <v>97</v>
      </c>
      <c r="BL680" t="s">
        <v>108</v>
      </c>
      <c r="BM680">
        <v>2008</v>
      </c>
      <c r="BN680" t="s">
        <v>157</v>
      </c>
      <c r="BO680">
        <v>3</v>
      </c>
      <c r="BP680">
        <v>834</v>
      </c>
      <c r="BQ680" t="s">
        <v>98</v>
      </c>
      <c r="BR680" t="s">
        <v>98</v>
      </c>
      <c r="BS680" t="s">
        <v>105</v>
      </c>
      <c r="BT680">
        <v>322</v>
      </c>
      <c r="BU680">
        <v>82</v>
      </c>
      <c r="BV680">
        <v>0</v>
      </c>
      <c r="BW680">
        <v>0</v>
      </c>
      <c r="BX680">
        <v>0</v>
      </c>
      <c r="BY680">
        <v>0</v>
      </c>
      <c r="BZ680" t="s">
        <v>83</v>
      </c>
      <c r="CA680" t="s">
        <v>83</v>
      </c>
      <c r="CB680" t="s">
        <v>83</v>
      </c>
      <c r="CC680">
        <v>0</v>
      </c>
      <c r="CD680">
        <v>7</v>
      </c>
      <c r="CE680">
        <v>2009</v>
      </c>
      <c r="CF680" t="s">
        <v>158</v>
      </c>
      <c r="CG680" t="s">
        <v>159</v>
      </c>
      <c r="CH680">
        <v>372500</v>
      </c>
    </row>
    <row r="681" spans="1:86" x14ac:dyDescent="0.4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 t="str">
        <f t="shared" si="50"/>
        <v>N</v>
      </c>
      <c r="AW681" t="str">
        <f t="shared" si="51"/>
        <v>N</v>
      </c>
      <c r="AX681" t="str">
        <f t="shared" si="52"/>
        <v>N</v>
      </c>
      <c r="AY681" t="str">
        <f t="shared" si="53"/>
        <v>N</v>
      </c>
      <c r="AZ681" t="str">
        <f t="shared" si="54"/>
        <v>N</v>
      </c>
      <c r="BA681">
        <v>1</v>
      </c>
      <c r="BB681">
        <v>0</v>
      </c>
      <c r="BC681">
        <v>1</v>
      </c>
      <c r="BD681">
        <v>0</v>
      </c>
      <c r="BE681">
        <v>3</v>
      </c>
      <c r="BF681">
        <v>1</v>
      </c>
      <c r="BG681" t="s">
        <v>98</v>
      </c>
      <c r="BH681">
        <v>5</v>
      </c>
      <c r="BI681" t="s">
        <v>107</v>
      </c>
      <c r="BJ681">
        <v>0</v>
      </c>
      <c r="BK681" t="s">
        <v>83</v>
      </c>
      <c r="BL681" t="s">
        <v>127</v>
      </c>
      <c r="BM681">
        <v>1963</v>
      </c>
      <c r="BN681" t="s">
        <v>102</v>
      </c>
      <c r="BO681">
        <v>2</v>
      </c>
      <c r="BP681">
        <v>572</v>
      </c>
      <c r="BQ681" t="s">
        <v>98</v>
      </c>
      <c r="BR681" t="s">
        <v>98</v>
      </c>
      <c r="BS681" t="s">
        <v>105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 t="s">
        <v>83</v>
      </c>
      <c r="CA681" t="s">
        <v>83</v>
      </c>
      <c r="CB681" t="s">
        <v>83</v>
      </c>
      <c r="CC681">
        <v>0</v>
      </c>
      <c r="CD681">
        <v>10</v>
      </c>
      <c r="CE681">
        <v>2007</v>
      </c>
      <c r="CF681" t="s">
        <v>110</v>
      </c>
      <c r="CG681" t="s">
        <v>111</v>
      </c>
      <c r="CH681">
        <v>128500</v>
      </c>
    </row>
    <row r="682" spans="1:86" x14ac:dyDescent="0.4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 t="str">
        <f t="shared" si="50"/>
        <v>N</v>
      </c>
      <c r="AW682" t="str">
        <f t="shared" si="51"/>
        <v>N</v>
      </c>
      <c r="AX682" t="str">
        <f t="shared" si="52"/>
        <v>N</v>
      </c>
      <c r="AY682" t="str">
        <f t="shared" si="53"/>
        <v>N</v>
      </c>
      <c r="AZ682" t="str">
        <f t="shared" si="54"/>
        <v>N</v>
      </c>
      <c r="BA682">
        <v>0</v>
      </c>
      <c r="BB682">
        <v>0</v>
      </c>
      <c r="BC682">
        <v>2</v>
      </c>
      <c r="BD682">
        <v>0</v>
      </c>
      <c r="BE682">
        <v>2</v>
      </c>
      <c r="BF682">
        <v>1</v>
      </c>
      <c r="BG682" t="s">
        <v>98</v>
      </c>
      <c r="BH682">
        <v>5</v>
      </c>
      <c r="BI682" t="s">
        <v>107</v>
      </c>
      <c r="BJ682">
        <v>1</v>
      </c>
      <c r="BK682" t="s">
        <v>98</v>
      </c>
      <c r="BL682" t="s">
        <v>108</v>
      </c>
      <c r="BM682">
        <v>1980</v>
      </c>
      <c r="BN682" t="s">
        <v>109</v>
      </c>
      <c r="BO682">
        <v>1</v>
      </c>
      <c r="BP682">
        <v>264</v>
      </c>
      <c r="BQ682" t="s">
        <v>98</v>
      </c>
      <c r="BR682" t="s">
        <v>98</v>
      </c>
      <c r="BS682" t="s">
        <v>105</v>
      </c>
      <c r="BT682">
        <v>80</v>
      </c>
      <c r="BU682">
        <v>0</v>
      </c>
      <c r="BV682">
        <v>0</v>
      </c>
      <c r="BW682">
        <v>0</v>
      </c>
      <c r="BX682">
        <v>0</v>
      </c>
      <c r="BY682">
        <v>0</v>
      </c>
      <c r="BZ682" t="s">
        <v>83</v>
      </c>
      <c r="CA682" t="s">
        <v>83</v>
      </c>
      <c r="CB682" t="s">
        <v>83</v>
      </c>
      <c r="CC682">
        <v>0</v>
      </c>
      <c r="CD682">
        <v>5</v>
      </c>
      <c r="CE682">
        <v>2010</v>
      </c>
      <c r="CF682" t="s">
        <v>110</v>
      </c>
      <c r="CG682" t="s">
        <v>111</v>
      </c>
      <c r="CH682">
        <v>143000</v>
      </c>
    </row>
    <row r="683" spans="1:86" x14ac:dyDescent="0.4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 t="str">
        <f t="shared" si="50"/>
        <v>Y</v>
      </c>
      <c r="AW683" t="str">
        <f t="shared" si="51"/>
        <v>Y</v>
      </c>
      <c r="AX683" t="str">
        <f t="shared" si="52"/>
        <v>N</v>
      </c>
      <c r="AY683" t="str">
        <f t="shared" si="53"/>
        <v>N</v>
      </c>
      <c r="AZ683" t="str">
        <f t="shared" si="54"/>
        <v>N</v>
      </c>
      <c r="BA683">
        <v>0</v>
      </c>
      <c r="BB683">
        <v>0</v>
      </c>
      <c r="BC683">
        <v>1</v>
      </c>
      <c r="BD683">
        <v>0</v>
      </c>
      <c r="BE683">
        <v>3</v>
      </c>
      <c r="BF683">
        <v>1</v>
      </c>
      <c r="BG683" t="s">
        <v>98</v>
      </c>
      <c r="BH683">
        <v>6</v>
      </c>
      <c r="BI683" t="s">
        <v>107</v>
      </c>
      <c r="BJ683">
        <v>0</v>
      </c>
      <c r="BK683" t="s">
        <v>83</v>
      </c>
      <c r="BL683" t="s">
        <v>127</v>
      </c>
      <c r="BM683">
        <v>1968</v>
      </c>
      <c r="BN683" t="s">
        <v>102</v>
      </c>
      <c r="BO683">
        <v>1</v>
      </c>
      <c r="BP683">
        <v>281</v>
      </c>
      <c r="BQ683" t="s">
        <v>98</v>
      </c>
      <c r="BR683" t="s">
        <v>98</v>
      </c>
      <c r="BS683" t="s">
        <v>105</v>
      </c>
      <c r="BT683">
        <v>0</v>
      </c>
      <c r="BU683">
        <v>0</v>
      </c>
      <c r="BV683">
        <v>56</v>
      </c>
      <c r="BW683">
        <v>0</v>
      </c>
      <c r="BX683">
        <v>0</v>
      </c>
      <c r="BY683">
        <v>0</v>
      </c>
      <c r="BZ683" t="s">
        <v>83</v>
      </c>
      <c r="CA683" t="s">
        <v>83</v>
      </c>
      <c r="CB683" t="s">
        <v>83</v>
      </c>
      <c r="CC683">
        <v>0</v>
      </c>
      <c r="CD683">
        <v>7</v>
      </c>
      <c r="CE683">
        <v>2009</v>
      </c>
      <c r="CF683" t="s">
        <v>110</v>
      </c>
      <c r="CG683" t="s">
        <v>128</v>
      </c>
      <c r="CH683">
        <v>159434</v>
      </c>
    </row>
    <row r="684" spans="1:86" x14ac:dyDescent="0.4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 t="str">
        <f t="shared" si="50"/>
        <v>N</v>
      </c>
      <c r="AW684" t="str">
        <f t="shared" si="51"/>
        <v>Y</v>
      </c>
      <c r="AX684" t="str">
        <f t="shared" si="52"/>
        <v>N</v>
      </c>
      <c r="AY684" t="str">
        <f t="shared" si="53"/>
        <v>N</v>
      </c>
      <c r="AZ684" t="str">
        <f t="shared" si="54"/>
        <v>N</v>
      </c>
      <c r="BA684">
        <v>1</v>
      </c>
      <c r="BB684">
        <v>0</v>
      </c>
      <c r="BC684">
        <v>1</v>
      </c>
      <c r="BD684">
        <v>0</v>
      </c>
      <c r="BE684">
        <v>2</v>
      </c>
      <c r="BF684">
        <v>1</v>
      </c>
      <c r="BG684" t="s">
        <v>97</v>
      </c>
      <c r="BH684">
        <v>6</v>
      </c>
      <c r="BI684" t="s">
        <v>107</v>
      </c>
      <c r="BJ684">
        <v>1</v>
      </c>
      <c r="BK684" t="s">
        <v>97</v>
      </c>
      <c r="BL684" t="s">
        <v>108</v>
      </c>
      <c r="BM684">
        <v>1996</v>
      </c>
      <c r="BN684" t="s">
        <v>102</v>
      </c>
      <c r="BO684">
        <v>2</v>
      </c>
      <c r="BP684">
        <v>431</v>
      </c>
      <c r="BQ684" t="s">
        <v>98</v>
      </c>
      <c r="BR684" t="s">
        <v>98</v>
      </c>
      <c r="BS684" t="s">
        <v>105</v>
      </c>
      <c r="BT684">
        <v>307</v>
      </c>
      <c r="BU684">
        <v>0</v>
      </c>
      <c r="BV684">
        <v>0</v>
      </c>
      <c r="BW684">
        <v>0</v>
      </c>
      <c r="BX684">
        <v>0</v>
      </c>
      <c r="BY684">
        <v>0</v>
      </c>
      <c r="BZ684" t="s">
        <v>83</v>
      </c>
      <c r="CA684" t="s">
        <v>83</v>
      </c>
      <c r="CB684" t="s">
        <v>83</v>
      </c>
      <c r="CC684">
        <v>0</v>
      </c>
      <c r="CD684">
        <v>11</v>
      </c>
      <c r="CE684">
        <v>2008</v>
      </c>
      <c r="CF684" t="s">
        <v>110</v>
      </c>
      <c r="CG684" t="s">
        <v>111</v>
      </c>
      <c r="CH684">
        <v>173000</v>
      </c>
    </row>
    <row r="685" spans="1:86" x14ac:dyDescent="0.4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 t="str">
        <f t="shared" si="50"/>
        <v>Y</v>
      </c>
      <c r="AW685" t="str">
        <f t="shared" si="51"/>
        <v>Y</v>
      </c>
      <c r="AX685" t="str">
        <f t="shared" si="52"/>
        <v>Y</v>
      </c>
      <c r="AY685" t="str">
        <f t="shared" si="53"/>
        <v>N</v>
      </c>
      <c r="AZ685" t="str">
        <f t="shared" si="54"/>
        <v>N</v>
      </c>
      <c r="BA685">
        <v>1</v>
      </c>
      <c r="BB685">
        <v>0</v>
      </c>
      <c r="BC685">
        <v>2</v>
      </c>
      <c r="BD685">
        <v>0</v>
      </c>
      <c r="BE685">
        <v>3</v>
      </c>
      <c r="BF685">
        <v>1</v>
      </c>
      <c r="BG685" t="s">
        <v>97</v>
      </c>
      <c r="BH685">
        <v>7</v>
      </c>
      <c r="BI685" t="s">
        <v>107</v>
      </c>
      <c r="BJ685">
        <v>1</v>
      </c>
      <c r="BK685" t="s">
        <v>98</v>
      </c>
      <c r="BL685" t="s">
        <v>108</v>
      </c>
      <c r="BM685">
        <v>2002</v>
      </c>
      <c r="BN685" t="s">
        <v>157</v>
      </c>
      <c r="BO685">
        <v>3</v>
      </c>
      <c r="BP685">
        <v>702</v>
      </c>
      <c r="BQ685" t="s">
        <v>98</v>
      </c>
      <c r="BR685" t="s">
        <v>98</v>
      </c>
      <c r="BS685" t="s">
        <v>105</v>
      </c>
      <c r="BT685">
        <v>257</v>
      </c>
      <c r="BU685">
        <v>45</v>
      </c>
      <c r="BV685">
        <v>0</v>
      </c>
      <c r="BW685">
        <v>0</v>
      </c>
      <c r="BX685">
        <v>0</v>
      </c>
      <c r="BY685">
        <v>0</v>
      </c>
      <c r="BZ685" t="s">
        <v>83</v>
      </c>
      <c r="CA685" t="s">
        <v>83</v>
      </c>
      <c r="CB685" t="s">
        <v>83</v>
      </c>
      <c r="CC685">
        <v>0</v>
      </c>
      <c r="CD685">
        <v>7</v>
      </c>
      <c r="CE685">
        <v>2007</v>
      </c>
      <c r="CF685" t="s">
        <v>110</v>
      </c>
      <c r="CG685" t="s">
        <v>111</v>
      </c>
      <c r="CH685">
        <v>285000</v>
      </c>
    </row>
    <row r="686" spans="1:86" x14ac:dyDescent="0.4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 t="str">
        <f t="shared" si="50"/>
        <v>Y</v>
      </c>
      <c r="AW686" t="str">
        <f t="shared" si="51"/>
        <v>Y</v>
      </c>
      <c r="AX686" t="str">
        <f t="shared" si="52"/>
        <v>Y</v>
      </c>
      <c r="AY686" t="str">
        <f t="shared" si="53"/>
        <v>N</v>
      </c>
      <c r="AZ686" t="str">
        <f t="shared" si="54"/>
        <v>N</v>
      </c>
      <c r="BA686">
        <v>0</v>
      </c>
      <c r="BB686">
        <v>0</v>
      </c>
      <c r="BC686">
        <v>2</v>
      </c>
      <c r="BD686">
        <v>1</v>
      </c>
      <c r="BE686">
        <v>4</v>
      </c>
      <c r="BF686">
        <v>1</v>
      </c>
      <c r="BG686" t="s">
        <v>98</v>
      </c>
      <c r="BH686">
        <v>7</v>
      </c>
      <c r="BI686" t="s">
        <v>107</v>
      </c>
      <c r="BJ686">
        <v>0</v>
      </c>
      <c r="BK686" t="s">
        <v>83</v>
      </c>
      <c r="BL686" t="s">
        <v>108</v>
      </c>
      <c r="BM686">
        <v>1998</v>
      </c>
      <c r="BN686" t="s">
        <v>157</v>
      </c>
      <c r="BO686">
        <v>2</v>
      </c>
      <c r="BP686">
        <v>486</v>
      </c>
      <c r="BQ686" t="s">
        <v>98</v>
      </c>
      <c r="BR686" t="s">
        <v>98</v>
      </c>
      <c r="BS686" t="s">
        <v>105</v>
      </c>
      <c r="BT686">
        <v>0</v>
      </c>
      <c r="BU686">
        <v>81</v>
      </c>
      <c r="BV686">
        <v>0</v>
      </c>
      <c r="BW686">
        <v>0</v>
      </c>
      <c r="BX686">
        <v>0</v>
      </c>
      <c r="BY686">
        <v>0</v>
      </c>
      <c r="BZ686" t="s">
        <v>83</v>
      </c>
      <c r="CA686" t="s">
        <v>83</v>
      </c>
      <c r="CB686" t="s">
        <v>83</v>
      </c>
      <c r="CC686">
        <v>0</v>
      </c>
      <c r="CD686">
        <v>6</v>
      </c>
      <c r="CE686">
        <v>2010</v>
      </c>
      <c r="CF686" t="s">
        <v>110</v>
      </c>
      <c r="CG686" t="s">
        <v>111</v>
      </c>
      <c r="CH686">
        <v>221000</v>
      </c>
    </row>
    <row r="687" spans="1:86" x14ac:dyDescent="0.4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 t="str">
        <f t="shared" si="50"/>
        <v>Y</v>
      </c>
      <c r="AW687" t="str">
        <f t="shared" si="51"/>
        <v>Y</v>
      </c>
      <c r="AX687" t="str">
        <f t="shared" si="52"/>
        <v>Y</v>
      </c>
      <c r="AY687" t="str">
        <f t="shared" si="53"/>
        <v>Y</v>
      </c>
      <c r="AZ687" t="str">
        <f t="shared" si="54"/>
        <v>N</v>
      </c>
      <c r="BA687">
        <v>1</v>
      </c>
      <c r="BB687">
        <v>0</v>
      </c>
      <c r="BC687">
        <v>2</v>
      </c>
      <c r="BD687">
        <v>0</v>
      </c>
      <c r="BE687">
        <v>3</v>
      </c>
      <c r="BF687">
        <v>1</v>
      </c>
      <c r="BG687" t="s">
        <v>97</v>
      </c>
      <c r="BH687">
        <v>6</v>
      </c>
      <c r="BI687" t="s">
        <v>146</v>
      </c>
      <c r="BJ687">
        <v>1</v>
      </c>
      <c r="BK687" t="s">
        <v>98</v>
      </c>
      <c r="BL687" t="s">
        <v>108</v>
      </c>
      <c r="BM687">
        <v>1984</v>
      </c>
      <c r="BN687" t="s">
        <v>157</v>
      </c>
      <c r="BO687">
        <v>2</v>
      </c>
      <c r="BP687">
        <v>577</v>
      </c>
      <c r="BQ687" t="s">
        <v>98</v>
      </c>
      <c r="BR687" t="s">
        <v>98</v>
      </c>
      <c r="BS687" t="s">
        <v>105</v>
      </c>
      <c r="BT687">
        <v>219</v>
      </c>
      <c r="BU687">
        <v>0</v>
      </c>
      <c r="BV687">
        <v>0</v>
      </c>
      <c r="BW687">
        <v>0</v>
      </c>
      <c r="BX687">
        <v>0</v>
      </c>
      <c r="BY687">
        <v>0</v>
      </c>
      <c r="BZ687" t="s">
        <v>83</v>
      </c>
      <c r="CA687" t="s">
        <v>83</v>
      </c>
      <c r="CB687" t="s">
        <v>83</v>
      </c>
      <c r="CC687">
        <v>0</v>
      </c>
      <c r="CD687">
        <v>9</v>
      </c>
      <c r="CE687">
        <v>2007</v>
      </c>
      <c r="CF687" t="s">
        <v>110</v>
      </c>
      <c r="CG687" t="s">
        <v>111</v>
      </c>
      <c r="CH687">
        <v>207500</v>
      </c>
    </row>
    <row r="688" spans="1:86" x14ac:dyDescent="0.4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 t="str">
        <f t="shared" si="50"/>
        <v>Y</v>
      </c>
      <c r="AW688" t="str">
        <f t="shared" si="51"/>
        <v>Y</v>
      </c>
      <c r="AX688" t="str">
        <f t="shared" si="52"/>
        <v>Y</v>
      </c>
      <c r="AY688" t="str">
        <f t="shared" si="53"/>
        <v>N</v>
      </c>
      <c r="AZ688" t="str">
        <f t="shared" si="54"/>
        <v>N</v>
      </c>
      <c r="BA688">
        <v>0</v>
      </c>
      <c r="BB688">
        <v>0</v>
      </c>
      <c r="BC688">
        <v>3</v>
      </c>
      <c r="BD688">
        <v>0</v>
      </c>
      <c r="BE688">
        <v>3</v>
      </c>
      <c r="BF688">
        <v>1</v>
      </c>
      <c r="BG688" t="s">
        <v>97</v>
      </c>
      <c r="BH688">
        <v>7</v>
      </c>
      <c r="BI688" t="s">
        <v>107</v>
      </c>
      <c r="BJ688">
        <v>0</v>
      </c>
      <c r="BK688" t="s">
        <v>83</v>
      </c>
      <c r="BL688" t="s">
        <v>108</v>
      </c>
      <c r="BM688">
        <v>2007</v>
      </c>
      <c r="BN688" t="s">
        <v>157</v>
      </c>
      <c r="BO688">
        <v>2</v>
      </c>
      <c r="BP688">
        <v>578</v>
      </c>
      <c r="BQ688" t="s">
        <v>98</v>
      </c>
      <c r="BR688" t="s">
        <v>98</v>
      </c>
      <c r="BS688" t="s">
        <v>105</v>
      </c>
      <c r="BT688">
        <v>144</v>
      </c>
      <c r="BU688">
        <v>105</v>
      </c>
      <c r="BV688">
        <v>0</v>
      </c>
      <c r="BW688">
        <v>0</v>
      </c>
      <c r="BX688">
        <v>0</v>
      </c>
      <c r="BY688">
        <v>0</v>
      </c>
      <c r="BZ688" t="s">
        <v>83</v>
      </c>
      <c r="CA688" t="s">
        <v>83</v>
      </c>
      <c r="CB688" t="s">
        <v>83</v>
      </c>
      <c r="CC688">
        <v>0</v>
      </c>
      <c r="CD688">
        <v>8</v>
      </c>
      <c r="CE688">
        <v>2007</v>
      </c>
      <c r="CF688" t="s">
        <v>158</v>
      </c>
      <c r="CG688" t="s">
        <v>159</v>
      </c>
      <c r="CH688">
        <v>227875</v>
      </c>
    </row>
    <row r="689" spans="1:86" x14ac:dyDescent="0.4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 t="str">
        <f t="shared" si="50"/>
        <v>N</v>
      </c>
      <c r="AW689" t="str">
        <f t="shared" si="51"/>
        <v>N</v>
      </c>
      <c r="AX689" t="str">
        <f t="shared" si="52"/>
        <v>N</v>
      </c>
      <c r="AY689" t="str">
        <f t="shared" si="53"/>
        <v>N</v>
      </c>
      <c r="AZ689" t="str">
        <f t="shared" si="54"/>
        <v>N</v>
      </c>
      <c r="BA689">
        <v>0</v>
      </c>
      <c r="BB689">
        <v>0</v>
      </c>
      <c r="BC689">
        <v>2</v>
      </c>
      <c r="BD689">
        <v>1</v>
      </c>
      <c r="BE689">
        <v>2</v>
      </c>
      <c r="BF689">
        <v>1</v>
      </c>
      <c r="BG689" t="s">
        <v>97</v>
      </c>
      <c r="BH689">
        <v>4</v>
      </c>
      <c r="BI689" t="s">
        <v>107</v>
      </c>
      <c r="BJ689">
        <v>0</v>
      </c>
      <c r="BK689" t="s">
        <v>83</v>
      </c>
      <c r="BL689" t="s">
        <v>127</v>
      </c>
      <c r="BM689">
        <v>2004</v>
      </c>
      <c r="BN689" t="s">
        <v>102</v>
      </c>
      <c r="BO689">
        <v>2</v>
      </c>
      <c r="BP689">
        <v>480</v>
      </c>
      <c r="BQ689" t="s">
        <v>98</v>
      </c>
      <c r="BR689" t="s">
        <v>98</v>
      </c>
      <c r="BS689" t="s">
        <v>105</v>
      </c>
      <c r="BT689">
        <v>0</v>
      </c>
      <c r="BU689">
        <v>60</v>
      </c>
      <c r="BV689">
        <v>0</v>
      </c>
      <c r="BW689">
        <v>0</v>
      </c>
      <c r="BX689">
        <v>0</v>
      </c>
      <c r="BY689">
        <v>0</v>
      </c>
      <c r="BZ689" t="s">
        <v>83</v>
      </c>
      <c r="CA689" t="s">
        <v>83</v>
      </c>
      <c r="CB689" t="s">
        <v>83</v>
      </c>
      <c r="CC689">
        <v>0</v>
      </c>
      <c r="CD689">
        <v>3</v>
      </c>
      <c r="CE689">
        <v>2007</v>
      </c>
      <c r="CF689" t="s">
        <v>110</v>
      </c>
      <c r="CG689" t="s">
        <v>111</v>
      </c>
      <c r="CH689">
        <v>148800</v>
      </c>
    </row>
    <row r="690" spans="1:86" x14ac:dyDescent="0.4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 t="str">
        <f t="shared" si="50"/>
        <v>N</v>
      </c>
      <c r="AW690" t="str">
        <f t="shared" si="51"/>
        <v>Y</v>
      </c>
      <c r="AX690" t="str">
        <f t="shared" si="52"/>
        <v>N</v>
      </c>
      <c r="AY690" t="str">
        <f t="shared" si="53"/>
        <v>N</v>
      </c>
      <c r="AZ690" t="str">
        <f t="shared" si="54"/>
        <v>N</v>
      </c>
      <c r="BA690">
        <v>1</v>
      </c>
      <c r="BB690">
        <v>0</v>
      </c>
      <c r="BC690">
        <v>2</v>
      </c>
      <c r="BD690">
        <v>0</v>
      </c>
      <c r="BE690">
        <v>2</v>
      </c>
      <c r="BF690">
        <v>1</v>
      </c>
      <c r="BG690" t="s">
        <v>97</v>
      </c>
      <c r="BH690">
        <v>7</v>
      </c>
      <c r="BI690" t="s">
        <v>107</v>
      </c>
      <c r="BJ690">
        <v>1</v>
      </c>
      <c r="BK690" t="s">
        <v>97</v>
      </c>
      <c r="BL690" t="s">
        <v>108</v>
      </c>
      <c r="BM690">
        <v>2007</v>
      </c>
      <c r="BN690" t="s">
        <v>109</v>
      </c>
      <c r="BO690">
        <v>2</v>
      </c>
      <c r="BP690">
        <v>567</v>
      </c>
      <c r="BQ690" t="s">
        <v>98</v>
      </c>
      <c r="BR690" t="s">
        <v>98</v>
      </c>
      <c r="BS690" t="s">
        <v>105</v>
      </c>
      <c r="BT690">
        <v>140</v>
      </c>
      <c r="BU690">
        <v>0</v>
      </c>
      <c r="BV690">
        <v>0</v>
      </c>
      <c r="BW690">
        <v>0</v>
      </c>
      <c r="BX690">
        <v>0</v>
      </c>
      <c r="BY690">
        <v>0</v>
      </c>
      <c r="BZ690" t="s">
        <v>83</v>
      </c>
      <c r="CA690" t="s">
        <v>83</v>
      </c>
      <c r="CB690" t="s">
        <v>83</v>
      </c>
      <c r="CC690">
        <v>0</v>
      </c>
      <c r="CD690">
        <v>10</v>
      </c>
      <c r="CE690">
        <v>2007</v>
      </c>
      <c r="CF690" t="s">
        <v>158</v>
      </c>
      <c r="CG690" t="s">
        <v>159</v>
      </c>
      <c r="CH690">
        <v>392000</v>
      </c>
    </row>
    <row r="691" spans="1:86" x14ac:dyDescent="0.4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 t="str">
        <f t="shared" si="50"/>
        <v>N</v>
      </c>
      <c r="AW691" t="str">
        <f t="shared" si="51"/>
        <v>Y</v>
      </c>
      <c r="AX691" t="str">
        <f t="shared" si="52"/>
        <v>N</v>
      </c>
      <c r="AY691" t="str">
        <f t="shared" si="53"/>
        <v>N</v>
      </c>
      <c r="AZ691" t="str">
        <f t="shared" si="54"/>
        <v>N</v>
      </c>
      <c r="BA691">
        <v>0</v>
      </c>
      <c r="BB691">
        <v>0</v>
      </c>
      <c r="BC691">
        <v>2</v>
      </c>
      <c r="BD691">
        <v>0</v>
      </c>
      <c r="BE691">
        <v>2</v>
      </c>
      <c r="BF691">
        <v>1</v>
      </c>
      <c r="BG691" t="s">
        <v>97</v>
      </c>
      <c r="BH691">
        <v>6</v>
      </c>
      <c r="BI691" t="s">
        <v>107</v>
      </c>
      <c r="BJ691">
        <v>1</v>
      </c>
      <c r="BK691" t="s">
        <v>97</v>
      </c>
      <c r="BL691" t="s">
        <v>108</v>
      </c>
      <c r="BM691">
        <v>2005</v>
      </c>
      <c r="BN691" t="s">
        <v>109</v>
      </c>
      <c r="BO691">
        <v>2</v>
      </c>
      <c r="BP691">
        <v>460</v>
      </c>
      <c r="BQ691" t="s">
        <v>98</v>
      </c>
      <c r="BR691" t="s">
        <v>98</v>
      </c>
      <c r="BS691" t="s">
        <v>105</v>
      </c>
      <c r="BT691">
        <v>192</v>
      </c>
      <c r="BU691">
        <v>28</v>
      </c>
      <c r="BV691">
        <v>0</v>
      </c>
      <c r="BW691">
        <v>0</v>
      </c>
      <c r="BX691">
        <v>0</v>
      </c>
      <c r="BY691">
        <v>0</v>
      </c>
      <c r="BZ691" t="s">
        <v>83</v>
      </c>
      <c r="CA691" t="s">
        <v>83</v>
      </c>
      <c r="CB691" t="s">
        <v>83</v>
      </c>
      <c r="CC691">
        <v>0</v>
      </c>
      <c r="CD691">
        <v>6</v>
      </c>
      <c r="CE691">
        <v>2007</v>
      </c>
      <c r="CF691" t="s">
        <v>110</v>
      </c>
      <c r="CG691" t="s">
        <v>111</v>
      </c>
      <c r="CH691">
        <v>194700</v>
      </c>
    </row>
    <row r="692" spans="1:86" x14ac:dyDescent="0.4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 t="str">
        <f t="shared" si="50"/>
        <v>N</v>
      </c>
      <c r="AW692" t="str">
        <f t="shared" si="51"/>
        <v>N</v>
      </c>
      <c r="AX692" t="str">
        <f t="shared" si="52"/>
        <v>N</v>
      </c>
      <c r="AY692" t="str">
        <f t="shared" si="53"/>
        <v>N</v>
      </c>
      <c r="AZ692" t="str">
        <f t="shared" si="54"/>
        <v>N</v>
      </c>
      <c r="BA692">
        <v>1</v>
      </c>
      <c r="BB692">
        <v>0</v>
      </c>
      <c r="BC692">
        <v>1</v>
      </c>
      <c r="BD692">
        <v>0</v>
      </c>
      <c r="BE692">
        <v>1</v>
      </c>
      <c r="BF692">
        <v>1</v>
      </c>
      <c r="BG692" t="s">
        <v>97</v>
      </c>
      <c r="BH692">
        <v>3</v>
      </c>
      <c r="BI692" t="s">
        <v>107</v>
      </c>
      <c r="BJ692">
        <v>1</v>
      </c>
      <c r="BK692" t="s">
        <v>98</v>
      </c>
      <c r="BL692" t="s">
        <v>108</v>
      </c>
      <c r="BM692">
        <v>2004</v>
      </c>
      <c r="BN692" t="s">
        <v>109</v>
      </c>
      <c r="BO692">
        <v>2</v>
      </c>
      <c r="BP692">
        <v>420</v>
      </c>
      <c r="BQ692" t="s">
        <v>98</v>
      </c>
      <c r="BR692" t="s">
        <v>98</v>
      </c>
      <c r="BS692" t="s">
        <v>105</v>
      </c>
      <c r="BT692">
        <v>149</v>
      </c>
      <c r="BU692">
        <v>0</v>
      </c>
      <c r="BV692">
        <v>0</v>
      </c>
      <c r="BW692">
        <v>0</v>
      </c>
      <c r="BX692">
        <v>0</v>
      </c>
      <c r="BY692">
        <v>0</v>
      </c>
      <c r="BZ692" t="s">
        <v>83</v>
      </c>
      <c r="CA692" t="s">
        <v>83</v>
      </c>
      <c r="CB692" t="s">
        <v>83</v>
      </c>
      <c r="CC692">
        <v>0</v>
      </c>
      <c r="CD692">
        <v>5</v>
      </c>
      <c r="CE692">
        <v>2008</v>
      </c>
      <c r="CF692" t="s">
        <v>110</v>
      </c>
      <c r="CG692" t="s">
        <v>111</v>
      </c>
      <c r="CH692">
        <v>141000</v>
      </c>
    </row>
    <row r="693" spans="1:86" x14ac:dyDescent="0.4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 t="str">
        <f t="shared" si="50"/>
        <v>Y</v>
      </c>
      <c r="AW693" t="str">
        <f t="shared" si="51"/>
        <v>Y</v>
      </c>
      <c r="AX693" t="str">
        <f t="shared" si="52"/>
        <v>Y</v>
      </c>
      <c r="AY693" t="str">
        <f t="shared" si="53"/>
        <v>Y</v>
      </c>
      <c r="AZ693" t="str">
        <f t="shared" si="54"/>
        <v>Y</v>
      </c>
      <c r="BA693">
        <v>0</v>
      </c>
      <c r="BB693">
        <v>1</v>
      </c>
      <c r="BC693">
        <v>3</v>
      </c>
      <c r="BD693">
        <v>1</v>
      </c>
      <c r="BE693">
        <v>4</v>
      </c>
      <c r="BF693">
        <v>1</v>
      </c>
      <c r="BG693" t="s">
        <v>104</v>
      </c>
      <c r="BH693">
        <v>10</v>
      </c>
      <c r="BI693" t="s">
        <v>107</v>
      </c>
      <c r="BJ693">
        <v>2</v>
      </c>
      <c r="BK693" t="s">
        <v>104</v>
      </c>
      <c r="BL693" t="s">
        <v>108</v>
      </c>
      <c r="BM693">
        <v>1994</v>
      </c>
      <c r="BN693" t="s">
        <v>157</v>
      </c>
      <c r="BO693">
        <v>3</v>
      </c>
      <c r="BP693">
        <v>832</v>
      </c>
      <c r="BQ693" t="s">
        <v>98</v>
      </c>
      <c r="BR693" t="s">
        <v>98</v>
      </c>
      <c r="BS693" t="s">
        <v>105</v>
      </c>
      <c r="BT693">
        <v>382</v>
      </c>
      <c r="BU693">
        <v>50</v>
      </c>
      <c r="BV693">
        <v>0</v>
      </c>
      <c r="BW693">
        <v>0</v>
      </c>
      <c r="BX693">
        <v>0</v>
      </c>
      <c r="BY693">
        <v>0</v>
      </c>
      <c r="BZ693" t="s">
        <v>83</v>
      </c>
      <c r="CA693" t="s">
        <v>83</v>
      </c>
      <c r="CB693" t="s">
        <v>83</v>
      </c>
      <c r="CC693">
        <v>0</v>
      </c>
      <c r="CD693">
        <v>1</v>
      </c>
      <c r="CE693">
        <v>2007</v>
      </c>
      <c r="CF693" t="s">
        <v>110</v>
      </c>
      <c r="CG693" t="s">
        <v>111</v>
      </c>
      <c r="CH693">
        <v>755000</v>
      </c>
    </row>
    <row r="694" spans="1:86" x14ac:dyDescent="0.4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 t="str">
        <f t="shared" si="50"/>
        <v>Y</v>
      </c>
      <c r="AW694" t="str">
        <f t="shared" si="51"/>
        <v>Y</v>
      </c>
      <c r="AX694" t="str">
        <f t="shared" si="52"/>
        <v>Y</v>
      </c>
      <c r="AY694" t="str">
        <f t="shared" si="53"/>
        <v>Y</v>
      </c>
      <c r="AZ694" t="str">
        <f t="shared" si="54"/>
        <v>Y</v>
      </c>
      <c r="BA694">
        <v>1</v>
      </c>
      <c r="BB694">
        <v>0</v>
      </c>
      <c r="BC694">
        <v>2</v>
      </c>
      <c r="BD694">
        <v>1</v>
      </c>
      <c r="BE694">
        <v>4</v>
      </c>
      <c r="BF694">
        <v>1</v>
      </c>
      <c r="BG694" t="s">
        <v>97</v>
      </c>
      <c r="BH694">
        <v>9</v>
      </c>
      <c r="BI694" t="s">
        <v>107</v>
      </c>
      <c r="BJ694">
        <v>2</v>
      </c>
      <c r="BK694" t="s">
        <v>97</v>
      </c>
      <c r="BL694" t="s">
        <v>108</v>
      </c>
      <c r="BM694">
        <v>1989</v>
      </c>
      <c r="BN694" t="s">
        <v>109</v>
      </c>
      <c r="BO694">
        <v>2</v>
      </c>
      <c r="BP694">
        <v>628</v>
      </c>
      <c r="BQ694" t="s">
        <v>98</v>
      </c>
      <c r="BR694" t="s">
        <v>98</v>
      </c>
      <c r="BS694" t="s">
        <v>105</v>
      </c>
      <c r="BT694">
        <v>320</v>
      </c>
      <c r="BU694">
        <v>27</v>
      </c>
      <c r="BV694">
        <v>0</v>
      </c>
      <c r="BW694">
        <v>0</v>
      </c>
      <c r="BX694">
        <v>0</v>
      </c>
      <c r="BY694">
        <v>0</v>
      </c>
      <c r="BZ694" t="s">
        <v>83</v>
      </c>
      <c r="CA694" t="s">
        <v>83</v>
      </c>
      <c r="CB694" t="s">
        <v>83</v>
      </c>
      <c r="CC694">
        <v>0</v>
      </c>
      <c r="CD694">
        <v>4</v>
      </c>
      <c r="CE694">
        <v>2006</v>
      </c>
      <c r="CF694" t="s">
        <v>110</v>
      </c>
      <c r="CG694" t="s">
        <v>111</v>
      </c>
      <c r="CH694">
        <v>335000</v>
      </c>
    </row>
    <row r="695" spans="1:86" x14ac:dyDescent="0.4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 t="str">
        <f t="shared" si="50"/>
        <v>N</v>
      </c>
      <c r="AW695" t="str">
        <f t="shared" si="51"/>
        <v>N</v>
      </c>
      <c r="AX695" t="str">
        <f t="shared" si="52"/>
        <v>N</v>
      </c>
      <c r="AY695" t="str">
        <f t="shared" si="53"/>
        <v>N</v>
      </c>
      <c r="AZ695" t="str">
        <f t="shared" si="54"/>
        <v>N</v>
      </c>
      <c r="BA695">
        <v>0</v>
      </c>
      <c r="BB695">
        <v>0</v>
      </c>
      <c r="BC695">
        <v>1</v>
      </c>
      <c r="BD695">
        <v>0</v>
      </c>
      <c r="BE695">
        <v>2</v>
      </c>
      <c r="BF695">
        <v>1</v>
      </c>
      <c r="BG695" t="s">
        <v>98</v>
      </c>
      <c r="BH695">
        <v>4</v>
      </c>
      <c r="BI695" t="s">
        <v>107</v>
      </c>
      <c r="BJ695">
        <v>0</v>
      </c>
      <c r="BK695" t="s">
        <v>83</v>
      </c>
      <c r="BL695" t="s">
        <v>127</v>
      </c>
      <c r="BM695">
        <v>1968</v>
      </c>
      <c r="BN695" t="s">
        <v>102</v>
      </c>
      <c r="BO695">
        <v>1</v>
      </c>
      <c r="BP695">
        <v>326</v>
      </c>
      <c r="BQ695" t="s">
        <v>98</v>
      </c>
      <c r="BR695" t="s">
        <v>98</v>
      </c>
      <c r="BS695" t="s">
        <v>105</v>
      </c>
      <c r="BT695">
        <v>0</v>
      </c>
      <c r="BU695">
        <v>0</v>
      </c>
      <c r="BV695">
        <v>112</v>
      </c>
      <c r="BW695">
        <v>0</v>
      </c>
      <c r="BX695">
        <v>0</v>
      </c>
      <c r="BY695">
        <v>0</v>
      </c>
      <c r="BZ695" t="s">
        <v>83</v>
      </c>
      <c r="CA695" t="s">
        <v>83</v>
      </c>
      <c r="CB695" t="s">
        <v>83</v>
      </c>
      <c r="CC695">
        <v>0</v>
      </c>
      <c r="CD695">
        <v>12</v>
      </c>
      <c r="CE695">
        <v>2006</v>
      </c>
      <c r="CF695" t="s">
        <v>110</v>
      </c>
      <c r="CG695" t="s">
        <v>128</v>
      </c>
      <c r="CH695">
        <v>108480</v>
      </c>
    </row>
    <row r="696" spans="1:86" x14ac:dyDescent="0.4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 t="str">
        <f t="shared" si="50"/>
        <v>Y</v>
      </c>
      <c r="AW696" t="str">
        <f t="shared" si="51"/>
        <v>Y</v>
      </c>
      <c r="AX696" t="str">
        <f t="shared" si="52"/>
        <v>N</v>
      </c>
      <c r="AY696" t="str">
        <f t="shared" si="53"/>
        <v>N</v>
      </c>
      <c r="AZ696" t="str">
        <f t="shared" si="54"/>
        <v>N</v>
      </c>
      <c r="BA696">
        <v>0</v>
      </c>
      <c r="BB696">
        <v>0</v>
      </c>
      <c r="BC696">
        <v>1</v>
      </c>
      <c r="BD696">
        <v>1</v>
      </c>
      <c r="BE696">
        <v>3</v>
      </c>
      <c r="BF696">
        <v>1</v>
      </c>
      <c r="BG696" t="s">
        <v>98</v>
      </c>
      <c r="BH696">
        <v>5</v>
      </c>
      <c r="BI696" t="s">
        <v>107</v>
      </c>
      <c r="BJ696">
        <v>0</v>
      </c>
      <c r="BK696" t="s">
        <v>83</v>
      </c>
      <c r="BL696" t="s">
        <v>127</v>
      </c>
      <c r="BM696">
        <v>1995</v>
      </c>
      <c r="BN696" t="s">
        <v>102</v>
      </c>
      <c r="BO696">
        <v>2</v>
      </c>
      <c r="BP696">
        <v>576</v>
      </c>
      <c r="BQ696" t="s">
        <v>98</v>
      </c>
      <c r="BR696" t="s">
        <v>98</v>
      </c>
      <c r="BS696" t="s">
        <v>105</v>
      </c>
      <c r="BT696">
        <v>112</v>
      </c>
      <c r="BU696">
        <v>0</v>
      </c>
      <c r="BV696">
        <v>0</v>
      </c>
      <c r="BW696">
        <v>0</v>
      </c>
      <c r="BX696">
        <v>0</v>
      </c>
      <c r="BY696">
        <v>0</v>
      </c>
      <c r="BZ696" t="s">
        <v>83</v>
      </c>
      <c r="CA696" t="s">
        <v>134</v>
      </c>
      <c r="CB696" t="s">
        <v>83</v>
      </c>
      <c r="CC696">
        <v>0</v>
      </c>
      <c r="CD696">
        <v>4</v>
      </c>
      <c r="CE696">
        <v>2009</v>
      </c>
      <c r="CF696" t="s">
        <v>110</v>
      </c>
      <c r="CG696" t="s">
        <v>111</v>
      </c>
      <c r="CH696">
        <v>141500</v>
      </c>
    </row>
    <row r="697" spans="1:86" x14ac:dyDescent="0.4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 t="str">
        <f t="shared" si="50"/>
        <v>N</v>
      </c>
      <c r="AW697" t="str">
        <f t="shared" si="51"/>
        <v>N</v>
      </c>
      <c r="AX697" t="str">
        <f t="shared" si="52"/>
        <v>N</v>
      </c>
      <c r="AY697" t="str">
        <f t="shared" si="53"/>
        <v>N</v>
      </c>
      <c r="AZ697" t="str">
        <f t="shared" si="54"/>
        <v>N</v>
      </c>
      <c r="BA697">
        <v>1</v>
      </c>
      <c r="BB697">
        <v>0</v>
      </c>
      <c r="BC697">
        <v>2</v>
      </c>
      <c r="BD697">
        <v>0</v>
      </c>
      <c r="BE697">
        <v>2</v>
      </c>
      <c r="BF697">
        <v>1</v>
      </c>
      <c r="BG697" t="s">
        <v>97</v>
      </c>
      <c r="BH697">
        <v>5</v>
      </c>
      <c r="BI697" t="s">
        <v>107</v>
      </c>
      <c r="BJ697">
        <v>1</v>
      </c>
      <c r="BK697" t="s">
        <v>98</v>
      </c>
      <c r="BL697" t="s">
        <v>108</v>
      </c>
      <c r="BM697">
        <v>1987</v>
      </c>
      <c r="BN697" t="s">
        <v>102</v>
      </c>
      <c r="BO697">
        <v>2</v>
      </c>
      <c r="BP697">
        <v>551</v>
      </c>
      <c r="BQ697" t="s">
        <v>98</v>
      </c>
      <c r="BR697" t="s">
        <v>98</v>
      </c>
      <c r="BS697" t="s">
        <v>105</v>
      </c>
      <c r="BT697">
        <v>125</v>
      </c>
      <c r="BU697">
        <v>0</v>
      </c>
      <c r="BV697">
        <v>0</v>
      </c>
      <c r="BW697">
        <v>0</v>
      </c>
      <c r="BX697">
        <v>0</v>
      </c>
      <c r="BY697">
        <v>0</v>
      </c>
      <c r="BZ697" t="s">
        <v>83</v>
      </c>
      <c r="CA697" t="s">
        <v>83</v>
      </c>
      <c r="CB697" t="s">
        <v>83</v>
      </c>
      <c r="CC697">
        <v>0</v>
      </c>
      <c r="CD697">
        <v>7</v>
      </c>
      <c r="CE697">
        <v>2006</v>
      </c>
      <c r="CF697" t="s">
        <v>110</v>
      </c>
      <c r="CG697" t="s">
        <v>111</v>
      </c>
      <c r="CH697">
        <v>176000</v>
      </c>
    </row>
    <row r="698" spans="1:86" x14ac:dyDescent="0.4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 t="str">
        <f t="shared" si="50"/>
        <v>N</v>
      </c>
      <c r="AW698" t="str">
        <f t="shared" si="51"/>
        <v>N</v>
      </c>
      <c r="AX698" t="str">
        <f t="shared" si="52"/>
        <v>N</v>
      </c>
      <c r="AY698" t="str">
        <f t="shared" si="53"/>
        <v>N</v>
      </c>
      <c r="AZ698" t="str">
        <f t="shared" si="54"/>
        <v>N</v>
      </c>
      <c r="BA698">
        <v>0</v>
      </c>
      <c r="BB698">
        <v>0</v>
      </c>
      <c r="BC698">
        <v>1</v>
      </c>
      <c r="BD698">
        <v>0</v>
      </c>
      <c r="BE698">
        <v>2</v>
      </c>
      <c r="BF698">
        <v>1</v>
      </c>
      <c r="BG698" t="s">
        <v>98</v>
      </c>
      <c r="BH698">
        <v>4</v>
      </c>
      <c r="BI698" t="s">
        <v>107</v>
      </c>
      <c r="BJ698">
        <v>0</v>
      </c>
      <c r="BK698" t="s">
        <v>83</v>
      </c>
      <c r="BL698" t="s">
        <v>127</v>
      </c>
      <c r="BM698">
        <v>1921</v>
      </c>
      <c r="BN698" t="s">
        <v>102</v>
      </c>
      <c r="BO698">
        <v>1</v>
      </c>
      <c r="BP698">
        <v>205</v>
      </c>
      <c r="BQ698" t="s">
        <v>98</v>
      </c>
      <c r="BR698" t="s">
        <v>98</v>
      </c>
      <c r="BS698" t="s">
        <v>105</v>
      </c>
      <c r="BT698">
        <v>0</v>
      </c>
      <c r="BU698">
        <v>0</v>
      </c>
      <c r="BV698">
        <v>129</v>
      </c>
      <c r="BW698">
        <v>0</v>
      </c>
      <c r="BX698">
        <v>0</v>
      </c>
      <c r="BY698">
        <v>0</v>
      </c>
      <c r="BZ698" t="s">
        <v>83</v>
      </c>
      <c r="CA698" t="s">
        <v>83</v>
      </c>
      <c r="CB698" t="s">
        <v>83</v>
      </c>
      <c r="CC698">
        <v>0</v>
      </c>
      <c r="CD698">
        <v>6</v>
      </c>
      <c r="CE698">
        <v>2006</v>
      </c>
      <c r="CF698" t="s">
        <v>110</v>
      </c>
      <c r="CG698" t="s">
        <v>111</v>
      </c>
      <c r="CH698">
        <v>89000</v>
      </c>
    </row>
    <row r="699" spans="1:86" x14ac:dyDescent="0.4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 t="str">
        <f t="shared" si="50"/>
        <v>N</v>
      </c>
      <c r="AW699" t="str">
        <f t="shared" si="51"/>
        <v>N</v>
      </c>
      <c r="AX699" t="str">
        <f t="shared" si="52"/>
        <v>N</v>
      </c>
      <c r="AY699" t="str">
        <f t="shared" si="53"/>
        <v>N</v>
      </c>
      <c r="AZ699" t="str">
        <f t="shared" si="54"/>
        <v>N</v>
      </c>
      <c r="BA699">
        <v>0</v>
      </c>
      <c r="BB699">
        <v>1</v>
      </c>
      <c r="BC699">
        <v>1</v>
      </c>
      <c r="BD699">
        <v>0</v>
      </c>
      <c r="BE699">
        <v>2</v>
      </c>
      <c r="BF699">
        <v>1</v>
      </c>
      <c r="BG699" t="s">
        <v>98</v>
      </c>
      <c r="BH699">
        <v>6</v>
      </c>
      <c r="BI699" t="s">
        <v>107</v>
      </c>
      <c r="BJ699">
        <v>0</v>
      </c>
      <c r="BK699" t="s">
        <v>83</v>
      </c>
      <c r="BL699" t="s">
        <v>127</v>
      </c>
      <c r="BM699">
        <v>1952</v>
      </c>
      <c r="BN699" t="s">
        <v>102</v>
      </c>
      <c r="BO699">
        <v>1</v>
      </c>
      <c r="BP699">
        <v>308</v>
      </c>
      <c r="BQ699" t="s">
        <v>98</v>
      </c>
      <c r="BR699" t="s">
        <v>98</v>
      </c>
      <c r="BS699" t="s">
        <v>105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 t="s">
        <v>83</v>
      </c>
      <c r="CA699" t="s">
        <v>83</v>
      </c>
      <c r="CB699" t="s">
        <v>83</v>
      </c>
      <c r="CC699">
        <v>0</v>
      </c>
      <c r="CD699">
        <v>9</v>
      </c>
      <c r="CE699">
        <v>2006</v>
      </c>
      <c r="CF699" t="s">
        <v>110</v>
      </c>
      <c r="CG699" t="s">
        <v>111</v>
      </c>
      <c r="CH699">
        <v>123500</v>
      </c>
    </row>
    <row r="700" spans="1:86" x14ac:dyDescent="0.4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 t="str">
        <f t="shared" si="50"/>
        <v>N</v>
      </c>
      <c r="AW700" t="str">
        <f t="shared" si="51"/>
        <v>N</v>
      </c>
      <c r="AX700" t="str">
        <f t="shared" si="52"/>
        <v>N</v>
      </c>
      <c r="AY700" t="str">
        <f t="shared" si="53"/>
        <v>N</v>
      </c>
      <c r="AZ700" t="str">
        <f t="shared" si="54"/>
        <v>N</v>
      </c>
      <c r="BA700">
        <v>1</v>
      </c>
      <c r="BB700">
        <v>0</v>
      </c>
      <c r="BC700">
        <v>1</v>
      </c>
      <c r="BD700">
        <v>0</v>
      </c>
      <c r="BE700">
        <v>3</v>
      </c>
      <c r="BF700">
        <v>1</v>
      </c>
      <c r="BG700" t="s">
        <v>98</v>
      </c>
      <c r="BH700">
        <v>5</v>
      </c>
      <c r="BI700" t="s">
        <v>107</v>
      </c>
      <c r="BJ700">
        <v>1</v>
      </c>
      <c r="BK700" t="s">
        <v>97</v>
      </c>
      <c r="BL700" t="s">
        <v>127</v>
      </c>
      <c r="BM700">
        <v>1973</v>
      </c>
      <c r="BN700" t="s">
        <v>102</v>
      </c>
      <c r="BO700">
        <v>1</v>
      </c>
      <c r="BP700">
        <v>336</v>
      </c>
      <c r="BQ700" t="s">
        <v>98</v>
      </c>
      <c r="BR700" t="s">
        <v>98</v>
      </c>
      <c r="BS700" t="s">
        <v>105</v>
      </c>
      <c r="BT700">
        <v>416</v>
      </c>
      <c r="BU700">
        <v>144</v>
      </c>
      <c r="BV700">
        <v>0</v>
      </c>
      <c r="BW700">
        <v>0</v>
      </c>
      <c r="BX700">
        <v>0</v>
      </c>
      <c r="BY700">
        <v>0</v>
      </c>
      <c r="BZ700" t="s">
        <v>83</v>
      </c>
      <c r="CA700" t="s">
        <v>134</v>
      </c>
      <c r="CB700" t="s">
        <v>83</v>
      </c>
      <c r="CC700">
        <v>0</v>
      </c>
      <c r="CD700">
        <v>4</v>
      </c>
      <c r="CE700">
        <v>2010</v>
      </c>
      <c r="CF700" t="s">
        <v>110</v>
      </c>
      <c r="CG700" t="s">
        <v>111</v>
      </c>
      <c r="CH700">
        <v>138500</v>
      </c>
    </row>
    <row r="701" spans="1:86" x14ac:dyDescent="0.4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 t="str">
        <f t="shared" si="50"/>
        <v>N</v>
      </c>
      <c r="AW701" t="str">
        <f t="shared" si="51"/>
        <v>Y</v>
      </c>
      <c r="AX701" t="str">
        <f t="shared" si="52"/>
        <v>N</v>
      </c>
      <c r="AY701" t="str">
        <f t="shared" si="53"/>
        <v>N</v>
      </c>
      <c r="AZ701" t="str">
        <f t="shared" si="54"/>
        <v>N</v>
      </c>
      <c r="BA701">
        <v>0</v>
      </c>
      <c r="BB701">
        <v>0</v>
      </c>
      <c r="BC701">
        <v>2</v>
      </c>
      <c r="BD701">
        <v>0</v>
      </c>
      <c r="BE701">
        <v>2</v>
      </c>
      <c r="BF701">
        <v>1</v>
      </c>
      <c r="BG701" t="s">
        <v>97</v>
      </c>
      <c r="BH701">
        <v>5</v>
      </c>
      <c r="BI701" t="s">
        <v>107</v>
      </c>
      <c r="BJ701">
        <v>0</v>
      </c>
      <c r="BK701" t="s">
        <v>83</v>
      </c>
      <c r="BL701" t="s">
        <v>108</v>
      </c>
      <c r="BM701">
        <v>2004</v>
      </c>
      <c r="BN701" t="s">
        <v>109</v>
      </c>
      <c r="BO701">
        <v>2</v>
      </c>
      <c r="BP701">
        <v>530</v>
      </c>
      <c r="BQ701" t="s">
        <v>98</v>
      </c>
      <c r="BR701" t="s">
        <v>98</v>
      </c>
      <c r="BS701" t="s">
        <v>105</v>
      </c>
      <c r="BT701">
        <v>156</v>
      </c>
      <c r="BU701">
        <v>158</v>
      </c>
      <c r="BV701">
        <v>0</v>
      </c>
      <c r="BW701">
        <v>0</v>
      </c>
      <c r="BX701">
        <v>0</v>
      </c>
      <c r="BY701">
        <v>0</v>
      </c>
      <c r="BZ701" t="s">
        <v>83</v>
      </c>
      <c r="CA701" t="s">
        <v>83</v>
      </c>
      <c r="CB701" t="s">
        <v>83</v>
      </c>
      <c r="CC701">
        <v>0</v>
      </c>
      <c r="CD701">
        <v>7</v>
      </c>
      <c r="CE701">
        <v>2008</v>
      </c>
      <c r="CF701" t="s">
        <v>110</v>
      </c>
      <c r="CG701" t="s">
        <v>111</v>
      </c>
      <c r="CH701">
        <v>196000</v>
      </c>
    </row>
    <row r="702" spans="1:86" x14ac:dyDescent="0.4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 t="str">
        <f t="shared" si="50"/>
        <v>Y</v>
      </c>
      <c r="AW702" t="str">
        <f t="shared" si="51"/>
        <v>Y</v>
      </c>
      <c r="AX702" t="str">
        <f t="shared" si="52"/>
        <v>Y</v>
      </c>
      <c r="AY702" t="str">
        <f t="shared" si="53"/>
        <v>N</v>
      </c>
      <c r="AZ702" t="str">
        <f t="shared" si="54"/>
        <v>N</v>
      </c>
      <c r="BA702">
        <v>1</v>
      </c>
      <c r="BB702">
        <v>0</v>
      </c>
      <c r="BC702">
        <v>2</v>
      </c>
      <c r="BD702">
        <v>0</v>
      </c>
      <c r="BE702">
        <v>3</v>
      </c>
      <c r="BF702">
        <v>1</v>
      </c>
      <c r="BG702" t="s">
        <v>97</v>
      </c>
      <c r="BH702">
        <v>7</v>
      </c>
      <c r="BI702" t="s">
        <v>107</v>
      </c>
      <c r="BJ702">
        <v>1</v>
      </c>
      <c r="BK702" t="s">
        <v>97</v>
      </c>
      <c r="BL702" t="s">
        <v>108</v>
      </c>
      <c r="BM702">
        <v>2002</v>
      </c>
      <c r="BN702" t="s">
        <v>157</v>
      </c>
      <c r="BO702">
        <v>3</v>
      </c>
      <c r="BP702">
        <v>765</v>
      </c>
      <c r="BQ702" t="s">
        <v>98</v>
      </c>
      <c r="BR702" t="s">
        <v>98</v>
      </c>
      <c r="BS702" t="s">
        <v>105</v>
      </c>
      <c r="BT702">
        <v>270</v>
      </c>
      <c r="BU702">
        <v>78</v>
      </c>
      <c r="BV702">
        <v>0</v>
      </c>
      <c r="BW702">
        <v>0</v>
      </c>
      <c r="BX702">
        <v>0</v>
      </c>
      <c r="BY702">
        <v>0</v>
      </c>
      <c r="BZ702" t="s">
        <v>83</v>
      </c>
      <c r="CA702" t="s">
        <v>83</v>
      </c>
      <c r="CB702" t="s">
        <v>83</v>
      </c>
      <c r="CC702">
        <v>0</v>
      </c>
      <c r="CD702">
        <v>5</v>
      </c>
      <c r="CE702">
        <v>2006</v>
      </c>
      <c r="CF702" t="s">
        <v>110</v>
      </c>
      <c r="CG702" t="s">
        <v>111</v>
      </c>
      <c r="CH702">
        <v>312500</v>
      </c>
    </row>
    <row r="703" spans="1:86" x14ac:dyDescent="0.4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 t="str">
        <f t="shared" si="50"/>
        <v>N</v>
      </c>
      <c r="AW703" t="str">
        <f t="shared" si="51"/>
        <v>N</v>
      </c>
      <c r="AX703" t="str">
        <f t="shared" si="52"/>
        <v>N</v>
      </c>
      <c r="AY703" t="str">
        <f t="shared" si="53"/>
        <v>N</v>
      </c>
      <c r="AZ703" t="str">
        <f t="shared" si="54"/>
        <v>N</v>
      </c>
      <c r="BA703">
        <v>0</v>
      </c>
      <c r="BB703">
        <v>0</v>
      </c>
      <c r="BC703">
        <v>1</v>
      </c>
      <c r="BD703">
        <v>1</v>
      </c>
      <c r="BE703">
        <v>3</v>
      </c>
      <c r="BF703">
        <v>1</v>
      </c>
      <c r="BG703" t="s">
        <v>98</v>
      </c>
      <c r="BH703">
        <v>6</v>
      </c>
      <c r="BI703" t="s">
        <v>107</v>
      </c>
      <c r="BJ703">
        <v>0</v>
      </c>
      <c r="BK703" t="s">
        <v>83</v>
      </c>
      <c r="BL703" t="s">
        <v>108</v>
      </c>
      <c r="BM703">
        <v>1969</v>
      </c>
      <c r="BN703" t="s">
        <v>102</v>
      </c>
      <c r="BO703">
        <v>2</v>
      </c>
      <c r="BP703">
        <v>528</v>
      </c>
      <c r="BQ703" t="s">
        <v>98</v>
      </c>
      <c r="BR703" t="s">
        <v>98</v>
      </c>
      <c r="BS703" t="s">
        <v>105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 t="s">
        <v>83</v>
      </c>
      <c r="CA703" t="s">
        <v>83</v>
      </c>
      <c r="CB703" t="s">
        <v>83</v>
      </c>
      <c r="CC703">
        <v>0</v>
      </c>
      <c r="CD703">
        <v>7</v>
      </c>
      <c r="CE703">
        <v>2006</v>
      </c>
      <c r="CF703" t="s">
        <v>173</v>
      </c>
      <c r="CG703" t="s">
        <v>111</v>
      </c>
      <c r="CH703">
        <v>140000</v>
      </c>
    </row>
    <row r="704" spans="1:86" x14ac:dyDescent="0.4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 t="str">
        <f t="shared" si="50"/>
        <v>Y</v>
      </c>
      <c r="AW704" t="str">
        <f t="shared" si="51"/>
        <v>Y</v>
      </c>
      <c r="AX704" t="str">
        <f t="shared" si="52"/>
        <v>Y</v>
      </c>
      <c r="AY704" t="str">
        <f t="shared" si="53"/>
        <v>Y</v>
      </c>
      <c r="AZ704" t="str">
        <f t="shared" si="54"/>
        <v>Y</v>
      </c>
      <c r="BA704">
        <v>0</v>
      </c>
      <c r="BB704">
        <v>0</v>
      </c>
      <c r="BC704">
        <v>2</v>
      </c>
      <c r="BD704">
        <v>1</v>
      </c>
      <c r="BE704">
        <v>4</v>
      </c>
      <c r="BF704">
        <v>1</v>
      </c>
      <c r="BG704" t="s">
        <v>104</v>
      </c>
      <c r="BH704">
        <v>10</v>
      </c>
      <c r="BI704" t="s">
        <v>107</v>
      </c>
      <c r="BJ704">
        <v>1</v>
      </c>
      <c r="BK704" t="s">
        <v>97</v>
      </c>
      <c r="BL704" t="s">
        <v>156</v>
      </c>
      <c r="BM704">
        <v>2006</v>
      </c>
      <c r="BN704" t="s">
        <v>157</v>
      </c>
      <c r="BO704">
        <v>3</v>
      </c>
      <c r="BP704">
        <v>666</v>
      </c>
      <c r="BQ704" t="s">
        <v>98</v>
      </c>
      <c r="BR704" t="s">
        <v>98</v>
      </c>
      <c r="BS704" t="s">
        <v>105</v>
      </c>
      <c r="BT704">
        <v>324</v>
      </c>
      <c r="BU704">
        <v>100</v>
      </c>
      <c r="BV704">
        <v>0</v>
      </c>
      <c r="BW704">
        <v>0</v>
      </c>
      <c r="BX704">
        <v>0</v>
      </c>
      <c r="BY704">
        <v>0</v>
      </c>
      <c r="BZ704" t="s">
        <v>83</v>
      </c>
      <c r="CA704" t="s">
        <v>83</v>
      </c>
      <c r="CB704" t="s">
        <v>83</v>
      </c>
      <c r="CC704">
        <v>0</v>
      </c>
      <c r="CD704">
        <v>7</v>
      </c>
      <c r="CE704">
        <v>2006</v>
      </c>
      <c r="CF704" t="s">
        <v>158</v>
      </c>
      <c r="CG704" t="s">
        <v>159</v>
      </c>
      <c r="CH704">
        <v>361919</v>
      </c>
    </row>
    <row r="705" spans="1:86" x14ac:dyDescent="0.4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 t="str">
        <f t="shared" si="50"/>
        <v>Y</v>
      </c>
      <c r="AW705" t="str">
        <f t="shared" si="51"/>
        <v>Y</v>
      </c>
      <c r="AX705" t="str">
        <f t="shared" si="52"/>
        <v>Y</v>
      </c>
      <c r="AY705" t="str">
        <f t="shared" si="53"/>
        <v>N</v>
      </c>
      <c r="AZ705" t="str">
        <f t="shared" si="54"/>
        <v>N</v>
      </c>
      <c r="BA705">
        <v>0</v>
      </c>
      <c r="BB705">
        <v>0</v>
      </c>
      <c r="BC705">
        <v>2</v>
      </c>
      <c r="BD705">
        <v>0</v>
      </c>
      <c r="BE705">
        <v>4</v>
      </c>
      <c r="BF705">
        <v>2</v>
      </c>
      <c r="BG705" t="s">
        <v>97</v>
      </c>
      <c r="BH705">
        <v>8</v>
      </c>
      <c r="BI705" t="s">
        <v>107</v>
      </c>
      <c r="BJ705">
        <v>1</v>
      </c>
      <c r="BK705" t="s">
        <v>212</v>
      </c>
      <c r="BL705" t="s">
        <v>127</v>
      </c>
      <c r="BM705">
        <v>1999</v>
      </c>
      <c r="BN705" t="s">
        <v>102</v>
      </c>
      <c r="BO705">
        <v>2</v>
      </c>
      <c r="BP705">
        <v>672</v>
      </c>
      <c r="BQ705" t="s">
        <v>98</v>
      </c>
      <c r="BR705" t="s">
        <v>98</v>
      </c>
      <c r="BS705" t="s">
        <v>177</v>
      </c>
      <c r="BT705">
        <v>344</v>
      </c>
      <c r="BU705">
        <v>0</v>
      </c>
      <c r="BV705">
        <v>40</v>
      </c>
      <c r="BW705">
        <v>0</v>
      </c>
      <c r="BX705">
        <v>0</v>
      </c>
      <c r="BY705">
        <v>0</v>
      </c>
      <c r="BZ705" t="s">
        <v>83</v>
      </c>
      <c r="CA705" t="s">
        <v>134</v>
      </c>
      <c r="CB705" t="s">
        <v>83</v>
      </c>
      <c r="CC705">
        <v>0</v>
      </c>
      <c r="CD705">
        <v>5</v>
      </c>
      <c r="CE705">
        <v>2010</v>
      </c>
      <c r="CF705" t="s">
        <v>110</v>
      </c>
      <c r="CG705" t="s">
        <v>111</v>
      </c>
      <c r="CH705">
        <v>140000</v>
      </c>
    </row>
    <row r="706" spans="1:86" x14ac:dyDescent="0.4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 t="str">
        <f t="shared" si="50"/>
        <v>N</v>
      </c>
      <c r="AW706" t="str">
        <f t="shared" si="51"/>
        <v>Y</v>
      </c>
      <c r="AX706" t="str">
        <f t="shared" si="52"/>
        <v>N</v>
      </c>
      <c r="AY706" t="str">
        <f t="shared" si="53"/>
        <v>N</v>
      </c>
      <c r="AZ706" t="str">
        <f t="shared" si="54"/>
        <v>N</v>
      </c>
      <c r="BA706">
        <v>1</v>
      </c>
      <c r="BB706">
        <v>0</v>
      </c>
      <c r="BC706">
        <v>2</v>
      </c>
      <c r="BD706">
        <v>0</v>
      </c>
      <c r="BE706">
        <v>3</v>
      </c>
      <c r="BF706">
        <v>1</v>
      </c>
      <c r="BG706" t="s">
        <v>97</v>
      </c>
      <c r="BH706">
        <v>7</v>
      </c>
      <c r="BI706" t="s">
        <v>107</v>
      </c>
      <c r="BJ706">
        <v>0</v>
      </c>
      <c r="BK706" t="s">
        <v>83</v>
      </c>
      <c r="BL706" t="s">
        <v>108</v>
      </c>
      <c r="BM706">
        <v>2004</v>
      </c>
      <c r="BN706" t="s">
        <v>109</v>
      </c>
      <c r="BO706">
        <v>2</v>
      </c>
      <c r="BP706">
        <v>606</v>
      </c>
      <c r="BQ706" t="s">
        <v>98</v>
      </c>
      <c r="BR706" t="s">
        <v>98</v>
      </c>
      <c r="BS706" t="s">
        <v>105</v>
      </c>
      <c r="BT706">
        <v>0</v>
      </c>
      <c r="BU706">
        <v>35</v>
      </c>
      <c r="BV706">
        <v>0</v>
      </c>
      <c r="BW706">
        <v>144</v>
      </c>
      <c r="BX706">
        <v>0</v>
      </c>
      <c r="BY706">
        <v>0</v>
      </c>
      <c r="BZ706" t="s">
        <v>83</v>
      </c>
      <c r="CA706" t="s">
        <v>83</v>
      </c>
      <c r="CB706" t="s">
        <v>83</v>
      </c>
      <c r="CC706">
        <v>0</v>
      </c>
      <c r="CD706">
        <v>5</v>
      </c>
      <c r="CE706">
        <v>2010</v>
      </c>
      <c r="CF706" t="s">
        <v>110</v>
      </c>
      <c r="CG706" t="s">
        <v>111</v>
      </c>
      <c r="CH706">
        <v>213000</v>
      </c>
    </row>
    <row r="707" spans="1:86" x14ac:dyDescent="0.4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 t="str">
        <f t="shared" ref="AV707:AV770" si="55">IF(AU707&gt;1500, "Y","N")</f>
        <v>N</v>
      </c>
      <c r="AW707" t="str">
        <f t="shared" ref="AW707:AW770" si="56">IF(AU707&gt;=1200,"Y","N")</f>
        <v>N</v>
      </c>
      <c r="AX707" t="str">
        <f t="shared" ref="AX707:AX770" si="57">IF(AU707&gt;=1600,"Y","N")</f>
        <v>N</v>
      </c>
      <c r="AY707" t="str">
        <f t="shared" ref="AY707:AY770" si="58">IF(AU707&gt;=1900,"Y","N")</f>
        <v>N</v>
      </c>
      <c r="AZ707" t="str">
        <f t="shared" ref="AZ707:AZ770" si="59">IF(AU707&gt;=2100,"Y","N")</f>
        <v>N</v>
      </c>
      <c r="BA707">
        <v>0</v>
      </c>
      <c r="BB707">
        <v>0</v>
      </c>
      <c r="BC707">
        <v>2</v>
      </c>
      <c r="BD707">
        <v>0</v>
      </c>
      <c r="BE707">
        <v>3</v>
      </c>
      <c r="BF707">
        <v>2</v>
      </c>
      <c r="BG707" t="s">
        <v>147</v>
      </c>
      <c r="BH707">
        <v>7</v>
      </c>
      <c r="BI707" t="s">
        <v>194</v>
      </c>
      <c r="BJ707">
        <v>0</v>
      </c>
      <c r="BK707" t="s">
        <v>83</v>
      </c>
      <c r="BL707" t="s">
        <v>83</v>
      </c>
      <c r="BM707" t="s">
        <v>83</v>
      </c>
      <c r="BN707" t="s">
        <v>83</v>
      </c>
      <c r="BO707">
        <v>0</v>
      </c>
      <c r="BP707">
        <v>0</v>
      </c>
      <c r="BQ707" t="s">
        <v>83</v>
      </c>
      <c r="BR707" t="s">
        <v>83</v>
      </c>
      <c r="BS707" t="s">
        <v>177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 t="s">
        <v>83</v>
      </c>
      <c r="CA707" t="s">
        <v>83</v>
      </c>
      <c r="CB707" t="s">
        <v>248</v>
      </c>
      <c r="CC707">
        <v>3500</v>
      </c>
      <c r="CD707">
        <v>7</v>
      </c>
      <c r="CE707">
        <v>2010</v>
      </c>
      <c r="CF707" t="s">
        <v>110</v>
      </c>
      <c r="CG707" t="s">
        <v>111</v>
      </c>
      <c r="CH707">
        <v>55000</v>
      </c>
    </row>
    <row r="708" spans="1:86" x14ac:dyDescent="0.4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 t="str">
        <f t="shared" si="55"/>
        <v>Y</v>
      </c>
      <c r="AW708" t="str">
        <f t="shared" si="56"/>
        <v>Y</v>
      </c>
      <c r="AX708" t="str">
        <f t="shared" si="57"/>
        <v>Y</v>
      </c>
      <c r="AY708" t="str">
        <f t="shared" si="58"/>
        <v>N</v>
      </c>
      <c r="AZ708" t="str">
        <f t="shared" si="59"/>
        <v>N</v>
      </c>
      <c r="BA708">
        <v>1</v>
      </c>
      <c r="BB708">
        <v>0</v>
      </c>
      <c r="BC708">
        <v>2</v>
      </c>
      <c r="BD708">
        <v>0</v>
      </c>
      <c r="BE708">
        <v>2</v>
      </c>
      <c r="BF708">
        <v>1</v>
      </c>
      <c r="BG708" t="s">
        <v>97</v>
      </c>
      <c r="BH708">
        <v>5</v>
      </c>
      <c r="BI708" t="s">
        <v>107</v>
      </c>
      <c r="BJ708">
        <v>2</v>
      </c>
      <c r="BK708" t="s">
        <v>98</v>
      </c>
      <c r="BL708" t="s">
        <v>108</v>
      </c>
      <c r="BM708">
        <v>1971</v>
      </c>
      <c r="BN708" t="s">
        <v>102</v>
      </c>
      <c r="BO708">
        <v>2</v>
      </c>
      <c r="BP708">
        <v>739</v>
      </c>
      <c r="BQ708" t="s">
        <v>98</v>
      </c>
      <c r="BR708" t="s">
        <v>98</v>
      </c>
      <c r="BS708" t="s">
        <v>105</v>
      </c>
      <c r="BT708">
        <v>380</v>
      </c>
      <c r="BU708">
        <v>48</v>
      </c>
      <c r="BV708">
        <v>0</v>
      </c>
      <c r="BW708">
        <v>0</v>
      </c>
      <c r="BX708">
        <v>0</v>
      </c>
      <c r="BY708">
        <v>0</v>
      </c>
      <c r="BZ708" t="s">
        <v>83</v>
      </c>
      <c r="CA708" t="s">
        <v>83</v>
      </c>
      <c r="CB708" t="s">
        <v>83</v>
      </c>
      <c r="CC708">
        <v>0</v>
      </c>
      <c r="CD708">
        <v>6</v>
      </c>
      <c r="CE708">
        <v>2007</v>
      </c>
      <c r="CF708" t="s">
        <v>110</v>
      </c>
      <c r="CG708" t="s">
        <v>111</v>
      </c>
      <c r="CH708">
        <v>302000</v>
      </c>
    </row>
    <row r="709" spans="1:86" x14ac:dyDescent="0.4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 t="str">
        <f t="shared" si="55"/>
        <v>N</v>
      </c>
      <c r="AW709" t="str">
        <f t="shared" si="56"/>
        <v>Y</v>
      </c>
      <c r="AX709" t="str">
        <f t="shared" si="57"/>
        <v>N</v>
      </c>
      <c r="AY709" t="str">
        <f t="shared" si="58"/>
        <v>N</v>
      </c>
      <c r="AZ709" t="str">
        <f t="shared" si="59"/>
        <v>N</v>
      </c>
      <c r="BA709">
        <v>1</v>
      </c>
      <c r="BB709">
        <v>0</v>
      </c>
      <c r="BC709">
        <v>2</v>
      </c>
      <c r="BD709">
        <v>0</v>
      </c>
      <c r="BE709">
        <v>2</v>
      </c>
      <c r="BF709">
        <v>1</v>
      </c>
      <c r="BG709" t="s">
        <v>97</v>
      </c>
      <c r="BH709">
        <v>6</v>
      </c>
      <c r="BI709" t="s">
        <v>107</v>
      </c>
      <c r="BJ709">
        <v>1</v>
      </c>
      <c r="BK709" t="s">
        <v>97</v>
      </c>
      <c r="BL709" t="s">
        <v>108</v>
      </c>
      <c r="BM709">
        <v>2006</v>
      </c>
      <c r="BN709" t="s">
        <v>157</v>
      </c>
      <c r="BO709">
        <v>2</v>
      </c>
      <c r="BP709">
        <v>550</v>
      </c>
      <c r="BQ709" t="s">
        <v>98</v>
      </c>
      <c r="BR709" t="s">
        <v>98</v>
      </c>
      <c r="BS709" t="s">
        <v>105</v>
      </c>
      <c r="BT709">
        <v>192</v>
      </c>
      <c r="BU709">
        <v>38</v>
      </c>
      <c r="BV709">
        <v>0</v>
      </c>
      <c r="BW709">
        <v>0</v>
      </c>
      <c r="BX709">
        <v>0</v>
      </c>
      <c r="BY709">
        <v>0</v>
      </c>
      <c r="BZ709" t="s">
        <v>83</v>
      </c>
      <c r="CA709" t="s">
        <v>83</v>
      </c>
      <c r="CB709" t="s">
        <v>83</v>
      </c>
      <c r="CC709">
        <v>0</v>
      </c>
      <c r="CD709">
        <v>12</v>
      </c>
      <c r="CE709">
        <v>2009</v>
      </c>
      <c r="CF709" t="s">
        <v>110</v>
      </c>
      <c r="CG709" t="s">
        <v>111</v>
      </c>
      <c r="CH709">
        <v>254000</v>
      </c>
    </row>
    <row r="710" spans="1:86" x14ac:dyDescent="0.4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 t="str">
        <f t="shared" si="55"/>
        <v>N</v>
      </c>
      <c r="AW710" t="str">
        <f t="shared" si="56"/>
        <v>Y</v>
      </c>
      <c r="AX710" t="str">
        <f t="shared" si="57"/>
        <v>N</v>
      </c>
      <c r="AY710" t="str">
        <f t="shared" si="58"/>
        <v>N</v>
      </c>
      <c r="AZ710" t="str">
        <f t="shared" si="59"/>
        <v>N</v>
      </c>
      <c r="BA710">
        <v>0</v>
      </c>
      <c r="BB710">
        <v>0</v>
      </c>
      <c r="BC710">
        <v>2</v>
      </c>
      <c r="BD710">
        <v>1</v>
      </c>
      <c r="BE710">
        <v>3</v>
      </c>
      <c r="BF710">
        <v>1</v>
      </c>
      <c r="BG710" t="s">
        <v>97</v>
      </c>
      <c r="BH710">
        <v>8</v>
      </c>
      <c r="BI710" t="s">
        <v>107</v>
      </c>
      <c r="BJ710">
        <v>1</v>
      </c>
      <c r="BK710" t="s">
        <v>97</v>
      </c>
      <c r="BL710" t="s">
        <v>108</v>
      </c>
      <c r="BM710">
        <v>2007</v>
      </c>
      <c r="BN710" t="s">
        <v>157</v>
      </c>
      <c r="BO710">
        <v>2</v>
      </c>
      <c r="BP710">
        <v>400</v>
      </c>
      <c r="BQ710" t="s">
        <v>98</v>
      </c>
      <c r="BR710" t="s">
        <v>98</v>
      </c>
      <c r="BS710" t="s">
        <v>105</v>
      </c>
      <c r="BT710">
        <v>100</v>
      </c>
      <c r="BU710">
        <v>24</v>
      </c>
      <c r="BV710">
        <v>0</v>
      </c>
      <c r="BW710">
        <v>0</v>
      </c>
      <c r="BX710">
        <v>0</v>
      </c>
      <c r="BY710">
        <v>0</v>
      </c>
      <c r="BZ710" t="s">
        <v>83</v>
      </c>
      <c r="CA710" t="s">
        <v>83</v>
      </c>
      <c r="CB710" t="s">
        <v>83</v>
      </c>
      <c r="CC710">
        <v>0</v>
      </c>
      <c r="CD710">
        <v>7</v>
      </c>
      <c r="CE710">
        <v>2007</v>
      </c>
      <c r="CF710" t="s">
        <v>158</v>
      </c>
      <c r="CG710" t="s">
        <v>159</v>
      </c>
      <c r="CH710">
        <v>179540</v>
      </c>
    </row>
    <row r="711" spans="1:86" x14ac:dyDescent="0.4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 t="str">
        <f t="shared" si="55"/>
        <v>N</v>
      </c>
      <c r="AW711" t="str">
        <f t="shared" si="56"/>
        <v>N</v>
      </c>
      <c r="AX711" t="str">
        <f t="shared" si="57"/>
        <v>N</v>
      </c>
      <c r="AY711" t="str">
        <f t="shared" si="58"/>
        <v>N</v>
      </c>
      <c r="AZ711" t="str">
        <f t="shared" si="59"/>
        <v>N</v>
      </c>
      <c r="BA711">
        <v>0</v>
      </c>
      <c r="BB711">
        <v>0</v>
      </c>
      <c r="BC711">
        <v>1</v>
      </c>
      <c r="BD711">
        <v>0</v>
      </c>
      <c r="BE711">
        <v>3</v>
      </c>
      <c r="BF711">
        <v>1</v>
      </c>
      <c r="BG711" t="s">
        <v>98</v>
      </c>
      <c r="BH711">
        <v>6</v>
      </c>
      <c r="BI711" t="s">
        <v>107</v>
      </c>
      <c r="BJ711">
        <v>0</v>
      </c>
      <c r="BK711" t="s">
        <v>83</v>
      </c>
      <c r="BL711" t="s">
        <v>108</v>
      </c>
      <c r="BM711">
        <v>1966</v>
      </c>
      <c r="BN711" t="s">
        <v>102</v>
      </c>
      <c r="BO711">
        <v>1</v>
      </c>
      <c r="BP711">
        <v>408</v>
      </c>
      <c r="BQ711" t="s">
        <v>98</v>
      </c>
      <c r="BR711" t="s">
        <v>98</v>
      </c>
      <c r="BS711" t="s">
        <v>105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 t="s">
        <v>83</v>
      </c>
      <c r="CA711" t="s">
        <v>134</v>
      </c>
      <c r="CB711" t="s">
        <v>83</v>
      </c>
      <c r="CC711">
        <v>0</v>
      </c>
      <c r="CD711">
        <v>12</v>
      </c>
      <c r="CE711">
        <v>2008</v>
      </c>
      <c r="CF711" t="s">
        <v>110</v>
      </c>
      <c r="CG711" t="s">
        <v>128</v>
      </c>
      <c r="CH711">
        <v>109900</v>
      </c>
    </row>
    <row r="712" spans="1:86" x14ac:dyDescent="0.4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 t="str">
        <f t="shared" si="55"/>
        <v>N</v>
      </c>
      <c r="AW712" t="str">
        <f t="shared" si="56"/>
        <v>N</v>
      </c>
      <c r="AX712" t="str">
        <f t="shared" si="57"/>
        <v>N</v>
      </c>
      <c r="AY712" t="str">
        <f t="shared" si="58"/>
        <v>N</v>
      </c>
      <c r="AZ712" t="str">
        <f t="shared" si="59"/>
        <v>N</v>
      </c>
      <c r="BA712">
        <v>0</v>
      </c>
      <c r="BB712">
        <v>0</v>
      </c>
      <c r="BC712">
        <v>1</v>
      </c>
      <c r="BD712">
        <v>0</v>
      </c>
      <c r="BE712">
        <v>2</v>
      </c>
      <c r="BF712">
        <v>1</v>
      </c>
      <c r="BG712" t="s">
        <v>98</v>
      </c>
      <c r="BH712">
        <v>5</v>
      </c>
      <c r="BI712" t="s">
        <v>244</v>
      </c>
      <c r="BJ712">
        <v>0</v>
      </c>
      <c r="BK712" t="s">
        <v>83</v>
      </c>
      <c r="BL712" t="s">
        <v>83</v>
      </c>
      <c r="BM712" t="s">
        <v>83</v>
      </c>
      <c r="BN712" t="s">
        <v>83</v>
      </c>
      <c r="BO712">
        <v>0</v>
      </c>
      <c r="BP712">
        <v>0</v>
      </c>
      <c r="BQ712" t="s">
        <v>83</v>
      </c>
      <c r="BR712" t="s">
        <v>83</v>
      </c>
      <c r="BS712" t="s">
        <v>177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 t="s">
        <v>83</v>
      </c>
      <c r="CA712" t="s">
        <v>83</v>
      </c>
      <c r="CB712" t="s">
        <v>83</v>
      </c>
      <c r="CC712">
        <v>0</v>
      </c>
      <c r="CD712">
        <v>7</v>
      </c>
      <c r="CE712">
        <v>2008</v>
      </c>
      <c r="CF712" t="s">
        <v>110</v>
      </c>
      <c r="CG712" t="s">
        <v>111</v>
      </c>
      <c r="CH712">
        <v>52000</v>
      </c>
    </row>
    <row r="713" spans="1:86" x14ac:dyDescent="0.4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 t="str">
        <f t="shared" si="55"/>
        <v>N</v>
      </c>
      <c r="AW713" t="str">
        <f t="shared" si="56"/>
        <v>N</v>
      </c>
      <c r="AX713" t="str">
        <f t="shared" si="57"/>
        <v>N</v>
      </c>
      <c r="AY713" t="str">
        <f t="shared" si="58"/>
        <v>N</v>
      </c>
      <c r="AZ713" t="str">
        <f t="shared" si="59"/>
        <v>N</v>
      </c>
      <c r="BA713">
        <v>0</v>
      </c>
      <c r="BB713">
        <v>0</v>
      </c>
      <c r="BC713">
        <v>1</v>
      </c>
      <c r="BD713">
        <v>0</v>
      </c>
      <c r="BE713">
        <v>2</v>
      </c>
      <c r="BF713">
        <v>1</v>
      </c>
      <c r="BG713" t="s">
        <v>98</v>
      </c>
      <c r="BH713">
        <v>7</v>
      </c>
      <c r="BI713" t="s">
        <v>107</v>
      </c>
      <c r="BJ713">
        <v>0</v>
      </c>
      <c r="BK713" t="s">
        <v>83</v>
      </c>
      <c r="BL713" t="s">
        <v>127</v>
      </c>
      <c r="BM713">
        <v>1964</v>
      </c>
      <c r="BN713" t="s">
        <v>109</v>
      </c>
      <c r="BO713">
        <v>1</v>
      </c>
      <c r="BP713">
        <v>384</v>
      </c>
      <c r="BQ713" t="s">
        <v>98</v>
      </c>
      <c r="BR713" t="s">
        <v>98</v>
      </c>
      <c r="BS713" t="s">
        <v>177</v>
      </c>
      <c r="BT713">
        <v>68</v>
      </c>
      <c r="BU713">
        <v>0</v>
      </c>
      <c r="BV713">
        <v>98</v>
      </c>
      <c r="BW713">
        <v>0</v>
      </c>
      <c r="BX713">
        <v>0</v>
      </c>
      <c r="BY713">
        <v>0</v>
      </c>
      <c r="BZ713" t="s">
        <v>83</v>
      </c>
      <c r="CA713" t="s">
        <v>83</v>
      </c>
      <c r="CB713" t="s">
        <v>83</v>
      </c>
      <c r="CC713">
        <v>0</v>
      </c>
      <c r="CD713">
        <v>1</v>
      </c>
      <c r="CE713">
        <v>2010</v>
      </c>
      <c r="CF713" t="s">
        <v>110</v>
      </c>
      <c r="CG713" t="s">
        <v>128</v>
      </c>
      <c r="CH713">
        <v>102776</v>
      </c>
    </row>
    <row r="714" spans="1:86" x14ac:dyDescent="0.4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 t="str">
        <f t="shared" si="55"/>
        <v>N</v>
      </c>
      <c r="AW714" t="str">
        <f t="shared" si="56"/>
        <v>Y</v>
      </c>
      <c r="AX714" t="str">
        <f t="shared" si="57"/>
        <v>N</v>
      </c>
      <c r="AY714" t="str">
        <f t="shared" si="58"/>
        <v>N</v>
      </c>
      <c r="AZ714" t="str">
        <f t="shared" si="59"/>
        <v>N</v>
      </c>
      <c r="BA714">
        <v>1</v>
      </c>
      <c r="BB714">
        <v>0</v>
      </c>
      <c r="BC714">
        <v>2</v>
      </c>
      <c r="BD714">
        <v>0</v>
      </c>
      <c r="BE714">
        <v>2</v>
      </c>
      <c r="BF714">
        <v>1</v>
      </c>
      <c r="BG714" t="s">
        <v>97</v>
      </c>
      <c r="BH714">
        <v>5</v>
      </c>
      <c r="BI714" t="s">
        <v>107</v>
      </c>
      <c r="BJ714">
        <v>1</v>
      </c>
      <c r="BK714" t="s">
        <v>97</v>
      </c>
      <c r="BL714" t="s">
        <v>108</v>
      </c>
      <c r="BM714">
        <v>1988</v>
      </c>
      <c r="BN714" t="s">
        <v>157</v>
      </c>
      <c r="BO714">
        <v>2</v>
      </c>
      <c r="BP714">
        <v>472</v>
      </c>
      <c r="BQ714" t="s">
        <v>98</v>
      </c>
      <c r="BR714" t="s">
        <v>98</v>
      </c>
      <c r="BS714" t="s">
        <v>105</v>
      </c>
      <c r="BT714">
        <v>168</v>
      </c>
      <c r="BU714">
        <v>120</v>
      </c>
      <c r="BV714">
        <v>0</v>
      </c>
      <c r="BW714">
        <v>0</v>
      </c>
      <c r="BX714">
        <v>0</v>
      </c>
      <c r="BY714">
        <v>0</v>
      </c>
      <c r="BZ714" t="s">
        <v>83</v>
      </c>
      <c r="CA714" t="s">
        <v>83</v>
      </c>
      <c r="CB714" t="s">
        <v>83</v>
      </c>
      <c r="CC714">
        <v>0</v>
      </c>
      <c r="CD714">
        <v>10</v>
      </c>
      <c r="CE714">
        <v>2008</v>
      </c>
      <c r="CF714" t="s">
        <v>110</v>
      </c>
      <c r="CG714" t="s">
        <v>111</v>
      </c>
      <c r="CH714">
        <v>189000</v>
      </c>
    </row>
    <row r="715" spans="1:86" x14ac:dyDescent="0.4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 t="str">
        <f t="shared" si="55"/>
        <v>N</v>
      </c>
      <c r="AW715" t="str">
        <f t="shared" si="56"/>
        <v>N</v>
      </c>
      <c r="AX715" t="str">
        <f t="shared" si="57"/>
        <v>N</v>
      </c>
      <c r="AY715" t="str">
        <f t="shared" si="58"/>
        <v>N</v>
      </c>
      <c r="AZ715" t="str">
        <f t="shared" si="59"/>
        <v>N</v>
      </c>
      <c r="BA715">
        <v>1</v>
      </c>
      <c r="BB715">
        <v>0</v>
      </c>
      <c r="BC715">
        <v>1</v>
      </c>
      <c r="BD715">
        <v>0</v>
      </c>
      <c r="BE715">
        <v>3</v>
      </c>
      <c r="BF715">
        <v>1</v>
      </c>
      <c r="BG715" t="s">
        <v>98</v>
      </c>
      <c r="BH715">
        <v>6</v>
      </c>
      <c r="BI715" t="s">
        <v>107</v>
      </c>
      <c r="BJ715">
        <v>0</v>
      </c>
      <c r="BK715" t="s">
        <v>83</v>
      </c>
      <c r="BL715" t="s">
        <v>127</v>
      </c>
      <c r="BM715">
        <v>1970</v>
      </c>
      <c r="BN715" t="s">
        <v>102</v>
      </c>
      <c r="BO715">
        <v>2</v>
      </c>
      <c r="BP715">
        <v>576</v>
      </c>
      <c r="BQ715" t="s">
        <v>98</v>
      </c>
      <c r="BR715" t="s">
        <v>98</v>
      </c>
      <c r="BS715" t="s">
        <v>105</v>
      </c>
      <c r="BT715">
        <v>0</v>
      </c>
      <c r="BU715">
        <v>288</v>
      </c>
      <c r="BV715">
        <v>0</v>
      </c>
      <c r="BW715">
        <v>0</v>
      </c>
      <c r="BX715">
        <v>0</v>
      </c>
      <c r="BY715">
        <v>0</v>
      </c>
      <c r="BZ715" t="s">
        <v>83</v>
      </c>
      <c r="CA715" t="s">
        <v>83</v>
      </c>
      <c r="CB715" t="s">
        <v>83</v>
      </c>
      <c r="CC715">
        <v>0</v>
      </c>
      <c r="CD715">
        <v>5</v>
      </c>
      <c r="CE715">
        <v>2006</v>
      </c>
      <c r="CF715" t="s">
        <v>110</v>
      </c>
      <c r="CG715" t="s">
        <v>111</v>
      </c>
      <c r="CH715">
        <v>129000</v>
      </c>
    </row>
    <row r="716" spans="1:86" x14ac:dyDescent="0.4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 t="str">
        <f t="shared" si="55"/>
        <v>N</v>
      </c>
      <c r="AW716" t="str">
        <f t="shared" si="56"/>
        <v>Y</v>
      </c>
      <c r="AX716" t="str">
        <f t="shared" si="57"/>
        <v>N</v>
      </c>
      <c r="AY716" t="str">
        <f t="shared" si="58"/>
        <v>N</v>
      </c>
      <c r="AZ716" t="str">
        <f t="shared" si="59"/>
        <v>N</v>
      </c>
      <c r="BA716">
        <v>0</v>
      </c>
      <c r="BB716">
        <v>0</v>
      </c>
      <c r="BC716">
        <v>2</v>
      </c>
      <c r="BD716">
        <v>1</v>
      </c>
      <c r="BE716">
        <v>3</v>
      </c>
      <c r="BF716">
        <v>1</v>
      </c>
      <c r="BG716" t="s">
        <v>97</v>
      </c>
      <c r="BH716">
        <v>6</v>
      </c>
      <c r="BI716" t="s">
        <v>107</v>
      </c>
      <c r="BJ716">
        <v>0</v>
      </c>
      <c r="BK716" t="s">
        <v>83</v>
      </c>
      <c r="BL716" t="s">
        <v>108</v>
      </c>
      <c r="BM716">
        <v>1976</v>
      </c>
      <c r="BN716" t="s">
        <v>109</v>
      </c>
      <c r="BO716">
        <v>2</v>
      </c>
      <c r="BP716">
        <v>475</v>
      </c>
      <c r="BQ716" t="s">
        <v>98</v>
      </c>
      <c r="BR716" t="s">
        <v>98</v>
      </c>
      <c r="BS716" t="s">
        <v>105</v>
      </c>
      <c r="BT716">
        <v>0</v>
      </c>
      <c r="BU716">
        <v>44</v>
      </c>
      <c r="BV716">
        <v>0</v>
      </c>
      <c r="BW716">
        <v>0</v>
      </c>
      <c r="BX716">
        <v>0</v>
      </c>
      <c r="BY716">
        <v>0</v>
      </c>
      <c r="BZ716" t="s">
        <v>83</v>
      </c>
      <c r="CA716" t="s">
        <v>83</v>
      </c>
      <c r="CB716" t="s">
        <v>83</v>
      </c>
      <c r="CC716">
        <v>0</v>
      </c>
      <c r="CD716">
        <v>3</v>
      </c>
      <c r="CE716">
        <v>2010</v>
      </c>
      <c r="CF716" t="s">
        <v>110</v>
      </c>
      <c r="CG716" t="s">
        <v>111</v>
      </c>
      <c r="CH716">
        <v>130500</v>
      </c>
    </row>
    <row r="717" spans="1:86" x14ac:dyDescent="0.4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 t="str">
        <f t="shared" si="55"/>
        <v>N</v>
      </c>
      <c r="AW717" t="str">
        <f t="shared" si="56"/>
        <v>Y</v>
      </c>
      <c r="AX717" t="str">
        <f t="shared" si="57"/>
        <v>N</v>
      </c>
      <c r="AY717" t="str">
        <f t="shared" si="58"/>
        <v>N</v>
      </c>
      <c r="AZ717" t="str">
        <f t="shared" si="59"/>
        <v>N</v>
      </c>
      <c r="BA717">
        <v>0</v>
      </c>
      <c r="BB717">
        <v>0</v>
      </c>
      <c r="BC717">
        <v>2</v>
      </c>
      <c r="BD717">
        <v>0</v>
      </c>
      <c r="BE717">
        <v>3</v>
      </c>
      <c r="BF717">
        <v>1</v>
      </c>
      <c r="BG717" t="s">
        <v>98</v>
      </c>
      <c r="BH717">
        <v>7</v>
      </c>
      <c r="BI717" t="s">
        <v>107</v>
      </c>
      <c r="BJ717">
        <v>1</v>
      </c>
      <c r="BK717" t="s">
        <v>98</v>
      </c>
      <c r="BL717" t="s">
        <v>108</v>
      </c>
      <c r="BM717">
        <v>1974</v>
      </c>
      <c r="BN717" t="s">
        <v>109</v>
      </c>
      <c r="BO717">
        <v>2</v>
      </c>
      <c r="BP717">
        <v>478</v>
      </c>
      <c r="BQ717" t="s">
        <v>98</v>
      </c>
      <c r="BR717" t="s">
        <v>98</v>
      </c>
      <c r="BS717" t="s">
        <v>105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 t="s">
        <v>83</v>
      </c>
      <c r="CA717" t="s">
        <v>134</v>
      </c>
      <c r="CB717" t="s">
        <v>83</v>
      </c>
      <c r="CC717">
        <v>0</v>
      </c>
      <c r="CD717">
        <v>8</v>
      </c>
      <c r="CE717">
        <v>2009</v>
      </c>
      <c r="CF717" t="s">
        <v>110</v>
      </c>
      <c r="CG717" t="s">
        <v>111</v>
      </c>
      <c r="CH717">
        <v>165000</v>
      </c>
    </row>
    <row r="718" spans="1:86" x14ac:dyDescent="0.4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 t="str">
        <f t="shared" si="55"/>
        <v>Y</v>
      </c>
      <c r="AW718" t="str">
        <f t="shared" si="56"/>
        <v>Y</v>
      </c>
      <c r="AX718" t="str">
        <f t="shared" si="57"/>
        <v>Y</v>
      </c>
      <c r="AY718" t="str">
        <f t="shared" si="58"/>
        <v>Y</v>
      </c>
      <c r="AZ718" t="str">
        <f t="shared" si="59"/>
        <v>Y</v>
      </c>
      <c r="BA718">
        <v>0</v>
      </c>
      <c r="BB718">
        <v>0</v>
      </c>
      <c r="BC718">
        <v>1</v>
      </c>
      <c r="BD718">
        <v>1</v>
      </c>
      <c r="BE718">
        <v>3</v>
      </c>
      <c r="BF718">
        <v>1</v>
      </c>
      <c r="BG718" t="s">
        <v>98</v>
      </c>
      <c r="BH718">
        <v>8</v>
      </c>
      <c r="BI718" t="s">
        <v>107</v>
      </c>
      <c r="BJ718">
        <v>0</v>
      </c>
      <c r="BK718" t="s">
        <v>83</v>
      </c>
      <c r="BL718" t="s">
        <v>127</v>
      </c>
      <c r="BM718">
        <v>1996</v>
      </c>
      <c r="BN718" t="s">
        <v>102</v>
      </c>
      <c r="BO718">
        <v>2</v>
      </c>
      <c r="BP718">
        <v>704</v>
      </c>
      <c r="BQ718" t="s">
        <v>98</v>
      </c>
      <c r="BR718" t="s">
        <v>98</v>
      </c>
      <c r="BS718" t="s">
        <v>190</v>
      </c>
      <c r="BT718">
        <v>0</v>
      </c>
      <c r="BU718">
        <v>48</v>
      </c>
      <c r="BV718">
        <v>143</v>
      </c>
      <c r="BW718">
        <v>0</v>
      </c>
      <c r="BX718">
        <v>0</v>
      </c>
      <c r="BY718">
        <v>0</v>
      </c>
      <c r="BZ718" t="s">
        <v>83</v>
      </c>
      <c r="CA718" t="s">
        <v>83</v>
      </c>
      <c r="CB718" t="s">
        <v>83</v>
      </c>
      <c r="CC718">
        <v>0</v>
      </c>
      <c r="CD718">
        <v>7</v>
      </c>
      <c r="CE718">
        <v>2007</v>
      </c>
      <c r="CF718" t="s">
        <v>110</v>
      </c>
      <c r="CG718" t="s">
        <v>111</v>
      </c>
      <c r="CH718">
        <v>159500</v>
      </c>
    </row>
    <row r="719" spans="1:86" x14ac:dyDescent="0.4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 t="str">
        <f t="shared" si="55"/>
        <v>N</v>
      </c>
      <c r="AW719" t="str">
        <f t="shared" si="56"/>
        <v>N</v>
      </c>
      <c r="AX719" t="str">
        <f t="shared" si="57"/>
        <v>N</v>
      </c>
      <c r="AY719" t="str">
        <f t="shared" si="58"/>
        <v>N</v>
      </c>
      <c r="AZ719" t="str">
        <f t="shared" si="59"/>
        <v>N</v>
      </c>
      <c r="BA719">
        <v>0</v>
      </c>
      <c r="BB719">
        <v>1</v>
      </c>
      <c r="BC719">
        <v>1</v>
      </c>
      <c r="BD719">
        <v>1</v>
      </c>
      <c r="BE719">
        <v>3</v>
      </c>
      <c r="BF719">
        <v>1</v>
      </c>
      <c r="BG719" t="s">
        <v>97</v>
      </c>
      <c r="BH719">
        <v>5</v>
      </c>
      <c r="BI719" t="s">
        <v>107</v>
      </c>
      <c r="BJ719">
        <v>1</v>
      </c>
      <c r="BK719" t="s">
        <v>147</v>
      </c>
      <c r="BL719" t="s">
        <v>108</v>
      </c>
      <c r="BM719">
        <v>1973</v>
      </c>
      <c r="BN719" t="s">
        <v>102</v>
      </c>
      <c r="BO719">
        <v>2</v>
      </c>
      <c r="BP719">
        <v>439</v>
      </c>
      <c r="BQ719" t="s">
        <v>98</v>
      </c>
      <c r="BR719" t="s">
        <v>98</v>
      </c>
      <c r="BS719" t="s">
        <v>105</v>
      </c>
      <c r="BT719">
        <v>224</v>
      </c>
      <c r="BU719">
        <v>0</v>
      </c>
      <c r="BV719">
        <v>0</v>
      </c>
      <c r="BW719">
        <v>0</v>
      </c>
      <c r="BX719">
        <v>0</v>
      </c>
      <c r="BY719">
        <v>0</v>
      </c>
      <c r="BZ719" t="s">
        <v>83</v>
      </c>
      <c r="CA719" t="s">
        <v>134</v>
      </c>
      <c r="CB719" t="s">
        <v>83</v>
      </c>
      <c r="CC719">
        <v>0</v>
      </c>
      <c r="CD719">
        <v>11</v>
      </c>
      <c r="CE719">
        <v>2008</v>
      </c>
      <c r="CF719" t="s">
        <v>110</v>
      </c>
      <c r="CG719" t="s">
        <v>111</v>
      </c>
      <c r="CH719">
        <v>157000</v>
      </c>
    </row>
    <row r="720" spans="1:86" x14ac:dyDescent="0.4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 t="str">
        <f t="shared" si="55"/>
        <v>Y</v>
      </c>
      <c r="AW720" t="str">
        <f t="shared" si="56"/>
        <v>Y</v>
      </c>
      <c r="AX720" t="str">
        <f t="shared" si="57"/>
        <v>Y</v>
      </c>
      <c r="AY720" t="str">
        <f t="shared" si="58"/>
        <v>Y</v>
      </c>
      <c r="AZ720" t="str">
        <f t="shared" si="59"/>
        <v>Y</v>
      </c>
      <c r="BA720">
        <v>1</v>
      </c>
      <c r="BB720">
        <v>0</v>
      </c>
      <c r="BC720">
        <v>2</v>
      </c>
      <c r="BD720">
        <v>1</v>
      </c>
      <c r="BE720">
        <v>3</v>
      </c>
      <c r="BF720">
        <v>1</v>
      </c>
      <c r="BG720" t="s">
        <v>97</v>
      </c>
      <c r="BH720">
        <v>9</v>
      </c>
      <c r="BI720" t="s">
        <v>107</v>
      </c>
      <c r="BJ720">
        <v>1</v>
      </c>
      <c r="BK720" t="s">
        <v>98</v>
      </c>
      <c r="BL720" t="s">
        <v>108</v>
      </c>
      <c r="BM720">
        <v>1993</v>
      </c>
      <c r="BN720" t="s">
        <v>109</v>
      </c>
      <c r="BO720">
        <v>3</v>
      </c>
      <c r="BP720">
        <v>983</v>
      </c>
      <c r="BQ720" t="s">
        <v>98</v>
      </c>
      <c r="BR720" t="s">
        <v>98</v>
      </c>
      <c r="BS720" t="s">
        <v>105</v>
      </c>
      <c r="BT720">
        <v>250</v>
      </c>
      <c r="BU720">
        <v>154</v>
      </c>
      <c r="BV720">
        <v>216</v>
      </c>
      <c r="BW720">
        <v>0</v>
      </c>
      <c r="BX720">
        <v>0</v>
      </c>
      <c r="BY720">
        <v>0</v>
      </c>
      <c r="BZ720" t="s">
        <v>83</v>
      </c>
      <c r="CA720" t="s">
        <v>83</v>
      </c>
      <c r="CB720" t="s">
        <v>83</v>
      </c>
      <c r="CC720">
        <v>0</v>
      </c>
      <c r="CD720">
        <v>8</v>
      </c>
      <c r="CE720">
        <v>2008</v>
      </c>
      <c r="CF720" t="s">
        <v>110</v>
      </c>
      <c r="CG720" t="s">
        <v>111</v>
      </c>
      <c r="CH720">
        <v>341000</v>
      </c>
    </row>
    <row r="721" spans="1:86" x14ac:dyDescent="0.4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 t="str">
        <f t="shared" si="55"/>
        <v>N</v>
      </c>
      <c r="AW721" t="str">
        <f t="shared" si="56"/>
        <v>N</v>
      </c>
      <c r="AX721" t="str">
        <f t="shared" si="57"/>
        <v>N</v>
      </c>
      <c r="AY721" t="str">
        <f t="shared" si="58"/>
        <v>N</v>
      </c>
      <c r="AZ721" t="str">
        <f t="shared" si="59"/>
        <v>N</v>
      </c>
      <c r="BA721">
        <v>0</v>
      </c>
      <c r="BB721">
        <v>0</v>
      </c>
      <c r="BC721">
        <v>1</v>
      </c>
      <c r="BD721">
        <v>1</v>
      </c>
      <c r="BE721">
        <v>3</v>
      </c>
      <c r="BF721">
        <v>1</v>
      </c>
      <c r="BG721" t="s">
        <v>98</v>
      </c>
      <c r="BH721">
        <v>5</v>
      </c>
      <c r="BI721" t="s">
        <v>107</v>
      </c>
      <c r="BJ721">
        <v>1</v>
      </c>
      <c r="BK721" t="s">
        <v>212</v>
      </c>
      <c r="BL721" t="s">
        <v>108</v>
      </c>
      <c r="BM721">
        <v>1969</v>
      </c>
      <c r="BN721" t="s">
        <v>102</v>
      </c>
      <c r="BO721">
        <v>1</v>
      </c>
      <c r="BP721">
        <v>300</v>
      </c>
      <c r="BQ721" t="s">
        <v>98</v>
      </c>
      <c r="BR721" t="s">
        <v>98</v>
      </c>
      <c r="BS721" t="s">
        <v>105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 t="s">
        <v>83</v>
      </c>
      <c r="CA721" t="s">
        <v>83</v>
      </c>
      <c r="CB721" t="s">
        <v>83</v>
      </c>
      <c r="CC721">
        <v>0</v>
      </c>
      <c r="CD721">
        <v>5</v>
      </c>
      <c r="CE721">
        <v>2006</v>
      </c>
      <c r="CF721" t="s">
        <v>110</v>
      </c>
      <c r="CG721" t="s">
        <v>111</v>
      </c>
      <c r="CH721">
        <v>128500</v>
      </c>
    </row>
    <row r="722" spans="1:86" x14ac:dyDescent="0.4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 t="str">
        <f t="shared" si="55"/>
        <v>Y</v>
      </c>
      <c r="AW722" t="str">
        <f t="shared" si="56"/>
        <v>Y</v>
      </c>
      <c r="AX722" t="str">
        <f t="shared" si="57"/>
        <v>Y</v>
      </c>
      <c r="AY722" t="str">
        <f t="shared" si="58"/>
        <v>N</v>
      </c>
      <c r="AZ722" t="str">
        <f t="shared" si="59"/>
        <v>N</v>
      </c>
      <c r="BA722">
        <v>1</v>
      </c>
      <c r="BB722">
        <v>0</v>
      </c>
      <c r="BC722">
        <v>2</v>
      </c>
      <c r="BD722">
        <v>0</v>
      </c>
      <c r="BE722">
        <v>2</v>
      </c>
      <c r="BF722">
        <v>1</v>
      </c>
      <c r="BG722" t="s">
        <v>97</v>
      </c>
      <c r="BH722">
        <v>5</v>
      </c>
      <c r="BI722" t="s">
        <v>107</v>
      </c>
      <c r="BJ722">
        <v>1</v>
      </c>
      <c r="BK722" t="s">
        <v>98</v>
      </c>
      <c r="BL722" t="s">
        <v>108</v>
      </c>
      <c r="BM722">
        <v>1985</v>
      </c>
      <c r="BN722" t="s">
        <v>109</v>
      </c>
      <c r="BO722">
        <v>2</v>
      </c>
      <c r="BP722">
        <v>564</v>
      </c>
      <c r="BQ722" t="s">
        <v>98</v>
      </c>
      <c r="BR722" t="s">
        <v>98</v>
      </c>
      <c r="BS722" t="s">
        <v>105</v>
      </c>
      <c r="BT722">
        <v>114</v>
      </c>
      <c r="BU722">
        <v>28</v>
      </c>
      <c r="BV722">
        <v>234</v>
      </c>
      <c r="BW722">
        <v>0</v>
      </c>
      <c r="BX722">
        <v>0</v>
      </c>
      <c r="BY722">
        <v>0</v>
      </c>
      <c r="BZ722" t="s">
        <v>83</v>
      </c>
      <c r="CA722" t="s">
        <v>83</v>
      </c>
      <c r="CB722" t="s">
        <v>83</v>
      </c>
      <c r="CC722">
        <v>0</v>
      </c>
      <c r="CD722">
        <v>12</v>
      </c>
      <c r="CE722">
        <v>2006</v>
      </c>
      <c r="CF722" t="s">
        <v>110</v>
      </c>
      <c r="CG722" t="s">
        <v>111</v>
      </c>
      <c r="CH722">
        <v>275000</v>
      </c>
    </row>
    <row r="723" spans="1:86" x14ac:dyDescent="0.4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 t="str">
        <f t="shared" si="55"/>
        <v>N</v>
      </c>
      <c r="AW723" t="str">
        <f t="shared" si="56"/>
        <v>N</v>
      </c>
      <c r="AX723" t="str">
        <f t="shared" si="57"/>
        <v>N</v>
      </c>
      <c r="AY723" t="str">
        <f t="shared" si="58"/>
        <v>N</v>
      </c>
      <c r="AZ723" t="str">
        <f t="shared" si="59"/>
        <v>N</v>
      </c>
      <c r="BA723">
        <v>1</v>
      </c>
      <c r="BB723">
        <v>0</v>
      </c>
      <c r="BC723">
        <v>1</v>
      </c>
      <c r="BD723">
        <v>0</v>
      </c>
      <c r="BE723">
        <v>1</v>
      </c>
      <c r="BF723">
        <v>1</v>
      </c>
      <c r="BG723" t="s">
        <v>97</v>
      </c>
      <c r="BH723">
        <v>3</v>
      </c>
      <c r="BI723" t="s">
        <v>107</v>
      </c>
      <c r="BJ723">
        <v>0</v>
      </c>
      <c r="BK723" t="s">
        <v>83</v>
      </c>
      <c r="BL723" t="s">
        <v>108</v>
      </c>
      <c r="BM723">
        <v>2004</v>
      </c>
      <c r="BN723" t="s">
        <v>109</v>
      </c>
      <c r="BO723">
        <v>2</v>
      </c>
      <c r="BP723">
        <v>420</v>
      </c>
      <c r="BQ723" t="s">
        <v>98</v>
      </c>
      <c r="BR723" t="s">
        <v>98</v>
      </c>
      <c r="BS723" t="s">
        <v>105</v>
      </c>
      <c r="BT723">
        <v>160</v>
      </c>
      <c r="BU723">
        <v>0</v>
      </c>
      <c r="BV723">
        <v>0</v>
      </c>
      <c r="BW723">
        <v>0</v>
      </c>
      <c r="BX723">
        <v>0</v>
      </c>
      <c r="BY723">
        <v>0</v>
      </c>
      <c r="BZ723" t="s">
        <v>83</v>
      </c>
      <c r="CA723" t="s">
        <v>83</v>
      </c>
      <c r="CB723" t="s">
        <v>83</v>
      </c>
      <c r="CC723">
        <v>0</v>
      </c>
      <c r="CD723">
        <v>5</v>
      </c>
      <c r="CE723">
        <v>2010</v>
      </c>
      <c r="CF723" t="s">
        <v>110</v>
      </c>
      <c r="CG723" t="s">
        <v>111</v>
      </c>
      <c r="CH723">
        <v>143000</v>
      </c>
    </row>
    <row r="724" spans="1:86" x14ac:dyDescent="0.4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 t="str">
        <f t="shared" si="55"/>
        <v>N</v>
      </c>
      <c r="AW724" t="str">
        <f t="shared" si="56"/>
        <v>N</v>
      </c>
      <c r="AX724" t="str">
        <f t="shared" si="57"/>
        <v>N</v>
      </c>
      <c r="AY724" t="str">
        <f t="shared" si="58"/>
        <v>N</v>
      </c>
      <c r="AZ724" t="str">
        <f t="shared" si="59"/>
        <v>N</v>
      </c>
      <c r="BA724">
        <v>0</v>
      </c>
      <c r="BB724">
        <v>0</v>
      </c>
      <c r="BC724">
        <v>1</v>
      </c>
      <c r="BD724">
        <v>0</v>
      </c>
      <c r="BE724">
        <v>3</v>
      </c>
      <c r="BF724">
        <v>1</v>
      </c>
      <c r="BG724" t="s">
        <v>98</v>
      </c>
      <c r="BH724">
        <v>5</v>
      </c>
      <c r="BI724" t="s">
        <v>107</v>
      </c>
      <c r="BJ724">
        <v>0</v>
      </c>
      <c r="BK724" t="s">
        <v>83</v>
      </c>
      <c r="BL724" t="s">
        <v>127</v>
      </c>
      <c r="BM724">
        <v>1994</v>
      </c>
      <c r="BN724" t="s">
        <v>102</v>
      </c>
      <c r="BO724">
        <v>2</v>
      </c>
      <c r="BP724">
        <v>463</v>
      </c>
      <c r="BQ724" t="s">
        <v>98</v>
      </c>
      <c r="BR724" t="s">
        <v>98</v>
      </c>
      <c r="BS724" t="s">
        <v>105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 t="s">
        <v>83</v>
      </c>
      <c r="CA724" t="s">
        <v>83</v>
      </c>
      <c r="CB724" t="s">
        <v>83</v>
      </c>
      <c r="CC724">
        <v>0</v>
      </c>
      <c r="CD724">
        <v>7</v>
      </c>
      <c r="CE724">
        <v>2009</v>
      </c>
      <c r="CF724" t="s">
        <v>110</v>
      </c>
      <c r="CG724" t="s">
        <v>111</v>
      </c>
      <c r="CH724">
        <v>124500</v>
      </c>
    </row>
    <row r="725" spans="1:86" x14ac:dyDescent="0.4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 t="str">
        <f t="shared" si="55"/>
        <v>N</v>
      </c>
      <c r="AW725" t="str">
        <f t="shared" si="56"/>
        <v>Y</v>
      </c>
      <c r="AX725" t="str">
        <f t="shared" si="57"/>
        <v>N</v>
      </c>
      <c r="AY725" t="str">
        <f t="shared" si="58"/>
        <v>N</v>
      </c>
      <c r="AZ725" t="str">
        <f t="shared" si="59"/>
        <v>N</v>
      </c>
      <c r="BA725">
        <v>0</v>
      </c>
      <c r="BB725">
        <v>0</v>
      </c>
      <c r="BC725">
        <v>2</v>
      </c>
      <c r="BD725">
        <v>0</v>
      </c>
      <c r="BE725">
        <v>4</v>
      </c>
      <c r="BF725">
        <v>1</v>
      </c>
      <c r="BG725" t="s">
        <v>98</v>
      </c>
      <c r="BH725">
        <v>7</v>
      </c>
      <c r="BI725" t="s">
        <v>107</v>
      </c>
      <c r="BJ725">
        <v>0</v>
      </c>
      <c r="BK725" t="s">
        <v>83</v>
      </c>
      <c r="BL725" t="s">
        <v>127</v>
      </c>
      <c r="BM725">
        <v>1958</v>
      </c>
      <c r="BN725" t="s">
        <v>102</v>
      </c>
      <c r="BO725">
        <v>1</v>
      </c>
      <c r="BP725">
        <v>548</v>
      </c>
      <c r="BQ725" t="s">
        <v>98</v>
      </c>
      <c r="BR725" t="s">
        <v>98</v>
      </c>
      <c r="BS725" t="s">
        <v>105</v>
      </c>
      <c r="BT725">
        <v>0</v>
      </c>
      <c r="BU725">
        <v>0</v>
      </c>
      <c r="BV725">
        <v>0</v>
      </c>
      <c r="BW725">
        <v>0</v>
      </c>
      <c r="BX725">
        <v>156</v>
      </c>
      <c r="BY725">
        <v>0</v>
      </c>
      <c r="BZ725" t="s">
        <v>83</v>
      </c>
      <c r="CA725" t="s">
        <v>83</v>
      </c>
      <c r="CB725" t="s">
        <v>83</v>
      </c>
      <c r="CC725">
        <v>0</v>
      </c>
      <c r="CD725">
        <v>5</v>
      </c>
      <c r="CE725">
        <v>2008</v>
      </c>
      <c r="CF725" t="s">
        <v>110</v>
      </c>
      <c r="CG725" t="s">
        <v>111</v>
      </c>
      <c r="CH725">
        <v>135000</v>
      </c>
    </row>
    <row r="726" spans="1:86" x14ac:dyDescent="0.4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 t="str">
        <f t="shared" si="55"/>
        <v>Y</v>
      </c>
      <c r="AW726" t="str">
        <f t="shared" si="56"/>
        <v>Y</v>
      </c>
      <c r="AX726" t="str">
        <f t="shared" si="57"/>
        <v>Y</v>
      </c>
      <c r="AY726" t="str">
        <f t="shared" si="58"/>
        <v>N</v>
      </c>
      <c r="AZ726" t="str">
        <f t="shared" si="59"/>
        <v>N</v>
      </c>
      <c r="BA726">
        <v>1</v>
      </c>
      <c r="BB726">
        <v>0</v>
      </c>
      <c r="BC726">
        <v>2</v>
      </c>
      <c r="BD726">
        <v>0</v>
      </c>
      <c r="BE726">
        <v>3</v>
      </c>
      <c r="BF726">
        <v>1</v>
      </c>
      <c r="BG726" t="s">
        <v>104</v>
      </c>
      <c r="BH726">
        <v>8</v>
      </c>
      <c r="BI726" t="s">
        <v>107</v>
      </c>
      <c r="BJ726">
        <v>1</v>
      </c>
      <c r="BK726" t="s">
        <v>97</v>
      </c>
      <c r="BL726" t="s">
        <v>108</v>
      </c>
      <c r="BM726">
        <v>2007</v>
      </c>
      <c r="BN726" t="s">
        <v>157</v>
      </c>
      <c r="BO726">
        <v>3</v>
      </c>
      <c r="BP726">
        <v>768</v>
      </c>
      <c r="BQ726" t="s">
        <v>98</v>
      </c>
      <c r="BR726" t="s">
        <v>98</v>
      </c>
      <c r="BS726" t="s">
        <v>105</v>
      </c>
      <c r="BT726">
        <v>327</v>
      </c>
      <c r="BU726">
        <v>64</v>
      </c>
      <c r="BV726">
        <v>0</v>
      </c>
      <c r="BW726">
        <v>0</v>
      </c>
      <c r="BX726">
        <v>0</v>
      </c>
      <c r="BY726">
        <v>0</v>
      </c>
      <c r="BZ726" t="s">
        <v>83</v>
      </c>
      <c r="CA726" t="s">
        <v>83</v>
      </c>
      <c r="CB726" t="s">
        <v>83</v>
      </c>
      <c r="CC726">
        <v>0</v>
      </c>
      <c r="CD726">
        <v>2</v>
      </c>
      <c r="CE726">
        <v>2009</v>
      </c>
      <c r="CF726" t="s">
        <v>110</v>
      </c>
      <c r="CG726" t="s">
        <v>111</v>
      </c>
      <c r="CH726">
        <v>320000</v>
      </c>
    </row>
    <row r="727" spans="1:86" x14ac:dyDescent="0.4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 t="str">
        <f t="shared" si="55"/>
        <v>N</v>
      </c>
      <c r="AW727" t="str">
        <f t="shared" si="56"/>
        <v>N</v>
      </c>
      <c r="AX727" t="str">
        <f t="shared" si="57"/>
        <v>N</v>
      </c>
      <c r="AY727" t="str">
        <f t="shared" si="58"/>
        <v>N</v>
      </c>
      <c r="AZ727" t="str">
        <f t="shared" si="59"/>
        <v>N</v>
      </c>
      <c r="BA727">
        <v>0</v>
      </c>
      <c r="BB727">
        <v>0</v>
      </c>
      <c r="BC727">
        <v>1</v>
      </c>
      <c r="BD727">
        <v>0</v>
      </c>
      <c r="BE727">
        <v>3</v>
      </c>
      <c r="BF727">
        <v>1</v>
      </c>
      <c r="BG727" t="s">
        <v>97</v>
      </c>
      <c r="BH727">
        <v>5</v>
      </c>
      <c r="BI727" t="s">
        <v>107</v>
      </c>
      <c r="BJ727">
        <v>0</v>
      </c>
      <c r="BK727" t="s">
        <v>83</v>
      </c>
      <c r="BL727" t="s">
        <v>127</v>
      </c>
      <c r="BM727">
        <v>1989</v>
      </c>
      <c r="BN727" t="s">
        <v>102</v>
      </c>
      <c r="BO727">
        <v>2</v>
      </c>
      <c r="BP727">
        <v>660</v>
      </c>
      <c r="BQ727" t="s">
        <v>98</v>
      </c>
      <c r="BR727" t="s">
        <v>98</v>
      </c>
      <c r="BS727" t="s">
        <v>105</v>
      </c>
      <c r="BT727">
        <v>96</v>
      </c>
      <c r="BU727">
        <v>0</v>
      </c>
      <c r="BV727">
        <v>0</v>
      </c>
      <c r="BW727">
        <v>0</v>
      </c>
      <c r="BX727">
        <v>0</v>
      </c>
      <c r="BY727">
        <v>0</v>
      </c>
      <c r="BZ727" t="s">
        <v>83</v>
      </c>
      <c r="CA727" t="s">
        <v>83</v>
      </c>
      <c r="CB727" t="s">
        <v>135</v>
      </c>
      <c r="CC727">
        <v>500</v>
      </c>
      <c r="CD727">
        <v>11</v>
      </c>
      <c r="CE727">
        <v>2009</v>
      </c>
      <c r="CF727" t="s">
        <v>110</v>
      </c>
      <c r="CG727" t="s">
        <v>111</v>
      </c>
      <c r="CH727">
        <v>120500</v>
      </c>
    </row>
    <row r="728" spans="1:86" x14ac:dyDescent="0.4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 t="str">
        <f t="shared" si="55"/>
        <v>Y</v>
      </c>
      <c r="AW728" t="str">
        <f t="shared" si="56"/>
        <v>Y</v>
      </c>
      <c r="AX728" t="str">
        <f t="shared" si="57"/>
        <v>Y</v>
      </c>
      <c r="AY728" t="str">
        <f t="shared" si="58"/>
        <v>N</v>
      </c>
      <c r="AZ728" t="str">
        <f t="shared" si="59"/>
        <v>N</v>
      </c>
      <c r="BA728">
        <v>1</v>
      </c>
      <c r="BB728">
        <v>0</v>
      </c>
      <c r="BC728">
        <v>2</v>
      </c>
      <c r="BD728">
        <v>0</v>
      </c>
      <c r="BE728">
        <v>3</v>
      </c>
      <c r="BF728">
        <v>1</v>
      </c>
      <c r="BG728" t="s">
        <v>97</v>
      </c>
      <c r="BH728">
        <v>5</v>
      </c>
      <c r="BI728" t="s">
        <v>107</v>
      </c>
      <c r="BJ728">
        <v>1</v>
      </c>
      <c r="BK728" t="s">
        <v>97</v>
      </c>
      <c r="BL728" t="s">
        <v>108</v>
      </c>
      <c r="BM728">
        <v>1988</v>
      </c>
      <c r="BN728" t="s">
        <v>157</v>
      </c>
      <c r="BO728">
        <v>2</v>
      </c>
      <c r="BP728">
        <v>540</v>
      </c>
      <c r="BQ728" t="s">
        <v>98</v>
      </c>
      <c r="BR728" t="s">
        <v>98</v>
      </c>
      <c r="BS728" t="s">
        <v>105</v>
      </c>
      <c r="BT728">
        <v>292</v>
      </c>
      <c r="BU728">
        <v>44</v>
      </c>
      <c r="BV728">
        <v>0</v>
      </c>
      <c r="BW728">
        <v>182</v>
      </c>
      <c r="BX728">
        <v>0</v>
      </c>
      <c r="BY728">
        <v>0</v>
      </c>
      <c r="BZ728" t="s">
        <v>83</v>
      </c>
      <c r="CA728" t="s">
        <v>83</v>
      </c>
      <c r="CB728" t="s">
        <v>83</v>
      </c>
      <c r="CC728">
        <v>0</v>
      </c>
      <c r="CD728">
        <v>12</v>
      </c>
      <c r="CE728">
        <v>2009</v>
      </c>
      <c r="CF728" t="s">
        <v>110</v>
      </c>
      <c r="CG728" t="s">
        <v>111</v>
      </c>
      <c r="CH728">
        <v>222000</v>
      </c>
    </row>
    <row r="729" spans="1:86" x14ac:dyDescent="0.4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 t="str">
        <f t="shared" si="55"/>
        <v>N</v>
      </c>
      <c r="AW729" t="str">
        <f t="shared" si="56"/>
        <v>Y</v>
      </c>
      <c r="AX729" t="str">
        <f t="shared" si="57"/>
        <v>N</v>
      </c>
      <c r="AY729" t="str">
        <f t="shared" si="58"/>
        <v>N</v>
      </c>
      <c r="AZ729" t="str">
        <f t="shared" si="59"/>
        <v>N</v>
      </c>
      <c r="BA729">
        <v>1</v>
      </c>
      <c r="BB729">
        <v>0</v>
      </c>
      <c r="BC729">
        <v>2</v>
      </c>
      <c r="BD729">
        <v>0</v>
      </c>
      <c r="BE729">
        <v>2</v>
      </c>
      <c r="BF729">
        <v>1</v>
      </c>
      <c r="BG729" t="s">
        <v>97</v>
      </c>
      <c r="BH729">
        <v>6</v>
      </c>
      <c r="BI729" t="s">
        <v>107</v>
      </c>
      <c r="BJ729">
        <v>0</v>
      </c>
      <c r="BK729" t="s">
        <v>83</v>
      </c>
      <c r="BL729" t="s">
        <v>108</v>
      </c>
      <c r="BM729">
        <v>2007</v>
      </c>
      <c r="BN729" t="s">
        <v>109</v>
      </c>
      <c r="BO729">
        <v>2</v>
      </c>
      <c r="BP729">
        <v>632</v>
      </c>
      <c r="BQ729" t="s">
        <v>98</v>
      </c>
      <c r="BR729" t="s">
        <v>98</v>
      </c>
      <c r="BS729" t="s">
        <v>105</v>
      </c>
      <c r="BT729">
        <v>132</v>
      </c>
      <c r="BU729">
        <v>0</v>
      </c>
      <c r="BV729">
        <v>0</v>
      </c>
      <c r="BW729">
        <v>0</v>
      </c>
      <c r="BX729">
        <v>0</v>
      </c>
      <c r="BY729">
        <v>0</v>
      </c>
      <c r="BZ729" t="s">
        <v>83</v>
      </c>
      <c r="CA729" t="s">
        <v>83</v>
      </c>
      <c r="CB729" t="s">
        <v>83</v>
      </c>
      <c r="CC729">
        <v>0</v>
      </c>
      <c r="CD729">
        <v>2</v>
      </c>
      <c r="CE729">
        <v>2009</v>
      </c>
      <c r="CF729" t="s">
        <v>110</v>
      </c>
      <c r="CG729" t="s">
        <v>111</v>
      </c>
      <c r="CH729">
        <v>194500</v>
      </c>
    </row>
    <row r="730" spans="1:86" x14ac:dyDescent="0.4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 t="str">
        <f t="shared" si="55"/>
        <v>Y</v>
      </c>
      <c r="AW730" t="str">
        <f t="shared" si="56"/>
        <v>Y</v>
      </c>
      <c r="AX730" t="str">
        <f t="shared" si="57"/>
        <v>Y</v>
      </c>
      <c r="AY730" t="str">
        <f t="shared" si="58"/>
        <v>N</v>
      </c>
      <c r="AZ730" t="str">
        <f t="shared" si="59"/>
        <v>N</v>
      </c>
      <c r="BA730">
        <v>1</v>
      </c>
      <c r="BB730">
        <v>0</v>
      </c>
      <c r="BC730">
        <v>2</v>
      </c>
      <c r="BD730">
        <v>0</v>
      </c>
      <c r="BE730">
        <v>4</v>
      </c>
      <c r="BF730">
        <v>2</v>
      </c>
      <c r="BG730" t="s">
        <v>98</v>
      </c>
      <c r="BH730">
        <v>9</v>
      </c>
      <c r="BI730" t="s">
        <v>107</v>
      </c>
      <c r="BJ730">
        <v>0</v>
      </c>
      <c r="BK730" t="s">
        <v>83</v>
      </c>
      <c r="BL730" t="s">
        <v>127</v>
      </c>
      <c r="BM730">
        <v>1968</v>
      </c>
      <c r="BN730" t="s">
        <v>102</v>
      </c>
      <c r="BO730">
        <v>3</v>
      </c>
      <c r="BP730">
        <v>888</v>
      </c>
      <c r="BQ730" t="s">
        <v>98</v>
      </c>
      <c r="BR730" t="s">
        <v>98</v>
      </c>
      <c r="BS730" t="s">
        <v>105</v>
      </c>
      <c r="BT730">
        <v>0</v>
      </c>
      <c r="BU730">
        <v>25</v>
      </c>
      <c r="BV730">
        <v>0</v>
      </c>
      <c r="BW730">
        <v>0</v>
      </c>
      <c r="BX730">
        <v>0</v>
      </c>
      <c r="BY730">
        <v>0</v>
      </c>
      <c r="BZ730" t="s">
        <v>83</v>
      </c>
      <c r="CA730" t="s">
        <v>83</v>
      </c>
      <c r="CB730" t="s">
        <v>83</v>
      </c>
      <c r="CC730">
        <v>0</v>
      </c>
      <c r="CD730">
        <v>7</v>
      </c>
      <c r="CE730">
        <v>2009</v>
      </c>
      <c r="CF730" t="s">
        <v>173</v>
      </c>
      <c r="CG730" t="s">
        <v>128</v>
      </c>
      <c r="CH730">
        <v>110000</v>
      </c>
    </row>
    <row r="731" spans="1:86" x14ac:dyDescent="0.4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 t="str">
        <f t="shared" si="55"/>
        <v>N</v>
      </c>
      <c r="AW731" t="str">
        <f t="shared" si="56"/>
        <v>Y</v>
      </c>
      <c r="AX731" t="str">
        <f t="shared" si="57"/>
        <v>N</v>
      </c>
      <c r="AY731" t="str">
        <f t="shared" si="58"/>
        <v>N</v>
      </c>
      <c r="AZ731" t="str">
        <f t="shared" si="59"/>
        <v>N</v>
      </c>
      <c r="BA731">
        <v>0</v>
      </c>
      <c r="BB731">
        <v>0</v>
      </c>
      <c r="BC731">
        <v>1</v>
      </c>
      <c r="BD731">
        <v>0</v>
      </c>
      <c r="BE731">
        <v>2</v>
      </c>
      <c r="BF731">
        <v>1</v>
      </c>
      <c r="BG731" t="s">
        <v>98</v>
      </c>
      <c r="BH731">
        <v>5</v>
      </c>
      <c r="BI731" t="s">
        <v>107</v>
      </c>
      <c r="BJ731">
        <v>0</v>
      </c>
      <c r="BK731" t="s">
        <v>83</v>
      </c>
      <c r="BL731" t="s">
        <v>127</v>
      </c>
      <c r="BM731">
        <v>1962</v>
      </c>
      <c r="BN731" t="s">
        <v>102</v>
      </c>
      <c r="BO731">
        <v>2</v>
      </c>
      <c r="BP731">
        <v>539</v>
      </c>
      <c r="BQ731" t="s">
        <v>98</v>
      </c>
      <c r="BR731" t="s">
        <v>98</v>
      </c>
      <c r="BS731" t="s">
        <v>105</v>
      </c>
      <c r="BT731">
        <v>0</v>
      </c>
      <c r="BU731">
        <v>23</v>
      </c>
      <c r="BV731">
        <v>112</v>
      </c>
      <c r="BW731">
        <v>0</v>
      </c>
      <c r="BX731">
        <v>0</v>
      </c>
      <c r="BY731">
        <v>0</v>
      </c>
      <c r="BZ731" t="s">
        <v>83</v>
      </c>
      <c r="CA731" t="s">
        <v>83</v>
      </c>
      <c r="CB731" t="s">
        <v>83</v>
      </c>
      <c r="CC731">
        <v>0</v>
      </c>
      <c r="CD731">
        <v>1</v>
      </c>
      <c r="CE731">
        <v>2009</v>
      </c>
      <c r="CF731" t="s">
        <v>110</v>
      </c>
      <c r="CG731" t="s">
        <v>111</v>
      </c>
      <c r="CH731">
        <v>103000</v>
      </c>
    </row>
    <row r="732" spans="1:86" x14ac:dyDescent="0.4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 t="str">
        <f t="shared" si="55"/>
        <v>Y</v>
      </c>
      <c r="AW732" t="str">
        <f t="shared" si="56"/>
        <v>Y</v>
      </c>
      <c r="AX732" t="str">
        <f t="shared" si="57"/>
        <v>Y</v>
      </c>
      <c r="AY732" t="str">
        <f t="shared" si="58"/>
        <v>N</v>
      </c>
      <c r="AZ732" t="str">
        <f t="shared" si="59"/>
        <v>N</v>
      </c>
      <c r="BA732">
        <v>1</v>
      </c>
      <c r="BB732">
        <v>0</v>
      </c>
      <c r="BC732">
        <v>2</v>
      </c>
      <c r="BD732">
        <v>0</v>
      </c>
      <c r="BE732">
        <v>2</v>
      </c>
      <c r="BF732">
        <v>1</v>
      </c>
      <c r="BG732" t="s">
        <v>97</v>
      </c>
      <c r="BH732">
        <v>5</v>
      </c>
      <c r="BI732" t="s">
        <v>107</v>
      </c>
      <c r="BJ732">
        <v>1</v>
      </c>
      <c r="BK732" t="s">
        <v>98</v>
      </c>
      <c r="BL732" t="s">
        <v>108</v>
      </c>
      <c r="BM732">
        <v>1995</v>
      </c>
      <c r="BN732" t="s">
        <v>109</v>
      </c>
      <c r="BO732">
        <v>2</v>
      </c>
      <c r="BP732">
        <v>608</v>
      </c>
      <c r="BQ732" t="s">
        <v>98</v>
      </c>
      <c r="BR732" t="s">
        <v>98</v>
      </c>
      <c r="BS732" t="s">
        <v>105</v>
      </c>
      <c r="BT732">
        <v>237</v>
      </c>
      <c r="BU732">
        <v>152</v>
      </c>
      <c r="BV732">
        <v>0</v>
      </c>
      <c r="BW732">
        <v>0</v>
      </c>
      <c r="BX732">
        <v>0</v>
      </c>
      <c r="BY732">
        <v>0</v>
      </c>
      <c r="BZ732" t="s">
        <v>83</v>
      </c>
      <c r="CA732" t="s">
        <v>83</v>
      </c>
      <c r="CB732" t="s">
        <v>83</v>
      </c>
      <c r="CC732">
        <v>0</v>
      </c>
      <c r="CD732">
        <v>3</v>
      </c>
      <c r="CE732">
        <v>2010</v>
      </c>
      <c r="CF732" t="s">
        <v>110</v>
      </c>
      <c r="CG732" t="s">
        <v>111</v>
      </c>
      <c r="CH732">
        <v>236500</v>
      </c>
    </row>
    <row r="733" spans="1:86" x14ac:dyDescent="0.4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 t="str">
        <f t="shared" si="55"/>
        <v>N</v>
      </c>
      <c r="AW733" t="str">
        <f t="shared" si="56"/>
        <v>N</v>
      </c>
      <c r="AX733" t="str">
        <f t="shared" si="57"/>
        <v>N</v>
      </c>
      <c r="AY733" t="str">
        <f t="shared" si="58"/>
        <v>N</v>
      </c>
      <c r="AZ733" t="str">
        <f t="shared" si="59"/>
        <v>N</v>
      </c>
      <c r="BA733">
        <v>1</v>
      </c>
      <c r="BB733">
        <v>0</v>
      </c>
      <c r="BC733">
        <v>2</v>
      </c>
      <c r="BD733">
        <v>0</v>
      </c>
      <c r="BE733">
        <v>3</v>
      </c>
      <c r="BF733">
        <v>1</v>
      </c>
      <c r="BG733" t="s">
        <v>97</v>
      </c>
      <c r="BH733">
        <v>6</v>
      </c>
      <c r="BI733" t="s">
        <v>107</v>
      </c>
      <c r="BJ733">
        <v>1</v>
      </c>
      <c r="BK733" t="s">
        <v>97</v>
      </c>
      <c r="BL733" t="s">
        <v>108</v>
      </c>
      <c r="BM733">
        <v>2003</v>
      </c>
      <c r="BN733" t="s">
        <v>157</v>
      </c>
      <c r="BO733">
        <v>2</v>
      </c>
      <c r="BP733">
        <v>438</v>
      </c>
      <c r="BQ733" t="s">
        <v>98</v>
      </c>
      <c r="BR733" t="s">
        <v>98</v>
      </c>
      <c r="BS733" t="s">
        <v>105</v>
      </c>
      <c r="BT733">
        <v>160</v>
      </c>
      <c r="BU733">
        <v>22</v>
      </c>
      <c r="BV733">
        <v>0</v>
      </c>
      <c r="BW733">
        <v>0</v>
      </c>
      <c r="BX733">
        <v>0</v>
      </c>
      <c r="BY733">
        <v>0</v>
      </c>
      <c r="BZ733" t="s">
        <v>83</v>
      </c>
      <c r="CA733" t="s">
        <v>83</v>
      </c>
      <c r="CB733" t="s">
        <v>83</v>
      </c>
      <c r="CC733">
        <v>0</v>
      </c>
      <c r="CD733">
        <v>5</v>
      </c>
      <c r="CE733">
        <v>2007</v>
      </c>
      <c r="CF733" t="s">
        <v>110</v>
      </c>
      <c r="CG733" t="s">
        <v>111</v>
      </c>
      <c r="CH733">
        <v>187500</v>
      </c>
    </row>
    <row r="734" spans="1:86" x14ac:dyDescent="0.4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 t="str">
        <f t="shared" si="55"/>
        <v>Y</v>
      </c>
      <c r="AW734" t="str">
        <f t="shared" si="56"/>
        <v>Y</v>
      </c>
      <c r="AX734" t="str">
        <f t="shared" si="57"/>
        <v>Y</v>
      </c>
      <c r="AY734" t="str">
        <f t="shared" si="58"/>
        <v>Y</v>
      </c>
      <c r="AZ734" t="str">
        <f t="shared" si="59"/>
        <v>N</v>
      </c>
      <c r="BA734">
        <v>0</v>
      </c>
      <c r="BB734">
        <v>0</v>
      </c>
      <c r="BC734">
        <v>2</v>
      </c>
      <c r="BD734">
        <v>1</v>
      </c>
      <c r="BE734">
        <v>3</v>
      </c>
      <c r="BF734">
        <v>1</v>
      </c>
      <c r="BG734" t="s">
        <v>97</v>
      </c>
      <c r="BH734">
        <v>8</v>
      </c>
      <c r="BI734" t="s">
        <v>107</v>
      </c>
      <c r="BJ734">
        <v>1</v>
      </c>
      <c r="BK734" t="s">
        <v>98</v>
      </c>
      <c r="BL734" t="s">
        <v>108</v>
      </c>
      <c r="BM734">
        <v>1998</v>
      </c>
      <c r="BN734" t="s">
        <v>157</v>
      </c>
      <c r="BO734">
        <v>2</v>
      </c>
      <c r="BP734">
        <v>541</v>
      </c>
      <c r="BQ734" t="s">
        <v>98</v>
      </c>
      <c r="BR734" t="s">
        <v>98</v>
      </c>
      <c r="BS734" t="s">
        <v>105</v>
      </c>
      <c r="BT734">
        <v>192</v>
      </c>
      <c r="BU734">
        <v>84</v>
      </c>
      <c r="BV734">
        <v>0</v>
      </c>
      <c r="BW734">
        <v>0</v>
      </c>
      <c r="BX734">
        <v>0</v>
      </c>
      <c r="BY734">
        <v>0</v>
      </c>
      <c r="BZ734" t="s">
        <v>83</v>
      </c>
      <c r="CA734" t="s">
        <v>83</v>
      </c>
      <c r="CB734" t="s">
        <v>83</v>
      </c>
      <c r="CC734">
        <v>0</v>
      </c>
      <c r="CD734">
        <v>7</v>
      </c>
      <c r="CE734">
        <v>2008</v>
      </c>
      <c r="CF734" t="s">
        <v>110</v>
      </c>
      <c r="CG734" t="s">
        <v>111</v>
      </c>
      <c r="CH734">
        <v>222500</v>
      </c>
    </row>
    <row r="735" spans="1:86" x14ac:dyDescent="0.4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 t="str">
        <f t="shared" si="55"/>
        <v>N</v>
      </c>
      <c r="AW735" t="str">
        <f t="shared" si="56"/>
        <v>N</v>
      </c>
      <c r="AX735" t="str">
        <f t="shared" si="57"/>
        <v>N</v>
      </c>
      <c r="AY735" t="str">
        <f t="shared" si="58"/>
        <v>N</v>
      </c>
      <c r="AZ735" t="str">
        <f t="shared" si="59"/>
        <v>N</v>
      </c>
      <c r="BA735">
        <v>1</v>
      </c>
      <c r="BB735">
        <v>0</v>
      </c>
      <c r="BC735">
        <v>1</v>
      </c>
      <c r="BD735">
        <v>0</v>
      </c>
      <c r="BE735">
        <v>3</v>
      </c>
      <c r="BF735">
        <v>1</v>
      </c>
      <c r="BG735" t="s">
        <v>98</v>
      </c>
      <c r="BH735">
        <v>6</v>
      </c>
      <c r="BI735" t="s">
        <v>107</v>
      </c>
      <c r="BJ735">
        <v>1</v>
      </c>
      <c r="BK735" t="s">
        <v>98</v>
      </c>
      <c r="BL735" t="s">
        <v>108</v>
      </c>
      <c r="BM735">
        <v>1961</v>
      </c>
      <c r="BN735" t="s">
        <v>109</v>
      </c>
      <c r="BO735">
        <v>1</v>
      </c>
      <c r="BP735">
        <v>264</v>
      </c>
      <c r="BQ735" t="s">
        <v>98</v>
      </c>
      <c r="BR735" t="s">
        <v>98</v>
      </c>
      <c r="BS735" t="s">
        <v>105</v>
      </c>
      <c r="BT735">
        <v>165</v>
      </c>
      <c r="BU735">
        <v>0</v>
      </c>
      <c r="BV735">
        <v>0</v>
      </c>
      <c r="BW735">
        <v>0</v>
      </c>
      <c r="BX735">
        <v>0</v>
      </c>
      <c r="BY735">
        <v>0</v>
      </c>
      <c r="BZ735" t="s">
        <v>83</v>
      </c>
      <c r="CA735" t="s">
        <v>163</v>
      </c>
      <c r="CB735" t="s">
        <v>135</v>
      </c>
      <c r="CC735">
        <v>400</v>
      </c>
      <c r="CD735">
        <v>3</v>
      </c>
      <c r="CE735">
        <v>2009</v>
      </c>
      <c r="CF735" t="s">
        <v>110</v>
      </c>
      <c r="CG735" t="s">
        <v>111</v>
      </c>
      <c r="CH735">
        <v>131400</v>
      </c>
    </row>
    <row r="736" spans="1:86" x14ac:dyDescent="0.4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 t="str">
        <f t="shared" si="55"/>
        <v>N</v>
      </c>
      <c r="AW736" t="str">
        <f t="shared" si="56"/>
        <v>N</v>
      </c>
      <c r="AX736" t="str">
        <f t="shared" si="57"/>
        <v>N</v>
      </c>
      <c r="AY736" t="str">
        <f t="shared" si="58"/>
        <v>N</v>
      </c>
      <c r="AZ736" t="str">
        <f t="shared" si="59"/>
        <v>N</v>
      </c>
      <c r="BA736">
        <v>0</v>
      </c>
      <c r="BB736">
        <v>0</v>
      </c>
      <c r="BC736">
        <v>1</v>
      </c>
      <c r="BD736">
        <v>0</v>
      </c>
      <c r="BE736">
        <v>3</v>
      </c>
      <c r="BF736">
        <v>1</v>
      </c>
      <c r="BG736" t="s">
        <v>98</v>
      </c>
      <c r="BH736">
        <v>6</v>
      </c>
      <c r="BI736" t="s">
        <v>107</v>
      </c>
      <c r="BJ736">
        <v>0</v>
      </c>
      <c r="BK736" t="s">
        <v>83</v>
      </c>
      <c r="BL736" t="s">
        <v>108</v>
      </c>
      <c r="BM736">
        <v>1968</v>
      </c>
      <c r="BN736" t="s">
        <v>102</v>
      </c>
      <c r="BO736">
        <v>1</v>
      </c>
      <c r="BP736">
        <v>300</v>
      </c>
      <c r="BQ736" t="s">
        <v>98</v>
      </c>
      <c r="BR736" t="s">
        <v>98</v>
      </c>
      <c r="BS736" t="s">
        <v>105</v>
      </c>
      <c r="BT736">
        <v>147</v>
      </c>
      <c r="BU736">
        <v>0</v>
      </c>
      <c r="BV736">
        <v>0</v>
      </c>
      <c r="BW736">
        <v>0</v>
      </c>
      <c r="BX736">
        <v>0</v>
      </c>
      <c r="BY736">
        <v>0</v>
      </c>
      <c r="BZ736" t="s">
        <v>83</v>
      </c>
      <c r="CA736" t="s">
        <v>83</v>
      </c>
      <c r="CB736" t="s">
        <v>83</v>
      </c>
      <c r="CC736">
        <v>0</v>
      </c>
      <c r="CD736">
        <v>5</v>
      </c>
      <c r="CE736">
        <v>2007</v>
      </c>
      <c r="CF736" t="s">
        <v>110</v>
      </c>
      <c r="CG736" t="s">
        <v>219</v>
      </c>
      <c r="CH736">
        <v>108000</v>
      </c>
    </row>
    <row r="737" spans="1:86" x14ac:dyDescent="0.4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 t="str">
        <f t="shared" si="55"/>
        <v>Y</v>
      </c>
      <c r="AW737" t="str">
        <f t="shared" si="56"/>
        <v>Y</v>
      </c>
      <c r="AX737" t="str">
        <f t="shared" si="57"/>
        <v>Y</v>
      </c>
      <c r="AY737" t="str">
        <f t="shared" si="58"/>
        <v>N</v>
      </c>
      <c r="AZ737" t="str">
        <f t="shared" si="59"/>
        <v>N</v>
      </c>
      <c r="BA737">
        <v>0</v>
      </c>
      <c r="BB737">
        <v>0</v>
      </c>
      <c r="BC737">
        <v>1</v>
      </c>
      <c r="BD737">
        <v>1</v>
      </c>
      <c r="BE737">
        <v>2</v>
      </c>
      <c r="BF737">
        <v>1</v>
      </c>
      <c r="BG737" t="s">
        <v>98</v>
      </c>
      <c r="BH737">
        <v>6</v>
      </c>
      <c r="BI737" t="s">
        <v>107</v>
      </c>
      <c r="BJ737">
        <v>2</v>
      </c>
      <c r="BK737" t="s">
        <v>98</v>
      </c>
      <c r="BL737" t="s">
        <v>127</v>
      </c>
      <c r="BM737">
        <v>1914</v>
      </c>
      <c r="BN737" t="s">
        <v>102</v>
      </c>
      <c r="BO737">
        <v>2</v>
      </c>
      <c r="BP737">
        <v>320</v>
      </c>
      <c r="BQ737" t="s">
        <v>98</v>
      </c>
      <c r="BR737" t="s">
        <v>98</v>
      </c>
      <c r="BS737" t="s">
        <v>177</v>
      </c>
      <c r="BT737">
        <v>0</v>
      </c>
      <c r="BU737">
        <v>341</v>
      </c>
      <c r="BV737">
        <v>0</v>
      </c>
      <c r="BW737">
        <v>0</v>
      </c>
      <c r="BX737">
        <v>0</v>
      </c>
      <c r="BY737">
        <v>0</v>
      </c>
      <c r="BZ737" t="s">
        <v>83</v>
      </c>
      <c r="CA737" t="s">
        <v>83</v>
      </c>
      <c r="CB737" t="s">
        <v>83</v>
      </c>
      <c r="CC737">
        <v>0</v>
      </c>
      <c r="CD737">
        <v>10</v>
      </c>
      <c r="CE737">
        <v>2006</v>
      </c>
      <c r="CF737" t="s">
        <v>110</v>
      </c>
      <c r="CG737" t="s">
        <v>111</v>
      </c>
      <c r="CH737">
        <v>163000</v>
      </c>
    </row>
    <row r="738" spans="1:86" x14ac:dyDescent="0.4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 t="str">
        <f t="shared" si="55"/>
        <v>N</v>
      </c>
      <c r="AW738" t="str">
        <f t="shared" si="56"/>
        <v>N</v>
      </c>
      <c r="AX738" t="str">
        <f t="shared" si="57"/>
        <v>N</v>
      </c>
      <c r="AY738" t="str">
        <f t="shared" si="58"/>
        <v>N</v>
      </c>
      <c r="AZ738" t="str">
        <f t="shared" si="59"/>
        <v>N</v>
      </c>
      <c r="BA738">
        <v>0</v>
      </c>
      <c r="BB738">
        <v>0</v>
      </c>
      <c r="BC738">
        <v>2</v>
      </c>
      <c r="BD738">
        <v>0</v>
      </c>
      <c r="BE738">
        <v>2</v>
      </c>
      <c r="BF738">
        <v>2</v>
      </c>
      <c r="BG738" t="s">
        <v>98</v>
      </c>
      <c r="BH738">
        <v>6</v>
      </c>
      <c r="BI738" t="s">
        <v>107</v>
      </c>
      <c r="BJ738">
        <v>0</v>
      </c>
      <c r="BK738" t="s">
        <v>83</v>
      </c>
      <c r="BL738" t="s">
        <v>127</v>
      </c>
      <c r="BM738">
        <v>1949</v>
      </c>
      <c r="BN738" t="s">
        <v>102</v>
      </c>
      <c r="BO738">
        <v>2</v>
      </c>
      <c r="BP738">
        <v>400</v>
      </c>
      <c r="BQ738" t="s">
        <v>98</v>
      </c>
      <c r="BR738" t="s">
        <v>98</v>
      </c>
      <c r="BS738" t="s">
        <v>105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 t="s">
        <v>83</v>
      </c>
      <c r="CA738" t="s">
        <v>83</v>
      </c>
      <c r="CB738" t="s">
        <v>83</v>
      </c>
      <c r="CC738">
        <v>0</v>
      </c>
      <c r="CD738">
        <v>7</v>
      </c>
      <c r="CE738">
        <v>2006</v>
      </c>
      <c r="CF738" t="s">
        <v>110</v>
      </c>
      <c r="CG738" t="s">
        <v>111</v>
      </c>
      <c r="CH738">
        <v>93500</v>
      </c>
    </row>
    <row r="739" spans="1:86" x14ac:dyDescent="0.4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 t="str">
        <f t="shared" si="55"/>
        <v>Y</v>
      </c>
      <c r="AW739" t="str">
        <f t="shared" si="56"/>
        <v>Y</v>
      </c>
      <c r="AX739" t="str">
        <f t="shared" si="57"/>
        <v>Y</v>
      </c>
      <c r="AY739" t="str">
        <f t="shared" si="58"/>
        <v>N</v>
      </c>
      <c r="AZ739" t="str">
        <f t="shared" si="59"/>
        <v>N</v>
      </c>
      <c r="BA739">
        <v>0</v>
      </c>
      <c r="BB739">
        <v>0</v>
      </c>
      <c r="BC739">
        <v>2</v>
      </c>
      <c r="BD739">
        <v>1</v>
      </c>
      <c r="BE739">
        <v>3</v>
      </c>
      <c r="BF739">
        <v>1</v>
      </c>
      <c r="BG739" t="s">
        <v>97</v>
      </c>
      <c r="BH739">
        <v>8</v>
      </c>
      <c r="BI739" t="s">
        <v>107</v>
      </c>
      <c r="BJ739">
        <v>1</v>
      </c>
      <c r="BK739" t="s">
        <v>97</v>
      </c>
      <c r="BL739" t="s">
        <v>108</v>
      </c>
      <c r="BM739">
        <v>2005</v>
      </c>
      <c r="BN739" t="s">
        <v>157</v>
      </c>
      <c r="BO739">
        <v>3</v>
      </c>
      <c r="BP739">
        <v>800</v>
      </c>
      <c r="BQ739" t="s">
        <v>98</v>
      </c>
      <c r="BR739" t="s">
        <v>98</v>
      </c>
      <c r="BS739" t="s">
        <v>105</v>
      </c>
      <c r="BT739">
        <v>0</v>
      </c>
      <c r="BU739">
        <v>116</v>
      </c>
      <c r="BV739">
        <v>0</v>
      </c>
      <c r="BW739">
        <v>0</v>
      </c>
      <c r="BX739">
        <v>0</v>
      </c>
      <c r="BY739">
        <v>0</v>
      </c>
      <c r="BZ739" t="s">
        <v>83</v>
      </c>
      <c r="CA739" t="s">
        <v>83</v>
      </c>
      <c r="CB739" t="s">
        <v>83</v>
      </c>
      <c r="CC739">
        <v>0</v>
      </c>
      <c r="CD739">
        <v>6</v>
      </c>
      <c r="CE739">
        <v>2006</v>
      </c>
      <c r="CF739" t="s">
        <v>110</v>
      </c>
      <c r="CG739" t="s">
        <v>111</v>
      </c>
      <c r="CH739">
        <v>239900</v>
      </c>
    </row>
    <row r="740" spans="1:86" x14ac:dyDescent="0.4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 t="str">
        <f t="shared" si="55"/>
        <v>N</v>
      </c>
      <c r="AW740" t="str">
        <f t="shared" si="56"/>
        <v>Y</v>
      </c>
      <c r="AX740" t="str">
        <f t="shared" si="57"/>
        <v>N</v>
      </c>
      <c r="AY740" t="str">
        <f t="shared" si="58"/>
        <v>N</v>
      </c>
      <c r="AZ740" t="str">
        <f t="shared" si="59"/>
        <v>N</v>
      </c>
      <c r="BA740">
        <v>3</v>
      </c>
      <c r="BB740">
        <v>0</v>
      </c>
      <c r="BC740">
        <v>3</v>
      </c>
      <c r="BD740">
        <v>0</v>
      </c>
      <c r="BE740">
        <v>3</v>
      </c>
      <c r="BF740">
        <v>1</v>
      </c>
      <c r="BG740" t="s">
        <v>98</v>
      </c>
      <c r="BH740">
        <v>5</v>
      </c>
      <c r="BI740" t="s">
        <v>107</v>
      </c>
      <c r="BJ740">
        <v>0</v>
      </c>
      <c r="BK740" t="s">
        <v>83</v>
      </c>
      <c r="BL740" t="s">
        <v>83</v>
      </c>
      <c r="BM740" t="s">
        <v>83</v>
      </c>
      <c r="BN740" t="s">
        <v>83</v>
      </c>
      <c r="BO740">
        <v>0</v>
      </c>
      <c r="BP740">
        <v>0</v>
      </c>
      <c r="BQ740" t="s">
        <v>83</v>
      </c>
      <c r="BR740" t="s">
        <v>83</v>
      </c>
      <c r="BS740" t="s">
        <v>105</v>
      </c>
      <c r="BT740">
        <v>120</v>
      </c>
      <c r="BU740">
        <v>0</v>
      </c>
      <c r="BV740">
        <v>0</v>
      </c>
      <c r="BW740">
        <v>0</v>
      </c>
      <c r="BX740">
        <v>0</v>
      </c>
      <c r="BY740">
        <v>0</v>
      </c>
      <c r="BZ740" t="s">
        <v>83</v>
      </c>
      <c r="CA740" t="s">
        <v>83</v>
      </c>
      <c r="CB740" t="s">
        <v>83</v>
      </c>
      <c r="CC740">
        <v>0</v>
      </c>
      <c r="CD740">
        <v>3</v>
      </c>
      <c r="CE740">
        <v>2009</v>
      </c>
      <c r="CF740" t="s">
        <v>110</v>
      </c>
      <c r="CG740" t="s">
        <v>210</v>
      </c>
      <c r="CH740">
        <v>179000</v>
      </c>
    </row>
    <row r="741" spans="1:86" x14ac:dyDescent="0.4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 t="str">
        <f t="shared" si="55"/>
        <v>Y</v>
      </c>
      <c r="AW741" t="str">
        <f t="shared" si="56"/>
        <v>Y</v>
      </c>
      <c r="AX741" t="str">
        <f t="shared" si="57"/>
        <v>Y</v>
      </c>
      <c r="AY741" t="str">
        <f t="shared" si="58"/>
        <v>N</v>
      </c>
      <c r="AZ741" t="str">
        <f t="shared" si="59"/>
        <v>N</v>
      </c>
      <c r="BA741">
        <v>0</v>
      </c>
      <c r="BB741">
        <v>0</v>
      </c>
      <c r="BC741">
        <v>2</v>
      </c>
      <c r="BD741">
        <v>1</v>
      </c>
      <c r="BE741">
        <v>3</v>
      </c>
      <c r="BF741">
        <v>1</v>
      </c>
      <c r="BG741" t="s">
        <v>97</v>
      </c>
      <c r="BH741">
        <v>7</v>
      </c>
      <c r="BI741" t="s">
        <v>107</v>
      </c>
      <c r="BJ741">
        <v>0</v>
      </c>
      <c r="BK741" t="s">
        <v>83</v>
      </c>
      <c r="BL741" t="s">
        <v>108</v>
      </c>
      <c r="BM741">
        <v>2004</v>
      </c>
      <c r="BN741" t="s">
        <v>109</v>
      </c>
      <c r="BO741">
        <v>2</v>
      </c>
      <c r="BP741">
        <v>572</v>
      </c>
      <c r="BQ741" t="s">
        <v>98</v>
      </c>
      <c r="BR741" t="s">
        <v>98</v>
      </c>
      <c r="BS741" t="s">
        <v>105</v>
      </c>
      <c r="BT741">
        <v>187</v>
      </c>
      <c r="BU741">
        <v>56</v>
      </c>
      <c r="BV741">
        <v>0</v>
      </c>
      <c r="BW741">
        <v>0</v>
      </c>
      <c r="BX741">
        <v>0</v>
      </c>
      <c r="BY741">
        <v>0</v>
      </c>
      <c r="BZ741" t="s">
        <v>83</v>
      </c>
      <c r="CA741" t="s">
        <v>83</v>
      </c>
      <c r="CB741" t="s">
        <v>83</v>
      </c>
      <c r="CC741">
        <v>0</v>
      </c>
      <c r="CD741">
        <v>4</v>
      </c>
      <c r="CE741">
        <v>2009</v>
      </c>
      <c r="CF741" t="s">
        <v>110</v>
      </c>
      <c r="CG741" t="s">
        <v>111</v>
      </c>
      <c r="CH741">
        <v>190000</v>
      </c>
    </row>
    <row r="742" spans="1:86" x14ac:dyDescent="0.4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 t="str">
        <f t="shared" si="55"/>
        <v>N</v>
      </c>
      <c r="AW742" t="str">
        <f t="shared" si="56"/>
        <v>Y</v>
      </c>
      <c r="AX742" t="str">
        <f t="shared" si="57"/>
        <v>N</v>
      </c>
      <c r="AY742" t="str">
        <f t="shared" si="58"/>
        <v>N</v>
      </c>
      <c r="AZ742" t="str">
        <f t="shared" si="59"/>
        <v>N</v>
      </c>
      <c r="BA742">
        <v>0</v>
      </c>
      <c r="BB742">
        <v>0</v>
      </c>
      <c r="BC742">
        <v>2</v>
      </c>
      <c r="BD742">
        <v>0</v>
      </c>
      <c r="BE742">
        <v>2</v>
      </c>
      <c r="BF742">
        <v>1</v>
      </c>
      <c r="BG742" t="s">
        <v>98</v>
      </c>
      <c r="BH742">
        <v>7</v>
      </c>
      <c r="BI742" t="s">
        <v>107</v>
      </c>
      <c r="BJ742">
        <v>0</v>
      </c>
      <c r="BK742" t="s">
        <v>83</v>
      </c>
      <c r="BL742" t="s">
        <v>127</v>
      </c>
      <c r="BM742">
        <v>1910</v>
      </c>
      <c r="BN742" t="s">
        <v>102</v>
      </c>
      <c r="BO742">
        <v>2</v>
      </c>
      <c r="BP742">
        <v>360</v>
      </c>
      <c r="BQ742" t="s">
        <v>98</v>
      </c>
      <c r="BR742" t="s">
        <v>97</v>
      </c>
      <c r="BS742" t="s">
        <v>105</v>
      </c>
      <c r="BT742">
        <v>270</v>
      </c>
      <c r="BU742">
        <v>0</v>
      </c>
      <c r="BV742">
        <v>112</v>
      </c>
      <c r="BW742">
        <v>0</v>
      </c>
      <c r="BX742">
        <v>0</v>
      </c>
      <c r="BY742">
        <v>0</v>
      </c>
      <c r="BZ742" t="s">
        <v>83</v>
      </c>
      <c r="CA742" t="s">
        <v>165</v>
      </c>
      <c r="CB742" t="s">
        <v>83</v>
      </c>
      <c r="CC742">
        <v>0</v>
      </c>
      <c r="CD742">
        <v>5</v>
      </c>
      <c r="CE742">
        <v>2007</v>
      </c>
      <c r="CF742" t="s">
        <v>110</v>
      </c>
      <c r="CG742" t="s">
        <v>128</v>
      </c>
      <c r="CH742">
        <v>132000</v>
      </c>
    </row>
    <row r="743" spans="1:86" x14ac:dyDescent="0.4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 t="str">
        <f t="shared" si="55"/>
        <v>N</v>
      </c>
      <c r="AW743" t="str">
        <f t="shared" si="56"/>
        <v>N</v>
      </c>
      <c r="AX743" t="str">
        <f t="shared" si="57"/>
        <v>N</v>
      </c>
      <c r="AY743" t="str">
        <f t="shared" si="58"/>
        <v>N</v>
      </c>
      <c r="AZ743" t="str">
        <f t="shared" si="59"/>
        <v>N</v>
      </c>
      <c r="BA743">
        <v>1</v>
      </c>
      <c r="BB743">
        <v>1</v>
      </c>
      <c r="BC743">
        <v>1</v>
      </c>
      <c r="BD743">
        <v>0</v>
      </c>
      <c r="BE743">
        <v>3</v>
      </c>
      <c r="BF743">
        <v>1</v>
      </c>
      <c r="BG743" t="s">
        <v>97</v>
      </c>
      <c r="BH743">
        <v>5</v>
      </c>
      <c r="BI743" t="s">
        <v>107</v>
      </c>
      <c r="BJ743">
        <v>0</v>
      </c>
      <c r="BK743" t="s">
        <v>83</v>
      </c>
      <c r="BL743" t="s">
        <v>127</v>
      </c>
      <c r="BM743">
        <v>1962</v>
      </c>
      <c r="BN743" t="s">
        <v>102</v>
      </c>
      <c r="BO743">
        <v>1</v>
      </c>
      <c r="BP743">
        <v>288</v>
      </c>
      <c r="BQ743" t="s">
        <v>98</v>
      </c>
      <c r="BR743" t="s">
        <v>98</v>
      </c>
      <c r="BS743" t="s">
        <v>105</v>
      </c>
      <c r="BT743">
        <v>168</v>
      </c>
      <c r="BU743">
        <v>0</v>
      </c>
      <c r="BV743">
        <v>0</v>
      </c>
      <c r="BW743">
        <v>0</v>
      </c>
      <c r="BX743">
        <v>0</v>
      </c>
      <c r="BY743">
        <v>0</v>
      </c>
      <c r="BZ743" t="s">
        <v>83</v>
      </c>
      <c r="CA743" t="s">
        <v>165</v>
      </c>
      <c r="CB743" t="s">
        <v>83</v>
      </c>
      <c r="CC743">
        <v>0</v>
      </c>
      <c r="CD743">
        <v>5</v>
      </c>
      <c r="CE743">
        <v>2008</v>
      </c>
      <c r="CF743" t="s">
        <v>110</v>
      </c>
      <c r="CG743" t="s">
        <v>111</v>
      </c>
      <c r="CH743">
        <v>142000</v>
      </c>
    </row>
    <row r="744" spans="1:86" x14ac:dyDescent="0.4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 t="str">
        <f t="shared" si="55"/>
        <v>N</v>
      </c>
      <c r="AW744" t="str">
        <f t="shared" si="56"/>
        <v>Y</v>
      </c>
      <c r="AX744" t="str">
        <f t="shared" si="57"/>
        <v>N</v>
      </c>
      <c r="AY744" t="str">
        <f t="shared" si="58"/>
        <v>N</v>
      </c>
      <c r="AZ744" t="str">
        <f t="shared" si="59"/>
        <v>N</v>
      </c>
      <c r="BA744">
        <v>0</v>
      </c>
      <c r="BB744">
        <v>0</v>
      </c>
      <c r="BC744">
        <v>2</v>
      </c>
      <c r="BD744">
        <v>0</v>
      </c>
      <c r="BE744">
        <v>3</v>
      </c>
      <c r="BF744">
        <v>1</v>
      </c>
      <c r="BG744" t="s">
        <v>98</v>
      </c>
      <c r="BH744">
        <v>6</v>
      </c>
      <c r="BI744" t="s">
        <v>107</v>
      </c>
      <c r="BJ744">
        <v>0</v>
      </c>
      <c r="BK744" t="s">
        <v>83</v>
      </c>
      <c r="BL744" t="s">
        <v>108</v>
      </c>
      <c r="BM744">
        <v>2000</v>
      </c>
      <c r="BN744" t="s">
        <v>102</v>
      </c>
      <c r="BO744">
        <v>2</v>
      </c>
      <c r="BP744">
        <v>539</v>
      </c>
      <c r="BQ744" t="s">
        <v>98</v>
      </c>
      <c r="BR744" t="s">
        <v>98</v>
      </c>
      <c r="BS744" t="s">
        <v>105</v>
      </c>
      <c r="BT744">
        <v>120</v>
      </c>
      <c r="BU744">
        <v>55</v>
      </c>
      <c r="BV744">
        <v>0</v>
      </c>
      <c r="BW744">
        <v>0</v>
      </c>
      <c r="BX744">
        <v>0</v>
      </c>
      <c r="BY744">
        <v>0</v>
      </c>
      <c r="BZ744" t="s">
        <v>83</v>
      </c>
      <c r="CA744" t="s">
        <v>165</v>
      </c>
      <c r="CB744" t="s">
        <v>83</v>
      </c>
      <c r="CC744">
        <v>0</v>
      </c>
      <c r="CD744">
        <v>12</v>
      </c>
      <c r="CE744">
        <v>2007</v>
      </c>
      <c r="CF744" t="s">
        <v>110</v>
      </c>
      <c r="CG744" t="s">
        <v>111</v>
      </c>
      <c r="CH744">
        <v>179000</v>
      </c>
    </row>
    <row r="745" spans="1:86" x14ac:dyDescent="0.4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 t="str">
        <f t="shared" si="55"/>
        <v>N</v>
      </c>
      <c r="AW745" t="str">
        <f t="shared" si="56"/>
        <v>Y</v>
      </c>
      <c r="AX745" t="str">
        <f t="shared" si="57"/>
        <v>N</v>
      </c>
      <c r="AY745" t="str">
        <f t="shared" si="58"/>
        <v>N</v>
      </c>
      <c r="AZ745" t="str">
        <f t="shared" si="59"/>
        <v>N</v>
      </c>
      <c r="BA745">
        <v>0</v>
      </c>
      <c r="BB745">
        <v>1</v>
      </c>
      <c r="BC745">
        <v>2</v>
      </c>
      <c r="BD745">
        <v>0</v>
      </c>
      <c r="BE745">
        <v>3</v>
      </c>
      <c r="BF745">
        <v>1</v>
      </c>
      <c r="BG745" t="s">
        <v>98</v>
      </c>
      <c r="BH745">
        <v>6</v>
      </c>
      <c r="BI745" t="s">
        <v>224</v>
      </c>
      <c r="BJ745">
        <v>1</v>
      </c>
      <c r="BK745" t="s">
        <v>98</v>
      </c>
      <c r="BL745" t="s">
        <v>108</v>
      </c>
      <c r="BM745">
        <v>1997</v>
      </c>
      <c r="BN745" t="s">
        <v>109</v>
      </c>
      <c r="BO745">
        <v>2</v>
      </c>
      <c r="BP745">
        <v>480</v>
      </c>
      <c r="BQ745" t="s">
        <v>98</v>
      </c>
      <c r="BR745" t="s">
        <v>98</v>
      </c>
      <c r="BS745" t="s">
        <v>105</v>
      </c>
      <c r="BT745">
        <v>302</v>
      </c>
      <c r="BU745">
        <v>0</v>
      </c>
      <c r="BV745">
        <v>0</v>
      </c>
      <c r="BW745">
        <v>0</v>
      </c>
      <c r="BX745">
        <v>100</v>
      </c>
      <c r="BY745">
        <v>0</v>
      </c>
      <c r="BZ745" t="s">
        <v>83</v>
      </c>
      <c r="CA745" t="s">
        <v>83</v>
      </c>
      <c r="CB745" t="s">
        <v>83</v>
      </c>
      <c r="CC745">
        <v>0</v>
      </c>
      <c r="CD745">
        <v>10</v>
      </c>
      <c r="CE745">
        <v>2009</v>
      </c>
      <c r="CF745" t="s">
        <v>110</v>
      </c>
      <c r="CG745" t="s">
        <v>111</v>
      </c>
      <c r="CH745">
        <v>175000</v>
      </c>
    </row>
    <row r="746" spans="1:86" x14ac:dyDescent="0.4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 t="str">
        <f t="shared" si="55"/>
        <v>N</v>
      </c>
      <c r="AW746" t="str">
        <f t="shared" si="56"/>
        <v>Y</v>
      </c>
      <c r="AX746" t="str">
        <f t="shared" si="57"/>
        <v>N</v>
      </c>
      <c r="AY746" t="str">
        <f t="shared" si="58"/>
        <v>N</v>
      </c>
      <c r="AZ746" t="str">
        <f t="shared" si="59"/>
        <v>N</v>
      </c>
      <c r="BA746">
        <v>1</v>
      </c>
      <c r="BB746">
        <v>0</v>
      </c>
      <c r="BC746">
        <v>2</v>
      </c>
      <c r="BD746">
        <v>0</v>
      </c>
      <c r="BE746">
        <v>2</v>
      </c>
      <c r="BF746">
        <v>1</v>
      </c>
      <c r="BG746" t="s">
        <v>97</v>
      </c>
      <c r="BH746">
        <v>5</v>
      </c>
      <c r="BI746" t="s">
        <v>107</v>
      </c>
      <c r="BJ746">
        <v>1</v>
      </c>
      <c r="BK746" t="s">
        <v>98</v>
      </c>
      <c r="BL746" t="s">
        <v>108</v>
      </c>
      <c r="BM746">
        <v>1993</v>
      </c>
      <c r="BN746" t="s">
        <v>109</v>
      </c>
      <c r="BO746">
        <v>2</v>
      </c>
      <c r="BP746">
        <v>462</v>
      </c>
      <c r="BQ746" t="s">
        <v>98</v>
      </c>
      <c r="BR746" t="s">
        <v>98</v>
      </c>
      <c r="BS746" t="s">
        <v>105</v>
      </c>
      <c r="BT746">
        <v>96</v>
      </c>
      <c r="BU746">
        <v>0</v>
      </c>
      <c r="BV746">
        <v>70</v>
      </c>
      <c r="BW746">
        <v>168</v>
      </c>
      <c r="BX746">
        <v>0</v>
      </c>
      <c r="BY746">
        <v>0</v>
      </c>
      <c r="BZ746" t="s">
        <v>83</v>
      </c>
      <c r="CA746" t="s">
        <v>83</v>
      </c>
      <c r="CB746" t="s">
        <v>83</v>
      </c>
      <c r="CC746">
        <v>0</v>
      </c>
      <c r="CD746">
        <v>10</v>
      </c>
      <c r="CE746">
        <v>2008</v>
      </c>
      <c r="CF746" t="s">
        <v>110</v>
      </c>
      <c r="CG746" t="s">
        <v>111</v>
      </c>
      <c r="CH746">
        <v>180000</v>
      </c>
    </row>
    <row r="747" spans="1:86" x14ac:dyDescent="0.4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 t="str">
        <f t="shared" si="55"/>
        <v>Y</v>
      </c>
      <c r="AW747" t="str">
        <f t="shared" si="56"/>
        <v>Y</v>
      </c>
      <c r="AX747" t="str">
        <f t="shared" si="57"/>
        <v>Y</v>
      </c>
      <c r="AY747" t="str">
        <f t="shared" si="58"/>
        <v>Y</v>
      </c>
      <c r="AZ747" t="str">
        <f t="shared" si="59"/>
        <v>Y</v>
      </c>
      <c r="BA747">
        <v>0</v>
      </c>
      <c r="BB747">
        <v>1</v>
      </c>
      <c r="BC747">
        <v>3</v>
      </c>
      <c r="BD747">
        <v>1</v>
      </c>
      <c r="BE747">
        <v>4</v>
      </c>
      <c r="BF747">
        <v>1</v>
      </c>
      <c r="BG747" t="s">
        <v>97</v>
      </c>
      <c r="BH747">
        <v>11</v>
      </c>
      <c r="BI747" t="s">
        <v>107</v>
      </c>
      <c r="BJ747">
        <v>2</v>
      </c>
      <c r="BK747" t="s">
        <v>98</v>
      </c>
      <c r="BL747" t="s">
        <v>156</v>
      </c>
      <c r="BM747">
        <v>1994</v>
      </c>
      <c r="BN747" t="s">
        <v>157</v>
      </c>
      <c r="BO747">
        <v>2</v>
      </c>
      <c r="BP747">
        <v>831</v>
      </c>
      <c r="BQ747" t="s">
        <v>98</v>
      </c>
      <c r="BR747" t="s">
        <v>98</v>
      </c>
      <c r="BS747" t="s">
        <v>105</v>
      </c>
      <c r="BT747">
        <v>0</v>
      </c>
      <c r="BU747">
        <v>204</v>
      </c>
      <c r="BV747">
        <v>0</v>
      </c>
      <c r="BW747">
        <v>0</v>
      </c>
      <c r="BX747">
        <v>0</v>
      </c>
      <c r="BY747">
        <v>0</v>
      </c>
      <c r="BZ747" t="s">
        <v>83</v>
      </c>
      <c r="CA747" t="s">
        <v>83</v>
      </c>
      <c r="CB747" t="s">
        <v>83</v>
      </c>
      <c r="CC747">
        <v>0</v>
      </c>
      <c r="CD747">
        <v>7</v>
      </c>
      <c r="CE747">
        <v>2008</v>
      </c>
      <c r="CF747" t="s">
        <v>110</v>
      </c>
      <c r="CG747" t="s">
        <v>111</v>
      </c>
      <c r="CH747">
        <v>299800</v>
      </c>
    </row>
    <row r="748" spans="1:86" x14ac:dyDescent="0.4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 t="str">
        <f t="shared" si="55"/>
        <v>Y</v>
      </c>
      <c r="AW748" t="str">
        <f t="shared" si="56"/>
        <v>Y</v>
      </c>
      <c r="AX748" t="str">
        <f t="shared" si="57"/>
        <v>Y</v>
      </c>
      <c r="AY748" t="str">
        <f t="shared" si="58"/>
        <v>Y</v>
      </c>
      <c r="AZ748" t="str">
        <f t="shared" si="59"/>
        <v>Y</v>
      </c>
      <c r="BA748">
        <v>0</v>
      </c>
      <c r="BB748">
        <v>0</v>
      </c>
      <c r="BC748">
        <v>2</v>
      </c>
      <c r="BD748">
        <v>1</v>
      </c>
      <c r="BE748">
        <v>4</v>
      </c>
      <c r="BF748">
        <v>1</v>
      </c>
      <c r="BG748" t="s">
        <v>97</v>
      </c>
      <c r="BH748">
        <v>8</v>
      </c>
      <c r="BI748" t="s">
        <v>107</v>
      </c>
      <c r="BJ748">
        <v>1</v>
      </c>
      <c r="BK748" t="s">
        <v>98</v>
      </c>
      <c r="BL748" t="s">
        <v>156</v>
      </c>
      <c r="BM748">
        <v>2000</v>
      </c>
      <c r="BN748" t="s">
        <v>157</v>
      </c>
      <c r="BO748">
        <v>2</v>
      </c>
      <c r="BP748">
        <v>554</v>
      </c>
      <c r="BQ748" t="s">
        <v>98</v>
      </c>
      <c r="BR748" t="s">
        <v>98</v>
      </c>
      <c r="BS748" t="s">
        <v>105</v>
      </c>
      <c r="BT748">
        <v>224</v>
      </c>
      <c r="BU748">
        <v>54</v>
      </c>
      <c r="BV748">
        <v>0</v>
      </c>
      <c r="BW748">
        <v>0</v>
      </c>
      <c r="BX748">
        <v>0</v>
      </c>
      <c r="BY748">
        <v>0</v>
      </c>
      <c r="BZ748" t="s">
        <v>83</v>
      </c>
      <c r="CA748" t="s">
        <v>83</v>
      </c>
      <c r="CB748" t="s">
        <v>83</v>
      </c>
      <c r="CC748">
        <v>0</v>
      </c>
      <c r="CD748">
        <v>4</v>
      </c>
      <c r="CE748">
        <v>2009</v>
      </c>
      <c r="CF748" t="s">
        <v>110</v>
      </c>
      <c r="CG748" t="s">
        <v>111</v>
      </c>
      <c r="CH748">
        <v>236000</v>
      </c>
    </row>
    <row r="749" spans="1:86" x14ac:dyDescent="0.4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 t="str">
        <f t="shared" si="55"/>
        <v>Y</v>
      </c>
      <c r="AW749" t="str">
        <f t="shared" si="56"/>
        <v>Y</v>
      </c>
      <c r="AX749" t="str">
        <f t="shared" si="57"/>
        <v>Y</v>
      </c>
      <c r="AY749" t="str">
        <f t="shared" si="58"/>
        <v>Y</v>
      </c>
      <c r="AZ749" t="str">
        <f t="shared" si="59"/>
        <v>Y</v>
      </c>
      <c r="BA749">
        <v>0</v>
      </c>
      <c r="BB749">
        <v>0</v>
      </c>
      <c r="BC749">
        <v>1</v>
      </c>
      <c r="BD749">
        <v>1</v>
      </c>
      <c r="BE749">
        <v>4</v>
      </c>
      <c r="BF749">
        <v>1</v>
      </c>
      <c r="BG749" t="s">
        <v>97</v>
      </c>
      <c r="BH749">
        <v>8</v>
      </c>
      <c r="BI749" t="s">
        <v>107</v>
      </c>
      <c r="BJ749">
        <v>1</v>
      </c>
      <c r="BK749" t="s">
        <v>97</v>
      </c>
      <c r="BL749" t="s">
        <v>127</v>
      </c>
      <c r="BM749">
        <v>1950</v>
      </c>
      <c r="BN749" t="s">
        <v>102</v>
      </c>
      <c r="BO749">
        <v>4</v>
      </c>
      <c r="BP749">
        <v>864</v>
      </c>
      <c r="BQ749" t="s">
        <v>98</v>
      </c>
      <c r="BR749" t="s">
        <v>98</v>
      </c>
      <c r="BS749" t="s">
        <v>177</v>
      </c>
      <c r="BT749">
        <v>181</v>
      </c>
      <c r="BU749">
        <v>0</v>
      </c>
      <c r="BV749">
        <v>386</v>
      </c>
      <c r="BW749">
        <v>0</v>
      </c>
      <c r="BX749">
        <v>0</v>
      </c>
      <c r="BY749">
        <v>0</v>
      </c>
      <c r="BZ749" t="s">
        <v>83</v>
      </c>
      <c r="CA749" t="s">
        <v>83</v>
      </c>
      <c r="CB749" t="s">
        <v>83</v>
      </c>
      <c r="CC749">
        <v>0</v>
      </c>
      <c r="CD749">
        <v>5</v>
      </c>
      <c r="CE749">
        <v>2009</v>
      </c>
      <c r="CF749" t="s">
        <v>110</v>
      </c>
      <c r="CG749" t="s">
        <v>111</v>
      </c>
      <c r="CH749">
        <v>265979</v>
      </c>
    </row>
    <row r="750" spans="1:86" x14ac:dyDescent="0.4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 t="str">
        <f t="shared" si="55"/>
        <v>Y</v>
      </c>
      <c r="AW750" t="str">
        <f t="shared" si="56"/>
        <v>Y</v>
      </c>
      <c r="AX750" t="str">
        <f t="shared" si="57"/>
        <v>Y</v>
      </c>
      <c r="AY750" t="str">
        <f t="shared" si="58"/>
        <v>N</v>
      </c>
      <c r="AZ750" t="str">
        <f t="shared" si="59"/>
        <v>N</v>
      </c>
      <c r="BA750">
        <v>1</v>
      </c>
      <c r="BB750">
        <v>0</v>
      </c>
      <c r="BC750">
        <v>2</v>
      </c>
      <c r="BD750">
        <v>0</v>
      </c>
      <c r="BE750">
        <v>3</v>
      </c>
      <c r="BF750">
        <v>1</v>
      </c>
      <c r="BG750" t="s">
        <v>97</v>
      </c>
      <c r="BH750">
        <v>7</v>
      </c>
      <c r="BI750" t="s">
        <v>107</v>
      </c>
      <c r="BJ750">
        <v>1</v>
      </c>
      <c r="BK750" t="s">
        <v>98</v>
      </c>
      <c r="BL750" t="s">
        <v>108</v>
      </c>
      <c r="BM750">
        <v>1996</v>
      </c>
      <c r="BN750" t="s">
        <v>157</v>
      </c>
      <c r="BO750">
        <v>2</v>
      </c>
      <c r="BP750">
        <v>527</v>
      </c>
      <c r="BQ750" t="s">
        <v>98</v>
      </c>
      <c r="BR750" t="s">
        <v>98</v>
      </c>
      <c r="BS750" t="s">
        <v>105</v>
      </c>
      <c r="BT750">
        <v>240</v>
      </c>
      <c r="BU750">
        <v>56</v>
      </c>
      <c r="BV750">
        <v>154</v>
      </c>
      <c r="BW750">
        <v>0</v>
      </c>
      <c r="BX750">
        <v>0</v>
      </c>
      <c r="BY750">
        <v>0</v>
      </c>
      <c r="BZ750" t="s">
        <v>83</v>
      </c>
      <c r="CA750" t="s">
        <v>83</v>
      </c>
      <c r="CB750" t="s">
        <v>83</v>
      </c>
      <c r="CC750">
        <v>0</v>
      </c>
      <c r="CD750">
        <v>3</v>
      </c>
      <c r="CE750">
        <v>2010</v>
      </c>
      <c r="CF750" t="s">
        <v>110</v>
      </c>
      <c r="CG750" t="s">
        <v>111</v>
      </c>
      <c r="CH750">
        <v>260400</v>
      </c>
    </row>
    <row r="751" spans="1:86" x14ac:dyDescent="0.4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 t="str">
        <f t="shared" si="55"/>
        <v>Y</v>
      </c>
      <c r="AW751" t="str">
        <f t="shared" si="56"/>
        <v>Y</v>
      </c>
      <c r="AX751" t="str">
        <f t="shared" si="57"/>
        <v>N</v>
      </c>
      <c r="AY751" t="str">
        <f t="shared" si="58"/>
        <v>N</v>
      </c>
      <c r="AZ751" t="str">
        <f t="shared" si="59"/>
        <v>N</v>
      </c>
      <c r="BA751">
        <v>0</v>
      </c>
      <c r="BB751">
        <v>0</v>
      </c>
      <c r="BC751">
        <v>2</v>
      </c>
      <c r="BD751">
        <v>0</v>
      </c>
      <c r="BE751">
        <v>4</v>
      </c>
      <c r="BF751">
        <v>1</v>
      </c>
      <c r="BG751" t="s">
        <v>98</v>
      </c>
      <c r="BH751">
        <v>9</v>
      </c>
      <c r="BI751" t="s">
        <v>194</v>
      </c>
      <c r="BJ751">
        <v>0</v>
      </c>
      <c r="BK751" t="s">
        <v>83</v>
      </c>
      <c r="BL751" t="s">
        <v>127</v>
      </c>
      <c r="BM751">
        <v>1945</v>
      </c>
      <c r="BN751" t="s">
        <v>102</v>
      </c>
      <c r="BO751">
        <v>1</v>
      </c>
      <c r="BP751">
        <v>240</v>
      </c>
      <c r="BQ751" t="s">
        <v>98</v>
      </c>
      <c r="BR751" t="s">
        <v>98</v>
      </c>
      <c r="BS751" t="s">
        <v>177</v>
      </c>
      <c r="BT751">
        <v>92</v>
      </c>
      <c r="BU751">
        <v>0</v>
      </c>
      <c r="BV751">
        <v>185</v>
      </c>
      <c r="BW751">
        <v>0</v>
      </c>
      <c r="BX751">
        <v>0</v>
      </c>
      <c r="BY751">
        <v>0</v>
      </c>
      <c r="BZ751" t="s">
        <v>83</v>
      </c>
      <c r="CA751" t="s">
        <v>83</v>
      </c>
      <c r="CB751" t="s">
        <v>83</v>
      </c>
      <c r="CC751">
        <v>0</v>
      </c>
      <c r="CD751">
        <v>4</v>
      </c>
      <c r="CE751">
        <v>2009</v>
      </c>
      <c r="CF751" t="s">
        <v>110</v>
      </c>
      <c r="CG751" t="s">
        <v>111</v>
      </c>
      <c r="CH751">
        <v>98000</v>
      </c>
    </row>
    <row r="752" spans="1:86" x14ac:dyDescent="0.4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 t="str">
        <f t="shared" si="55"/>
        <v>N</v>
      </c>
      <c r="AW752" t="str">
        <f t="shared" si="56"/>
        <v>N</v>
      </c>
      <c r="AX752" t="str">
        <f t="shared" si="57"/>
        <v>N</v>
      </c>
      <c r="AY752" t="str">
        <f t="shared" si="58"/>
        <v>N</v>
      </c>
      <c r="AZ752" t="str">
        <f t="shared" si="59"/>
        <v>N</v>
      </c>
      <c r="BA752">
        <v>0</v>
      </c>
      <c r="BB752">
        <v>0</v>
      </c>
      <c r="BC752">
        <v>1</v>
      </c>
      <c r="BD752">
        <v>0</v>
      </c>
      <c r="BE752">
        <v>3</v>
      </c>
      <c r="BF752">
        <v>1</v>
      </c>
      <c r="BG752" t="s">
        <v>98</v>
      </c>
      <c r="BH752">
        <v>7</v>
      </c>
      <c r="BI752" t="s">
        <v>224</v>
      </c>
      <c r="BJ752">
        <v>0</v>
      </c>
      <c r="BK752" t="s">
        <v>83</v>
      </c>
      <c r="BL752" t="s">
        <v>83</v>
      </c>
      <c r="BM752" t="s">
        <v>83</v>
      </c>
      <c r="BN752" t="s">
        <v>83</v>
      </c>
      <c r="BO752">
        <v>0</v>
      </c>
      <c r="BP752">
        <v>0</v>
      </c>
      <c r="BQ752" t="s">
        <v>83</v>
      </c>
      <c r="BR752" t="s">
        <v>83</v>
      </c>
      <c r="BS752" t="s">
        <v>177</v>
      </c>
      <c r="BT752">
        <v>0</v>
      </c>
      <c r="BU752">
        <v>160</v>
      </c>
      <c r="BV752">
        <v>0</v>
      </c>
      <c r="BW752">
        <v>0</v>
      </c>
      <c r="BX752">
        <v>0</v>
      </c>
      <c r="BY752">
        <v>0</v>
      </c>
      <c r="BZ752" t="s">
        <v>83</v>
      </c>
      <c r="CA752" t="s">
        <v>83</v>
      </c>
      <c r="CB752" t="s">
        <v>83</v>
      </c>
      <c r="CC752">
        <v>0</v>
      </c>
      <c r="CD752">
        <v>6</v>
      </c>
      <c r="CE752">
        <v>2010</v>
      </c>
      <c r="CF752" t="s">
        <v>110</v>
      </c>
      <c r="CG752" t="s">
        <v>111</v>
      </c>
      <c r="CH752">
        <v>96500</v>
      </c>
    </row>
    <row r="753" spans="1:86" x14ac:dyDescent="0.4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 t="str">
        <f t="shared" si="55"/>
        <v>N</v>
      </c>
      <c r="AW753" t="str">
        <f t="shared" si="56"/>
        <v>Y</v>
      </c>
      <c r="AX753" t="str">
        <f t="shared" si="57"/>
        <v>N</v>
      </c>
      <c r="AY753" t="str">
        <f t="shared" si="58"/>
        <v>N</v>
      </c>
      <c r="AZ753" t="str">
        <f t="shared" si="59"/>
        <v>N</v>
      </c>
      <c r="BA753">
        <v>0</v>
      </c>
      <c r="BB753">
        <v>0</v>
      </c>
      <c r="BC753">
        <v>2</v>
      </c>
      <c r="BD753">
        <v>1</v>
      </c>
      <c r="BE753">
        <v>3</v>
      </c>
      <c r="BF753">
        <v>1</v>
      </c>
      <c r="BG753" t="s">
        <v>97</v>
      </c>
      <c r="BH753">
        <v>6</v>
      </c>
      <c r="BI753" t="s">
        <v>107</v>
      </c>
      <c r="BJ753">
        <v>0</v>
      </c>
      <c r="BK753" t="s">
        <v>83</v>
      </c>
      <c r="BL753" t="s">
        <v>108</v>
      </c>
      <c r="BM753">
        <v>2003</v>
      </c>
      <c r="BN753" t="s">
        <v>157</v>
      </c>
      <c r="BO753">
        <v>2</v>
      </c>
      <c r="BP753">
        <v>400</v>
      </c>
      <c r="BQ753" t="s">
        <v>98</v>
      </c>
      <c r="BR753" t="s">
        <v>98</v>
      </c>
      <c r="BS753" t="s">
        <v>105</v>
      </c>
      <c r="BT753">
        <v>0</v>
      </c>
      <c r="BU753">
        <v>48</v>
      </c>
      <c r="BV753">
        <v>0</v>
      </c>
      <c r="BW753">
        <v>0</v>
      </c>
      <c r="BX753">
        <v>0</v>
      </c>
      <c r="BY753">
        <v>0</v>
      </c>
      <c r="BZ753" t="s">
        <v>83</v>
      </c>
      <c r="CA753" t="s">
        <v>83</v>
      </c>
      <c r="CB753" t="s">
        <v>83</v>
      </c>
      <c r="CC753">
        <v>0</v>
      </c>
      <c r="CD753">
        <v>8</v>
      </c>
      <c r="CE753">
        <v>2007</v>
      </c>
      <c r="CF753" t="s">
        <v>110</v>
      </c>
      <c r="CG753" t="s">
        <v>111</v>
      </c>
      <c r="CH753">
        <v>162000</v>
      </c>
    </row>
    <row r="754" spans="1:86" x14ac:dyDescent="0.4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 t="str">
        <f t="shared" si="55"/>
        <v>N</v>
      </c>
      <c r="AW754" t="str">
        <f t="shared" si="56"/>
        <v>Y</v>
      </c>
      <c r="AX754" t="str">
        <f t="shared" si="57"/>
        <v>N</v>
      </c>
      <c r="AY754" t="str">
        <f t="shared" si="58"/>
        <v>N</v>
      </c>
      <c r="AZ754" t="str">
        <f t="shared" si="59"/>
        <v>N</v>
      </c>
      <c r="BA754">
        <v>1</v>
      </c>
      <c r="BB754">
        <v>0</v>
      </c>
      <c r="BC754">
        <v>2</v>
      </c>
      <c r="BD754">
        <v>0</v>
      </c>
      <c r="BE754">
        <v>3</v>
      </c>
      <c r="BF754">
        <v>1</v>
      </c>
      <c r="BG754" t="s">
        <v>97</v>
      </c>
      <c r="BH754">
        <v>6</v>
      </c>
      <c r="BI754" t="s">
        <v>107</v>
      </c>
      <c r="BJ754">
        <v>0</v>
      </c>
      <c r="BK754" t="s">
        <v>83</v>
      </c>
      <c r="BL754" t="s">
        <v>108</v>
      </c>
      <c r="BM754">
        <v>1997</v>
      </c>
      <c r="BN754" t="s">
        <v>109</v>
      </c>
      <c r="BO754">
        <v>2</v>
      </c>
      <c r="BP754">
        <v>576</v>
      </c>
      <c r="BQ754" t="s">
        <v>98</v>
      </c>
      <c r="BR754" t="s">
        <v>98</v>
      </c>
      <c r="BS754" t="s">
        <v>105</v>
      </c>
      <c r="BT754">
        <v>168</v>
      </c>
      <c r="BU754">
        <v>27</v>
      </c>
      <c r="BV754">
        <v>0</v>
      </c>
      <c r="BW754">
        <v>0</v>
      </c>
      <c r="BX754">
        <v>0</v>
      </c>
      <c r="BY754">
        <v>0</v>
      </c>
      <c r="BZ754" t="s">
        <v>83</v>
      </c>
      <c r="CA754" t="s">
        <v>83</v>
      </c>
      <c r="CB754" t="s">
        <v>83</v>
      </c>
      <c r="CC754">
        <v>0</v>
      </c>
      <c r="CD754">
        <v>7</v>
      </c>
      <c r="CE754">
        <v>2006</v>
      </c>
      <c r="CF754" t="s">
        <v>110</v>
      </c>
      <c r="CG754" t="s">
        <v>111</v>
      </c>
      <c r="CH754">
        <v>217000</v>
      </c>
    </row>
    <row r="755" spans="1:86" x14ac:dyDescent="0.4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 t="str">
        <f t="shared" si="55"/>
        <v>Y</v>
      </c>
      <c r="AW755" t="str">
        <f t="shared" si="56"/>
        <v>Y</v>
      </c>
      <c r="AX755" t="str">
        <f t="shared" si="57"/>
        <v>Y</v>
      </c>
      <c r="AY755" t="str">
        <f t="shared" si="58"/>
        <v>Y</v>
      </c>
      <c r="AZ755" t="str">
        <f t="shared" si="59"/>
        <v>N</v>
      </c>
      <c r="BA755">
        <v>0</v>
      </c>
      <c r="BB755">
        <v>0</v>
      </c>
      <c r="BC755">
        <v>2</v>
      </c>
      <c r="BD755">
        <v>1</v>
      </c>
      <c r="BE755">
        <v>3</v>
      </c>
      <c r="BF755">
        <v>1</v>
      </c>
      <c r="BG755" t="s">
        <v>104</v>
      </c>
      <c r="BH755">
        <v>8</v>
      </c>
      <c r="BI755" t="s">
        <v>107</v>
      </c>
      <c r="BJ755">
        <v>1</v>
      </c>
      <c r="BK755" t="s">
        <v>97</v>
      </c>
      <c r="BL755" t="s">
        <v>108</v>
      </c>
      <c r="BM755">
        <v>2005</v>
      </c>
      <c r="BN755" t="s">
        <v>109</v>
      </c>
      <c r="BO755">
        <v>3</v>
      </c>
      <c r="BP755">
        <v>878</v>
      </c>
      <c r="BQ755" t="s">
        <v>98</v>
      </c>
      <c r="BR755" t="s">
        <v>98</v>
      </c>
      <c r="BS755" t="s">
        <v>105</v>
      </c>
      <c r="BT755">
        <v>192</v>
      </c>
      <c r="BU755">
        <v>52</v>
      </c>
      <c r="BV755">
        <v>0</v>
      </c>
      <c r="BW755">
        <v>0</v>
      </c>
      <c r="BX755">
        <v>0</v>
      </c>
      <c r="BY755">
        <v>0</v>
      </c>
      <c r="BZ755" t="s">
        <v>83</v>
      </c>
      <c r="CA755" t="s">
        <v>83</v>
      </c>
      <c r="CB755" t="s">
        <v>83</v>
      </c>
      <c r="CC755">
        <v>0</v>
      </c>
      <c r="CD755">
        <v>3</v>
      </c>
      <c r="CE755">
        <v>2006</v>
      </c>
      <c r="CF755" t="s">
        <v>110</v>
      </c>
      <c r="CG755" t="s">
        <v>111</v>
      </c>
      <c r="CH755">
        <v>275500</v>
      </c>
    </row>
    <row r="756" spans="1:86" x14ac:dyDescent="0.4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 t="str">
        <f t="shared" si="55"/>
        <v>N</v>
      </c>
      <c r="AW756" t="str">
        <f t="shared" si="56"/>
        <v>N</v>
      </c>
      <c r="AX756" t="str">
        <f t="shared" si="57"/>
        <v>N</v>
      </c>
      <c r="AY756" t="str">
        <f t="shared" si="58"/>
        <v>N</v>
      </c>
      <c r="AZ756" t="str">
        <f t="shared" si="59"/>
        <v>N</v>
      </c>
      <c r="BA756">
        <v>1</v>
      </c>
      <c r="BB756">
        <v>0</v>
      </c>
      <c r="BC756">
        <v>1</v>
      </c>
      <c r="BD756">
        <v>0</v>
      </c>
      <c r="BE756">
        <v>3</v>
      </c>
      <c r="BF756">
        <v>1</v>
      </c>
      <c r="BG756" t="s">
        <v>97</v>
      </c>
      <c r="BH756">
        <v>5</v>
      </c>
      <c r="BI756" t="s">
        <v>107</v>
      </c>
      <c r="BJ756">
        <v>0</v>
      </c>
      <c r="BK756" t="s">
        <v>83</v>
      </c>
      <c r="BL756" t="s">
        <v>127</v>
      </c>
      <c r="BM756">
        <v>1969</v>
      </c>
      <c r="BN756" t="s">
        <v>109</v>
      </c>
      <c r="BO756">
        <v>2</v>
      </c>
      <c r="BP756">
        <v>440</v>
      </c>
      <c r="BQ756" t="s">
        <v>98</v>
      </c>
      <c r="BR756" t="s">
        <v>98</v>
      </c>
      <c r="BS756" t="s">
        <v>105</v>
      </c>
      <c r="BT756">
        <v>171</v>
      </c>
      <c r="BU756">
        <v>48</v>
      </c>
      <c r="BV756">
        <v>0</v>
      </c>
      <c r="BW756">
        <v>0</v>
      </c>
      <c r="BX756">
        <v>0</v>
      </c>
      <c r="BY756">
        <v>0</v>
      </c>
      <c r="BZ756" t="s">
        <v>83</v>
      </c>
      <c r="CA756" t="s">
        <v>83</v>
      </c>
      <c r="CB756" t="s">
        <v>83</v>
      </c>
      <c r="CC756">
        <v>0</v>
      </c>
      <c r="CD756">
        <v>7</v>
      </c>
      <c r="CE756">
        <v>2009</v>
      </c>
      <c r="CF756" t="s">
        <v>110</v>
      </c>
      <c r="CG756" t="s">
        <v>111</v>
      </c>
      <c r="CH756">
        <v>156000</v>
      </c>
    </row>
    <row r="757" spans="1:86" x14ac:dyDescent="0.4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 t="str">
        <f t="shared" si="55"/>
        <v>N</v>
      </c>
      <c r="AW757" t="str">
        <f t="shared" si="56"/>
        <v>Y</v>
      </c>
      <c r="AX757" t="str">
        <f t="shared" si="57"/>
        <v>N</v>
      </c>
      <c r="AY757" t="str">
        <f t="shared" si="58"/>
        <v>N</v>
      </c>
      <c r="AZ757" t="str">
        <f t="shared" si="59"/>
        <v>N</v>
      </c>
      <c r="BA757">
        <v>0</v>
      </c>
      <c r="BB757">
        <v>0</v>
      </c>
      <c r="BC757">
        <v>2</v>
      </c>
      <c r="BD757">
        <v>1</v>
      </c>
      <c r="BE757">
        <v>3</v>
      </c>
      <c r="BF757">
        <v>1</v>
      </c>
      <c r="BG757" t="s">
        <v>98</v>
      </c>
      <c r="BH757">
        <v>6</v>
      </c>
      <c r="BI757" t="s">
        <v>107</v>
      </c>
      <c r="BJ757">
        <v>0</v>
      </c>
      <c r="BK757" t="s">
        <v>83</v>
      </c>
      <c r="BL757" t="s">
        <v>127</v>
      </c>
      <c r="BM757">
        <v>1999</v>
      </c>
      <c r="BN757" t="s">
        <v>102</v>
      </c>
      <c r="BO757">
        <v>2</v>
      </c>
      <c r="BP757">
        <v>440</v>
      </c>
      <c r="BQ757" t="s">
        <v>98</v>
      </c>
      <c r="BR757" t="s">
        <v>98</v>
      </c>
      <c r="BS757" t="s">
        <v>105</v>
      </c>
      <c r="BT757">
        <v>0</v>
      </c>
      <c r="BU757">
        <v>24</v>
      </c>
      <c r="BV757">
        <v>0</v>
      </c>
      <c r="BW757">
        <v>0</v>
      </c>
      <c r="BX757">
        <v>0</v>
      </c>
      <c r="BY757">
        <v>0</v>
      </c>
      <c r="BZ757" t="s">
        <v>83</v>
      </c>
      <c r="CA757" t="s">
        <v>83</v>
      </c>
      <c r="CB757" t="s">
        <v>83</v>
      </c>
      <c r="CC757">
        <v>0</v>
      </c>
      <c r="CD757">
        <v>3</v>
      </c>
      <c r="CE757">
        <v>2009</v>
      </c>
      <c r="CF757" t="s">
        <v>110</v>
      </c>
      <c r="CG757" t="s">
        <v>111</v>
      </c>
      <c r="CH757">
        <v>172500</v>
      </c>
    </row>
    <row r="758" spans="1:86" x14ac:dyDescent="0.4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 t="str">
        <f t="shared" si="55"/>
        <v>Y</v>
      </c>
      <c r="AW758" t="str">
        <f t="shared" si="56"/>
        <v>Y</v>
      </c>
      <c r="AX758" t="str">
        <f t="shared" si="57"/>
        <v>Y</v>
      </c>
      <c r="AY758" t="str">
        <f t="shared" si="58"/>
        <v>N</v>
      </c>
      <c r="AZ758" t="str">
        <f t="shared" si="59"/>
        <v>N</v>
      </c>
      <c r="BA758">
        <v>0</v>
      </c>
      <c r="BB758">
        <v>0</v>
      </c>
      <c r="BC758">
        <v>2</v>
      </c>
      <c r="BD758">
        <v>1</v>
      </c>
      <c r="BE758">
        <v>3</v>
      </c>
      <c r="BF758">
        <v>1</v>
      </c>
      <c r="BG758" t="s">
        <v>97</v>
      </c>
      <c r="BH758">
        <v>7</v>
      </c>
      <c r="BI758" t="s">
        <v>107</v>
      </c>
      <c r="BJ758">
        <v>0</v>
      </c>
      <c r="BK758" t="s">
        <v>83</v>
      </c>
      <c r="BL758" t="s">
        <v>108</v>
      </c>
      <c r="BM758">
        <v>2007</v>
      </c>
      <c r="BN758" t="s">
        <v>109</v>
      </c>
      <c r="BO758">
        <v>2</v>
      </c>
      <c r="BP758">
        <v>578</v>
      </c>
      <c r="BQ758" t="s">
        <v>98</v>
      </c>
      <c r="BR758" t="s">
        <v>98</v>
      </c>
      <c r="BS758" t="s">
        <v>105</v>
      </c>
      <c r="BT758">
        <v>144</v>
      </c>
      <c r="BU758">
        <v>105</v>
      </c>
      <c r="BV758">
        <v>0</v>
      </c>
      <c r="BW758">
        <v>0</v>
      </c>
      <c r="BX758">
        <v>0</v>
      </c>
      <c r="BY758">
        <v>0</v>
      </c>
      <c r="BZ758" t="s">
        <v>83</v>
      </c>
      <c r="CA758" t="s">
        <v>83</v>
      </c>
      <c r="CB758" t="s">
        <v>83</v>
      </c>
      <c r="CC758">
        <v>0</v>
      </c>
      <c r="CD758">
        <v>4</v>
      </c>
      <c r="CE758">
        <v>2009</v>
      </c>
      <c r="CF758" t="s">
        <v>110</v>
      </c>
      <c r="CG758" t="s">
        <v>111</v>
      </c>
      <c r="CH758">
        <v>212000</v>
      </c>
    </row>
    <row r="759" spans="1:86" x14ac:dyDescent="0.4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 t="str">
        <f t="shared" si="55"/>
        <v>N</v>
      </c>
      <c r="AW759" t="str">
        <f t="shared" si="56"/>
        <v>Y</v>
      </c>
      <c r="AX759" t="str">
        <f t="shared" si="57"/>
        <v>N</v>
      </c>
      <c r="AY759" t="str">
        <f t="shared" si="58"/>
        <v>N</v>
      </c>
      <c r="AZ759" t="str">
        <f t="shared" si="59"/>
        <v>N</v>
      </c>
      <c r="BA759">
        <v>0</v>
      </c>
      <c r="BB759">
        <v>0</v>
      </c>
      <c r="BC759">
        <v>2</v>
      </c>
      <c r="BD759">
        <v>1</v>
      </c>
      <c r="BE759">
        <v>3</v>
      </c>
      <c r="BF759">
        <v>1</v>
      </c>
      <c r="BG759" t="s">
        <v>98</v>
      </c>
      <c r="BH759">
        <v>6</v>
      </c>
      <c r="BI759" t="s">
        <v>107</v>
      </c>
      <c r="BJ759">
        <v>1</v>
      </c>
      <c r="BK759" t="s">
        <v>98</v>
      </c>
      <c r="BL759" t="s">
        <v>108</v>
      </c>
      <c r="BM759">
        <v>1978</v>
      </c>
      <c r="BN759" t="s">
        <v>157</v>
      </c>
      <c r="BO759">
        <v>2</v>
      </c>
      <c r="BP759">
        <v>440</v>
      </c>
      <c r="BQ759" t="s">
        <v>98</v>
      </c>
      <c r="BR759" t="s">
        <v>98</v>
      </c>
      <c r="BS759" t="s">
        <v>105</v>
      </c>
      <c r="BT759">
        <v>335</v>
      </c>
      <c r="BU759">
        <v>0</v>
      </c>
      <c r="BV759">
        <v>0</v>
      </c>
      <c r="BW759">
        <v>0</v>
      </c>
      <c r="BX759">
        <v>0</v>
      </c>
      <c r="BY759">
        <v>0</v>
      </c>
      <c r="BZ759" t="s">
        <v>83</v>
      </c>
      <c r="CA759" t="s">
        <v>165</v>
      </c>
      <c r="CB759" t="s">
        <v>83</v>
      </c>
      <c r="CC759">
        <v>0</v>
      </c>
      <c r="CD759">
        <v>4</v>
      </c>
      <c r="CE759">
        <v>2010</v>
      </c>
      <c r="CF759" t="s">
        <v>110</v>
      </c>
      <c r="CG759" t="s">
        <v>128</v>
      </c>
      <c r="CH759">
        <v>158900</v>
      </c>
    </row>
    <row r="760" spans="1:86" x14ac:dyDescent="0.4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 t="str">
        <f t="shared" si="55"/>
        <v>Y</v>
      </c>
      <c r="AW760" t="str">
        <f t="shared" si="56"/>
        <v>Y</v>
      </c>
      <c r="AX760" t="str">
        <f t="shared" si="57"/>
        <v>N</v>
      </c>
      <c r="AY760" t="str">
        <f t="shared" si="58"/>
        <v>N</v>
      </c>
      <c r="AZ760" t="str">
        <f t="shared" si="59"/>
        <v>N</v>
      </c>
      <c r="BA760">
        <v>0</v>
      </c>
      <c r="BB760">
        <v>0</v>
      </c>
      <c r="BC760">
        <v>2</v>
      </c>
      <c r="BD760">
        <v>1</v>
      </c>
      <c r="BE760">
        <v>3</v>
      </c>
      <c r="BF760">
        <v>1</v>
      </c>
      <c r="BG760" t="s">
        <v>98</v>
      </c>
      <c r="BH760">
        <v>6</v>
      </c>
      <c r="BI760" t="s">
        <v>107</v>
      </c>
      <c r="BJ760">
        <v>0</v>
      </c>
      <c r="BK760" t="s">
        <v>83</v>
      </c>
      <c r="BL760" t="s">
        <v>127</v>
      </c>
      <c r="BM760">
        <v>1999</v>
      </c>
      <c r="BN760" t="s">
        <v>102</v>
      </c>
      <c r="BO760">
        <v>2</v>
      </c>
      <c r="BP760">
        <v>440</v>
      </c>
      <c r="BQ760" t="s">
        <v>98</v>
      </c>
      <c r="BR760" t="s">
        <v>98</v>
      </c>
      <c r="BS760" t="s">
        <v>105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 t="s">
        <v>83</v>
      </c>
      <c r="CA760" t="s">
        <v>83</v>
      </c>
      <c r="CB760" t="s">
        <v>83</v>
      </c>
      <c r="CC760">
        <v>0</v>
      </c>
      <c r="CD760">
        <v>8</v>
      </c>
      <c r="CE760">
        <v>2008</v>
      </c>
      <c r="CF760" t="s">
        <v>110</v>
      </c>
      <c r="CG760" t="s">
        <v>111</v>
      </c>
      <c r="CH760">
        <v>179400</v>
      </c>
    </row>
    <row r="761" spans="1:86" x14ac:dyDescent="0.4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 t="str">
        <f t="shared" si="55"/>
        <v>Y</v>
      </c>
      <c r="AW761" t="str">
        <f t="shared" si="56"/>
        <v>Y</v>
      </c>
      <c r="AX761" t="str">
        <f t="shared" si="57"/>
        <v>Y</v>
      </c>
      <c r="AY761" t="str">
        <f t="shared" si="58"/>
        <v>Y</v>
      </c>
      <c r="AZ761" t="str">
        <f t="shared" si="59"/>
        <v>Y</v>
      </c>
      <c r="BA761">
        <v>0</v>
      </c>
      <c r="BB761">
        <v>0</v>
      </c>
      <c r="BC761">
        <v>2</v>
      </c>
      <c r="BD761">
        <v>1</v>
      </c>
      <c r="BE761">
        <v>4</v>
      </c>
      <c r="BF761">
        <v>1</v>
      </c>
      <c r="BG761" t="s">
        <v>97</v>
      </c>
      <c r="BH761">
        <v>9</v>
      </c>
      <c r="BI761" t="s">
        <v>107</v>
      </c>
      <c r="BJ761">
        <v>1</v>
      </c>
      <c r="BK761" t="s">
        <v>98</v>
      </c>
      <c r="BL761" t="s">
        <v>108</v>
      </c>
      <c r="BM761">
        <v>1995</v>
      </c>
      <c r="BN761" t="s">
        <v>109</v>
      </c>
      <c r="BO761">
        <v>3</v>
      </c>
      <c r="BP761">
        <v>752</v>
      </c>
      <c r="BQ761" t="s">
        <v>98</v>
      </c>
      <c r="BR761" t="s">
        <v>98</v>
      </c>
      <c r="BS761" t="s">
        <v>105</v>
      </c>
      <c r="BT761">
        <v>222</v>
      </c>
      <c r="BU761">
        <v>98</v>
      </c>
      <c r="BV761">
        <v>0</v>
      </c>
      <c r="BW761">
        <v>0</v>
      </c>
      <c r="BX761">
        <v>0</v>
      </c>
      <c r="BY761">
        <v>0</v>
      </c>
      <c r="BZ761" t="s">
        <v>83</v>
      </c>
      <c r="CA761" t="s">
        <v>83</v>
      </c>
      <c r="CB761" t="s">
        <v>83</v>
      </c>
      <c r="CC761">
        <v>0</v>
      </c>
      <c r="CD761">
        <v>11</v>
      </c>
      <c r="CE761">
        <v>2007</v>
      </c>
      <c r="CF761" t="s">
        <v>110</v>
      </c>
      <c r="CG761" t="s">
        <v>111</v>
      </c>
      <c r="CH761">
        <v>290000</v>
      </c>
    </row>
    <row r="762" spans="1:86" x14ac:dyDescent="0.4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 t="str">
        <f t="shared" si="55"/>
        <v>N</v>
      </c>
      <c r="AW762" t="str">
        <f t="shared" si="56"/>
        <v>N</v>
      </c>
      <c r="AX762" t="str">
        <f t="shared" si="57"/>
        <v>N</v>
      </c>
      <c r="AY762" t="str">
        <f t="shared" si="58"/>
        <v>N</v>
      </c>
      <c r="AZ762" t="str">
        <f t="shared" si="59"/>
        <v>N</v>
      </c>
      <c r="BA762">
        <v>0</v>
      </c>
      <c r="BB762">
        <v>0</v>
      </c>
      <c r="BC762">
        <v>1</v>
      </c>
      <c r="BD762">
        <v>0</v>
      </c>
      <c r="BE762">
        <v>2</v>
      </c>
      <c r="BF762">
        <v>1</v>
      </c>
      <c r="BG762" t="s">
        <v>98</v>
      </c>
      <c r="BH762">
        <v>5</v>
      </c>
      <c r="BI762" t="s">
        <v>107</v>
      </c>
      <c r="BJ762">
        <v>0</v>
      </c>
      <c r="BK762" t="s">
        <v>83</v>
      </c>
      <c r="BL762" t="s">
        <v>127</v>
      </c>
      <c r="BM762">
        <v>2008</v>
      </c>
      <c r="BN762" t="s">
        <v>102</v>
      </c>
      <c r="BO762">
        <v>1</v>
      </c>
      <c r="BP762">
        <v>300</v>
      </c>
      <c r="BQ762" t="s">
        <v>104</v>
      </c>
      <c r="BR762" t="s">
        <v>104</v>
      </c>
      <c r="BS762" t="s">
        <v>105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 t="s">
        <v>83</v>
      </c>
      <c r="CA762" t="s">
        <v>83</v>
      </c>
      <c r="CB762" t="s">
        <v>135</v>
      </c>
      <c r="CC762">
        <v>450</v>
      </c>
      <c r="CD762">
        <v>10</v>
      </c>
      <c r="CE762">
        <v>2009</v>
      </c>
      <c r="CF762" t="s">
        <v>110</v>
      </c>
      <c r="CG762" t="s">
        <v>111</v>
      </c>
      <c r="CH762">
        <v>127500</v>
      </c>
    </row>
    <row r="763" spans="1:86" x14ac:dyDescent="0.4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 t="str">
        <f t="shared" si="55"/>
        <v>N</v>
      </c>
      <c r="AW763" t="str">
        <f t="shared" si="56"/>
        <v>Y</v>
      </c>
      <c r="AX763" t="str">
        <f t="shared" si="57"/>
        <v>N</v>
      </c>
      <c r="AY763" t="str">
        <f t="shared" si="58"/>
        <v>N</v>
      </c>
      <c r="AZ763" t="str">
        <f t="shared" si="59"/>
        <v>N</v>
      </c>
      <c r="BA763">
        <v>0</v>
      </c>
      <c r="BB763">
        <v>0</v>
      </c>
      <c r="BC763">
        <v>1</v>
      </c>
      <c r="BD763">
        <v>0</v>
      </c>
      <c r="BE763">
        <v>2</v>
      </c>
      <c r="BF763">
        <v>1</v>
      </c>
      <c r="BG763" t="s">
        <v>147</v>
      </c>
      <c r="BH763">
        <v>5</v>
      </c>
      <c r="BI763" t="s">
        <v>146</v>
      </c>
      <c r="BJ763">
        <v>0</v>
      </c>
      <c r="BK763" t="s">
        <v>83</v>
      </c>
      <c r="BL763" t="s">
        <v>127</v>
      </c>
      <c r="BM763">
        <v>1965</v>
      </c>
      <c r="BN763" t="s">
        <v>102</v>
      </c>
      <c r="BO763">
        <v>2</v>
      </c>
      <c r="BP763">
        <v>440</v>
      </c>
      <c r="BQ763" t="s">
        <v>98</v>
      </c>
      <c r="BR763" t="s">
        <v>98</v>
      </c>
      <c r="BS763" t="s">
        <v>105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 t="s">
        <v>83</v>
      </c>
      <c r="CA763" t="s">
        <v>83</v>
      </c>
      <c r="CB763" t="s">
        <v>83</v>
      </c>
      <c r="CC763">
        <v>0</v>
      </c>
      <c r="CD763">
        <v>10</v>
      </c>
      <c r="CE763">
        <v>2009</v>
      </c>
      <c r="CF763" t="s">
        <v>110</v>
      </c>
      <c r="CG763" t="s">
        <v>111</v>
      </c>
      <c r="CH763">
        <v>100000</v>
      </c>
    </row>
    <row r="764" spans="1:86" x14ac:dyDescent="0.4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 t="str">
        <f t="shared" si="55"/>
        <v>Y</v>
      </c>
      <c r="AW764" t="str">
        <f t="shared" si="56"/>
        <v>Y</v>
      </c>
      <c r="AX764" t="str">
        <f t="shared" si="57"/>
        <v>N</v>
      </c>
      <c r="AY764" t="str">
        <f t="shared" si="58"/>
        <v>N</v>
      </c>
      <c r="AZ764" t="str">
        <f t="shared" si="59"/>
        <v>N</v>
      </c>
      <c r="BA764">
        <v>0</v>
      </c>
      <c r="BB764">
        <v>0</v>
      </c>
      <c r="BC764">
        <v>2</v>
      </c>
      <c r="BD764">
        <v>1</v>
      </c>
      <c r="BE764">
        <v>3</v>
      </c>
      <c r="BF764">
        <v>1</v>
      </c>
      <c r="BG764" t="s">
        <v>97</v>
      </c>
      <c r="BH764">
        <v>7</v>
      </c>
      <c r="BI764" t="s">
        <v>107</v>
      </c>
      <c r="BJ764">
        <v>0</v>
      </c>
      <c r="BK764" t="s">
        <v>83</v>
      </c>
      <c r="BL764" t="s">
        <v>108</v>
      </c>
      <c r="BM764">
        <v>2009</v>
      </c>
      <c r="BN764" t="s">
        <v>102</v>
      </c>
      <c r="BO764">
        <v>2</v>
      </c>
      <c r="BP764">
        <v>614</v>
      </c>
      <c r="BQ764" t="s">
        <v>98</v>
      </c>
      <c r="BR764" t="s">
        <v>98</v>
      </c>
      <c r="BS764" t="s">
        <v>105</v>
      </c>
      <c r="BT764">
        <v>169</v>
      </c>
      <c r="BU764">
        <v>45</v>
      </c>
      <c r="BV764">
        <v>0</v>
      </c>
      <c r="BW764">
        <v>0</v>
      </c>
      <c r="BX764">
        <v>0</v>
      </c>
      <c r="BY764">
        <v>0</v>
      </c>
      <c r="BZ764" t="s">
        <v>83</v>
      </c>
      <c r="CA764" t="s">
        <v>83</v>
      </c>
      <c r="CB764" t="s">
        <v>83</v>
      </c>
      <c r="CC764">
        <v>0</v>
      </c>
      <c r="CD764">
        <v>6</v>
      </c>
      <c r="CE764">
        <v>2010</v>
      </c>
      <c r="CF764" t="s">
        <v>237</v>
      </c>
      <c r="CG764" t="s">
        <v>111</v>
      </c>
      <c r="CH764">
        <v>215200</v>
      </c>
    </row>
    <row r="765" spans="1:86" x14ac:dyDescent="0.4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 t="str">
        <f t="shared" si="55"/>
        <v>Y</v>
      </c>
      <c r="AW765" t="str">
        <f t="shared" si="56"/>
        <v>Y</v>
      </c>
      <c r="AX765" t="str">
        <f t="shared" si="57"/>
        <v>Y</v>
      </c>
      <c r="AY765" t="str">
        <f t="shared" si="58"/>
        <v>Y</v>
      </c>
      <c r="AZ765" t="str">
        <f t="shared" si="59"/>
        <v>Y</v>
      </c>
      <c r="BA765">
        <v>1</v>
      </c>
      <c r="BB765">
        <v>0</v>
      </c>
      <c r="BC765">
        <v>2</v>
      </c>
      <c r="BD765">
        <v>1</v>
      </c>
      <c r="BE765">
        <v>3</v>
      </c>
      <c r="BF765">
        <v>1</v>
      </c>
      <c r="BG765" t="s">
        <v>97</v>
      </c>
      <c r="BH765">
        <v>8</v>
      </c>
      <c r="BI765" t="s">
        <v>107</v>
      </c>
      <c r="BJ765">
        <v>1</v>
      </c>
      <c r="BK765" t="s">
        <v>97</v>
      </c>
      <c r="BL765" t="s">
        <v>108</v>
      </c>
      <c r="BM765">
        <v>1999</v>
      </c>
      <c r="BN765" t="s">
        <v>109</v>
      </c>
      <c r="BO765">
        <v>3</v>
      </c>
      <c r="BP765">
        <v>856</v>
      </c>
      <c r="BQ765" t="s">
        <v>98</v>
      </c>
      <c r="BR765" t="s">
        <v>98</v>
      </c>
      <c r="BS765" t="s">
        <v>105</v>
      </c>
      <c r="BT765">
        <v>0</v>
      </c>
      <c r="BU765">
        <v>128</v>
      </c>
      <c r="BV765">
        <v>0</v>
      </c>
      <c r="BW765">
        <v>0</v>
      </c>
      <c r="BX765">
        <v>180</v>
      </c>
      <c r="BY765">
        <v>0</v>
      </c>
      <c r="BZ765" t="s">
        <v>83</v>
      </c>
      <c r="CA765" t="s">
        <v>83</v>
      </c>
      <c r="CB765" t="s">
        <v>83</v>
      </c>
      <c r="CC765">
        <v>0</v>
      </c>
      <c r="CD765">
        <v>7</v>
      </c>
      <c r="CE765">
        <v>2009</v>
      </c>
      <c r="CF765" t="s">
        <v>110</v>
      </c>
      <c r="CG765" t="s">
        <v>111</v>
      </c>
      <c r="CH765">
        <v>337000</v>
      </c>
    </row>
    <row r="766" spans="1:86" x14ac:dyDescent="0.4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 t="str">
        <f t="shared" si="55"/>
        <v>N</v>
      </c>
      <c r="AW766" t="str">
        <f t="shared" si="56"/>
        <v>Y</v>
      </c>
      <c r="AX766" t="str">
        <f t="shared" si="57"/>
        <v>N</v>
      </c>
      <c r="AY766" t="str">
        <f t="shared" si="58"/>
        <v>N</v>
      </c>
      <c r="AZ766" t="str">
        <f t="shared" si="59"/>
        <v>N</v>
      </c>
      <c r="BA766">
        <v>1</v>
      </c>
      <c r="BB766">
        <v>0</v>
      </c>
      <c r="BC766">
        <v>1</v>
      </c>
      <c r="BD766">
        <v>1</v>
      </c>
      <c r="BE766">
        <v>2</v>
      </c>
      <c r="BF766">
        <v>1</v>
      </c>
      <c r="BG766" t="s">
        <v>104</v>
      </c>
      <c r="BH766">
        <v>6</v>
      </c>
      <c r="BI766" t="s">
        <v>107</v>
      </c>
      <c r="BJ766">
        <v>1</v>
      </c>
      <c r="BK766" t="s">
        <v>97</v>
      </c>
      <c r="BL766" t="s">
        <v>108</v>
      </c>
      <c r="BM766">
        <v>1995</v>
      </c>
      <c r="BN766" t="s">
        <v>157</v>
      </c>
      <c r="BO766">
        <v>2</v>
      </c>
      <c r="BP766">
        <v>481</v>
      </c>
      <c r="BQ766" t="s">
        <v>98</v>
      </c>
      <c r="BR766" t="s">
        <v>98</v>
      </c>
      <c r="BS766" t="s">
        <v>105</v>
      </c>
      <c r="BT766">
        <v>0</v>
      </c>
      <c r="BU766">
        <v>30</v>
      </c>
      <c r="BV766">
        <v>0</v>
      </c>
      <c r="BW766">
        <v>0</v>
      </c>
      <c r="BX766">
        <v>216</v>
      </c>
      <c r="BY766">
        <v>0</v>
      </c>
      <c r="BZ766" t="s">
        <v>83</v>
      </c>
      <c r="CA766" t="s">
        <v>83</v>
      </c>
      <c r="CB766" t="s">
        <v>83</v>
      </c>
      <c r="CC766">
        <v>0</v>
      </c>
      <c r="CD766">
        <v>4</v>
      </c>
      <c r="CE766">
        <v>2006</v>
      </c>
      <c r="CF766" t="s">
        <v>110</v>
      </c>
      <c r="CG766" t="s">
        <v>111</v>
      </c>
      <c r="CH766">
        <v>270000</v>
      </c>
    </row>
    <row r="767" spans="1:86" x14ac:dyDescent="0.4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 t="str">
        <f t="shared" si="55"/>
        <v>Y</v>
      </c>
      <c r="AW767" t="str">
        <f t="shared" si="56"/>
        <v>Y</v>
      </c>
      <c r="AX767" t="str">
        <f t="shared" si="57"/>
        <v>N</v>
      </c>
      <c r="AY767" t="str">
        <f t="shared" si="58"/>
        <v>N</v>
      </c>
      <c r="AZ767" t="str">
        <f t="shared" si="59"/>
        <v>N</v>
      </c>
      <c r="BA767">
        <v>0</v>
      </c>
      <c r="BB767">
        <v>0</v>
      </c>
      <c r="BC767">
        <v>2</v>
      </c>
      <c r="BD767">
        <v>0</v>
      </c>
      <c r="BE767">
        <v>2</v>
      </c>
      <c r="BF767">
        <v>1</v>
      </c>
      <c r="BG767" t="s">
        <v>104</v>
      </c>
      <c r="BH767">
        <v>6</v>
      </c>
      <c r="BI767" t="s">
        <v>107</v>
      </c>
      <c r="BJ767">
        <v>1</v>
      </c>
      <c r="BK767" t="s">
        <v>97</v>
      </c>
      <c r="BL767" t="s">
        <v>108</v>
      </c>
      <c r="BM767">
        <v>2008</v>
      </c>
      <c r="BN767" t="s">
        <v>157</v>
      </c>
      <c r="BO767">
        <v>2</v>
      </c>
      <c r="BP767">
        <v>592</v>
      </c>
      <c r="BQ767" t="s">
        <v>98</v>
      </c>
      <c r="BR767" t="s">
        <v>98</v>
      </c>
      <c r="BS767" t="s">
        <v>105</v>
      </c>
      <c r="BT767">
        <v>0</v>
      </c>
      <c r="BU767">
        <v>174</v>
      </c>
      <c r="BV767">
        <v>0</v>
      </c>
      <c r="BW767">
        <v>0</v>
      </c>
      <c r="BX767">
        <v>0</v>
      </c>
      <c r="BY767">
        <v>0</v>
      </c>
      <c r="BZ767" t="s">
        <v>83</v>
      </c>
      <c r="CA767" t="s">
        <v>83</v>
      </c>
      <c r="CB767" t="s">
        <v>83</v>
      </c>
      <c r="CC767">
        <v>0</v>
      </c>
      <c r="CD767">
        <v>8</v>
      </c>
      <c r="CE767">
        <v>2008</v>
      </c>
      <c r="CF767" t="s">
        <v>158</v>
      </c>
      <c r="CG767" t="s">
        <v>159</v>
      </c>
      <c r="CH767">
        <v>264132</v>
      </c>
    </row>
    <row r="768" spans="1:86" x14ac:dyDescent="0.4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 t="str">
        <f t="shared" si="55"/>
        <v>Y</v>
      </c>
      <c r="AW768" t="str">
        <f t="shared" si="56"/>
        <v>Y</v>
      </c>
      <c r="AX768" t="str">
        <f t="shared" si="57"/>
        <v>Y</v>
      </c>
      <c r="AY768" t="str">
        <f t="shared" si="58"/>
        <v>N</v>
      </c>
      <c r="AZ768" t="str">
        <f t="shared" si="59"/>
        <v>N</v>
      </c>
      <c r="BA768">
        <v>0</v>
      </c>
      <c r="BB768">
        <v>0</v>
      </c>
      <c r="BC768">
        <v>2</v>
      </c>
      <c r="BD768">
        <v>1</v>
      </c>
      <c r="BE768">
        <v>3</v>
      </c>
      <c r="BF768">
        <v>1</v>
      </c>
      <c r="BG768" t="s">
        <v>98</v>
      </c>
      <c r="BH768">
        <v>7</v>
      </c>
      <c r="BI768" t="s">
        <v>107</v>
      </c>
      <c r="BJ768">
        <v>1</v>
      </c>
      <c r="BK768" t="s">
        <v>98</v>
      </c>
      <c r="BL768" t="s">
        <v>108</v>
      </c>
      <c r="BM768">
        <v>1988</v>
      </c>
      <c r="BN768" t="s">
        <v>102</v>
      </c>
      <c r="BO768">
        <v>2</v>
      </c>
      <c r="BP768">
        <v>496</v>
      </c>
      <c r="BQ768" t="s">
        <v>98</v>
      </c>
      <c r="BR768" t="s">
        <v>98</v>
      </c>
      <c r="BS768" t="s">
        <v>105</v>
      </c>
      <c r="BT768">
        <v>228</v>
      </c>
      <c r="BU768">
        <v>66</v>
      </c>
      <c r="BV768">
        <v>156</v>
      </c>
      <c r="BW768">
        <v>0</v>
      </c>
      <c r="BX768">
        <v>0</v>
      </c>
      <c r="BY768">
        <v>0</v>
      </c>
      <c r="BZ768" t="s">
        <v>83</v>
      </c>
      <c r="CA768" t="s">
        <v>134</v>
      </c>
      <c r="CB768" t="s">
        <v>135</v>
      </c>
      <c r="CC768">
        <v>500</v>
      </c>
      <c r="CD768">
        <v>3</v>
      </c>
      <c r="CE768">
        <v>2010</v>
      </c>
      <c r="CF768" t="s">
        <v>110</v>
      </c>
      <c r="CG768" t="s">
        <v>111</v>
      </c>
      <c r="CH768">
        <v>196500</v>
      </c>
    </row>
    <row r="769" spans="1:86" x14ac:dyDescent="0.4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 t="str">
        <f t="shared" si="55"/>
        <v>Y</v>
      </c>
      <c r="AW769" t="str">
        <f t="shared" si="56"/>
        <v>Y</v>
      </c>
      <c r="AX769" t="str">
        <f t="shared" si="57"/>
        <v>Y</v>
      </c>
      <c r="AY769" t="str">
        <f t="shared" si="58"/>
        <v>N</v>
      </c>
      <c r="AZ769" t="str">
        <f t="shared" si="59"/>
        <v>N</v>
      </c>
      <c r="BA769">
        <v>1</v>
      </c>
      <c r="BB769">
        <v>0</v>
      </c>
      <c r="BC769">
        <v>2</v>
      </c>
      <c r="BD769">
        <v>0</v>
      </c>
      <c r="BE769">
        <v>4</v>
      </c>
      <c r="BF769">
        <v>1</v>
      </c>
      <c r="BG769" t="s">
        <v>98</v>
      </c>
      <c r="BH769">
        <v>7</v>
      </c>
      <c r="BI769" t="s">
        <v>194</v>
      </c>
      <c r="BJ769">
        <v>0</v>
      </c>
      <c r="BK769" t="s">
        <v>83</v>
      </c>
      <c r="BL769" t="s">
        <v>108</v>
      </c>
      <c r="BM769">
        <v>1989</v>
      </c>
      <c r="BN769" t="s">
        <v>102</v>
      </c>
      <c r="BO769">
        <v>1</v>
      </c>
      <c r="BP769">
        <v>423</v>
      </c>
      <c r="BQ769" t="s">
        <v>98</v>
      </c>
      <c r="BR769" t="s">
        <v>98</v>
      </c>
      <c r="BS769" t="s">
        <v>105</v>
      </c>
      <c r="BT769">
        <v>245</v>
      </c>
      <c r="BU769">
        <v>0</v>
      </c>
      <c r="BV769">
        <v>156</v>
      </c>
      <c r="BW769">
        <v>0</v>
      </c>
      <c r="BX769">
        <v>0</v>
      </c>
      <c r="BY769">
        <v>0</v>
      </c>
      <c r="BZ769" t="s">
        <v>83</v>
      </c>
      <c r="CA769" t="s">
        <v>83</v>
      </c>
      <c r="CB769" t="s">
        <v>135</v>
      </c>
      <c r="CC769">
        <v>1300</v>
      </c>
      <c r="CD769">
        <v>7</v>
      </c>
      <c r="CE769">
        <v>2008</v>
      </c>
      <c r="CF769" t="s">
        <v>110</v>
      </c>
      <c r="CG769" t="s">
        <v>111</v>
      </c>
      <c r="CH769">
        <v>160000</v>
      </c>
    </row>
    <row r="770" spans="1:86" x14ac:dyDescent="0.4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 t="str">
        <f t="shared" si="55"/>
        <v>Y</v>
      </c>
      <c r="AW770" t="str">
        <f t="shared" si="56"/>
        <v>Y</v>
      </c>
      <c r="AX770" t="str">
        <f t="shared" si="57"/>
        <v>Y</v>
      </c>
      <c r="AY770" t="str">
        <f t="shared" si="58"/>
        <v>N</v>
      </c>
      <c r="AZ770" t="str">
        <f t="shared" si="59"/>
        <v>N</v>
      </c>
      <c r="BA770">
        <v>0</v>
      </c>
      <c r="BB770">
        <v>0</v>
      </c>
      <c r="BC770">
        <v>2</v>
      </c>
      <c r="BD770">
        <v>0</v>
      </c>
      <c r="BE770">
        <v>3</v>
      </c>
      <c r="BF770">
        <v>1</v>
      </c>
      <c r="BG770" t="s">
        <v>97</v>
      </c>
      <c r="BH770">
        <v>8</v>
      </c>
      <c r="BI770" t="s">
        <v>107</v>
      </c>
      <c r="BJ770">
        <v>1</v>
      </c>
      <c r="BK770" t="s">
        <v>97</v>
      </c>
      <c r="BL770" t="s">
        <v>108</v>
      </c>
      <c r="BM770">
        <v>2004</v>
      </c>
      <c r="BN770" t="s">
        <v>157</v>
      </c>
      <c r="BO770">
        <v>2</v>
      </c>
      <c r="BP770">
        <v>484</v>
      </c>
      <c r="BQ770" t="s">
        <v>98</v>
      </c>
      <c r="BR770" t="s">
        <v>98</v>
      </c>
      <c r="BS770" t="s">
        <v>105</v>
      </c>
      <c r="BT770">
        <v>120</v>
      </c>
      <c r="BU770">
        <v>33</v>
      </c>
      <c r="BV770">
        <v>0</v>
      </c>
      <c r="BW770">
        <v>0</v>
      </c>
      <c r="BX770">
        <v>0</v>
      </c>
      <c r="BY770">
        <v>0</v>
      </c>
      <c r="BZ770" t="s">
        <v>83</v>
      </c>
      <c r="CA770" t="s">
        <v>83</v>
      </c>
      <c r="CB770" t="s">
        <v>83</v>
      </c>
      <c r="CC770">
        <v>0</v>
      </c>
      <c r="CD770">
        <v>10</v>
      </c>
      <c r="CE770">
        <v>2006</v>
      </c>
      <c r="CF770" t="s">
        <v>110</v>
      </c>
      <c r="CG770" t="s">
        <v>111</v>
      </c>
      <c r="CH770">
        <v>216837</v>
      </c>
    </row>
    <row r="771" spans="1:86" x14ac:dyDescent="0.4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 t="str">
        <f t="shared" ref="AV771:AV834" si="60">IF(AU771&gt;1500, "Y","N")</f>
        <v>Y</v>
      </c>
      <c r="AW771" t="str">
        <f t="shared" ref="AW771:AW834" si="61">IF(AU771&gt;=1200,"Y","N")</f>
        <v>Y</v>
      </c>
      <c r="AX771" t="str">
        <f t="shared" ref="AX771:AX834" si="62">IF(AU771&gt;=1600,"Y","N")</f>
        <v>Y</v>
      </c>
      <c r="AY771" t="str">
        <f t="shared" ref="AY771:AY834" si="63">IF(AU771&gt;=1900,"Y","N")</f>
        <v>Y</v>
      </c>
      <c r="AZ771" t="str">
        <f t="shared" ref="AZ771:AZ834" si="64">IF(AU771&gt;=2100,"Y","N")</f>
        <v>Y</v>
      </c>
      <c r="BA771">
        <v>1</v>
      </c>
      <c r="BB771">
        <v>0</v>
      </c>
      <c r="BC771">
        <v>3</v>
      </c>
      <c r="BD771">
        <v>1</v>
      </c>
      <c r="BE771">
        <v>4</v>
      </c>
      <c r="BF771">
        <v>1</v>
      </c>
      <c r="BG771" t="s">
        <v>104</v>
      </c>
      <c r="BH771">
        <v>12</v>
      </c>
      <c r="BI771" t="s">
        <v>194</v>
      </c>
      <c r="BJ771">
        <v>1</v>
      </c>
      <c r="BK771" t="s">
        <v>97</v>
      </c>
      <c r="BL771" t="s">
        <v>156</v>
      </c>
      <c r="BM771">
        <v>2003</v>
      </c>
      <c r="BN771" t="s">
        <v>157</v>
      </c>
      <c r="BO771">
        <v>3</v>
      </c>
      <c r="BP771">
        <v>841</v>
      </c>
      <c r="BQ771" t="s">
        <v>98</v>
      </c>
      <c r="BR771" t="s">
        <v>98</v>
      </c>
      <c r="BS771" t="s">
        <v>105</v>
      </c>
      <c r="BT771">
        <v>503</v>
      </c>
      <c r="BU771">
        <v>36</v>
      </c>
      <c r="BV771">
        <v>0</v>
      </c>
      <c r="BW771">
        <v>0</v>
      </c>
      <c r="BX771">
        <v>210</v>
      </c>
      <c r="BY771">
        <v>0</v>
      </c>
      <c r="BZ771" t="s">
        <v>83</v>
      </c>
      <c r="CA771" t="s">
        <v>83</v>
      </c>
      <c r="CB771" t="s">
        <v>83</v>
      </c>
      <c r="CC771">
        <v>0</v>
      </c>
      <c r="CD771">
        <v>6</v>
      </c>
      <c r="CE771">
        <v>2010</v>
      </c>
      <c r="CF771" t="s">
        <v>110</v>
      </c>
      <c r="CG771" t="s">
        <v>111</v>
      </c>
      <c r="CH771">
        <v>538000</v>
      </c>
    </row>
    <row r="772" spans="1:86" x14ac:dyDescent="0.4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 t="str">
        <f t="shared" si="60"/>
        <v>N</v>
      </c>
      <c r="AW772" t="str">
        <f t="shared" si="61"/>
        <v>N</v>
      </c>
      <c r="AX772" t="str">
        <f t="shared" si="62"/>
        <v>N</v>
      </c>
      <c r="AY772" t="str">
        <f t="shared" si="63"/>
        <v>N</v>
      </c>
      <c r="AZ772" t="str">
        <f t="shared" si="64"/>
        <v>N</v>
      </c>
      <c r="BA772">
        <v>1</v>
      </c>
      <c r="BB772">
        <v>0</v>
      </c>
      <c r="BC772">
        <v>1</v>
      </c>
      <c r="BD772">
        <v>0</v>
      </c>
      <c r="BE772">
        <v>2</v>
      </c>
      <c r="BF772">
        <v>1</v>
      </c>
      <c r="BG772" t="s">
        <v>98</v>
      </c>
      <c r="BH772">
        <v>5</v>
      </c>
      <c r="BI772" t="s">
        <v>107</v>
      </c>
      <c r="BJ772">
        <v>0</v>
      </c>
      <c r="BK772" t="s">
        <v>83</v>
      </c>
      <c r="BL772" t="s">
        <v>127</v>
      </c>
      <c r="BM772">
        <v>1983</v>
      </c>
      <c r="BN772" t="s">
        <v>102</v>
      </c>
      <c r="BO772">
        <v>2</v>
      </c>
      <c r="BP772">
        <v>576</v>
      </c>
      <c r="BQ772" t="s">
        <v>98</v>
      </c>
      <c r="BR772" t="s">
        <v>98</v>
      </c>
      <c r="BS772" t="s">
        <v>105</v>
      </c>
      <c r="BT772">
        <v>120</v>
      </c>
      <c r="BU772">
        <v>0</v>
      </c>
      <c r="BV772">
        <v>0</v>
      </c>
      <c r="BW772">
        <v>0</v>
      </c>
      <c r="BX772">
        <v>0</v>
      </c>
      <c r="BY772">
        <v>0</v>
      </c>
      <c r="BZ772" t="s">
        <v>83</v>
      </c>
      <c r="CA772" t="s">
        <v>83</v>
      </c>
      <c r="CB772" t="s">
        <v>83</v>
      </c>
      <c r="CC772">
        <v>0</v>
      </c>
      <c r="CD772">
        <v>4</v>
      </c>
      <c r="CE772">
        <v>2009</v>
      </c>
      <c r="CF772" t="s">
        <v>110</v>
      </c>
      <c r="CG772" t="s">
        <v>111</v>
      </c>
      <c r="CH772">
        <v>134900</v>
      </c>
    </row>
    <row r="773" spans="1:86" x14ac:dyDescent="0.4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 t="str">
        <f t="shared" si="60"/>
        <v>N</v>
      </c>
      <c r="AW773" t="str">
        <f t="shared" si="61"/>
        <v>Y</v>
      </c>
      <c r="AX773" t="str">
        <f t="shared" si="62"/>
        <v>N</v>
      </c>
      <c r="AY773" t="str">
        <f t="shared" si="63"/>
        <v>N</v>
      </c>
      <c r="AZ773" t="str">
        <f t="shared" si="64"/>
        <v>N</v>
      </c>
      <c r="BA773">
        <v>0</v>
      </c>
      <c r="BB773">
        <v>0</v>
      </c>
      <c r="BC773">
        <v>1</v>
      </c>
      <c r="BD773">
        <v>0</v>
      </c>
      <c r="BE773">
        <v>2</v>
      </c>
      <c r="BF773">
        <v>1</v>
      </c>
      <c r="BG773" t="s">
        <v>98</v>
      </c>
      <c r="BH773">
        <v>6</v>
      </c>
      <c r="BI773" t="s">
        <v>107</v>
      </c>
      <c r="BJ773">
        <v>0</v>
      </c>
      <c r="BK773" t="s">
        <v>83</v>
      </c>
      <c r="BL773" t="s">
        <v>127</v>
      </c>
      <c r="BM773">
        <v>1951</v>
      </c>
      <c r="BN773" t="s">
        <v>102</v>
      </c>
      <c r="BO773">
        <v>2</v>
      </c>
      <c r="BP773">
        <v>396</v>
      </c>
      <c r="BQ773" t="s">
        <v>98</v>
      </c>
      <c r="BR773" t="s">
        <v>98</v>
      </c>
      <c r="BS773" t="s">
        <v>105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 t="s">
        <v>83</v>
      </c>
      <c r="CA773" t="s">
        <v>83</v>
      </c>
      <c r="CB773" t="s">
        <v>83</v>
      </c>
      <c r="CC773">
        <v>0</v>
      </c>
      <c r="CD773">
        <v>4</v>
      </c>
      <c r="CE773">
        <v>2006</v>
      </c>
      <c r="CF773" t="s">
        <v>173</v>
      </c>
      <c r="CG773" t="s">
        <v>111</v>
      </c>
      <c r="CH773">
        <v>102000</v>
      </c>
    </row>
    <row r="774" spans="1:86" x14ac:dyDescent="0.4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 t="str">
        <f t="shared" si="60"/>
        <v>N</v>
      </c>
      <c r="AW774" t="str">
        <f t="shared" si="61"/>
        <v>N</v>
      </c>
      <c r="AX774" t="str">
        <f t="shared" si="62"/>
        <v>N</v>
      </c>
      <c r="AY774" t="str">
        <f t="shared" si="63"/>
        <v>N</v>
      </c>
      <c r="AZ774" t="str">
        <f t="shared" si="64"/>
        <v>N</v>
      </c>
      <c r="BA774">
        <v>1</v>
      </c>
      <c r="BB774">
        <v>0</v>
      </c>
      <c r="BC774">
        <v>1</v>
      </c>
      <c r="BD774">
        <v>0</v>
      </c>
      <c r="BE774">
        <v>3</v>
      </c>
      <c r="BF774">
        <v>1</v>
      </c>
      <c r="BG774" t="s">
        <v>98</v>
      </c>
      <c r="BH774">
        <v>6</v>
      </c>
      <c r="BI774" t="s">
        <v>107</v>
      </c>
      <c r="BJ774">
        <v>1</v>
      </c>
      <c r="BK774" t="s">
        <v>98</v>
      </c>
      <c r="BL774" t="s">
        <v>127</v>
      </c>
      <c r="BM774">
        <v>1976</v>
      </c>
      <c r="BN774" t="s">
        <v>102</v>
      </c>
      <c r="BO774">
        <v>2</v>
      </c>
      <c r="BP774">
        <v>672</v>
      </c>
      <c r="BQ774" t="s">
        <v>98</v>
      </c>
      <c r="BR774" t="s">
        <v>98</v>
      </c>
      <c r="BS774" t="s">
        <v>105</v>
      </c>
      <c r="BT774">
        <v>144</v>
      </c>
      <c r="BU774">
        <v>0</v>
      </c>
      <c r="BV774">
        <v>0</v>
      </c>
      <c r="BW774">
        <v>0</v>
      </c>
      <c r="BX774">
        <v>0</v>
      </c>
      <c r="BY774">
        <v>0</v>
      </c>
      <c r="BZ774" t="s">
        <v>83</v>
      </c>
      <c r="CA774" t="s">
        <v>134</v>
      </c>
      <c r="CB774" t="s">
        <v>83</v>
      </c>
      <c r="CC774">
        <v>0</v>
      </c>
      <c r="CD774">
        <v>3</v>
      </c>
      <c r="CE774">
        <v>2010</v>
      </c>
      <c r="CF774" t="s">
        <v>110</v>
      </c>
      <c r="CG774" t="s">
        <v>128</v>
      </c>
      <c r="CH774">
        <v>107000</v>
      </c>
    </row>
    <row r="775" spans="1:86" x14ac:dyDescent="0.4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 t="str">
        <f t="shared" si="60"/>
        <v>N</v>
      </c>
      <c r="AW775" t="str">
        <f t="shared" si="61"/>
        <v>N</v>
      </c>
      <c r="AX775" t="str">
        <f t="shared" si="62"/>
        <v>N</v>
      </c>
      <c r="AY775" t="str">
        <f t="shared" si="63"/>
        <v>N</v>
      </c>
      <c r="AZ775" t="str">
        <f t="shared" si="64"/>
        <v>N</v>
      </c>
      <c r="BA775">
        <v>0</v>
      </c>
      <c r="BB775">
        <v>0</v>
      </c>
      <c r="BC775">
        <v>1</v>
      </c>
      <c r="BD775">
        <v>0</v>
      </c>
      <c r="BE775">
        <v>2</v>
      </c>
      <c r="BF775">
        <v>1</v>
      </c>
      <c r="BG775" t="s">
        <v>98</v>
      </c>
      <c r="BH775">
        <v>5</v>
      </c>
      <c r="BI775" t="s">
        <v>107</v>
      </c>
      <c r="BJ775">
        <v>0</v>
      </c>
      <c r="BK775" t="s">
        <v>83</v>
      </c>
      <c r="BL775" t="s">
        <v>108</v>
      </c>
      <c r="BM775">
        <v>1958</v>
      </c>
      <c r="BN775" t="s">
        <v>109</v>
      </c>
      <c r="BO775">
        <v>1</v>
      </c>
      <c r="BP775">
        <v>275</v>
      </c>
      <c r="BQ775" t="s">
        <v>98</v>
      </c>
      <c r="BR775" t="s">
        <v>98</v>
      </c>
      <c r="BS775" t="s">
        <v>105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 t="s">
        <v>83</v>
      </c>
      <c r="CA775" t="s">
        <v>83</v>
      </c>
      <c r="CB775" t="s">
        <v>83</v>
      </c>
      <c r="CC775">
        <v>0</v>
      </c>
      <c r="CD775">
        <v>7</v>
      </c>
      <c r="CE775">
        <v>2007</v>
      </c>
      <c r="CF775" t="s">
        <v>173</v>
      </c>
      <c r="CG775" t="s">
        <v>111</v>
      </c>
      <c r="CH775">
        <v>114500</v>
      </c>
    </row>
    <row r="776" spans="1:86" x14ac:dyDescent="0.4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 t="str">
        <f t="shared" si="60"/>
        <v>Y</v>
      </c>
      <c r="AW776" t="str">
        <f t="shared" si="61"/>
        <v>Y</v>
      </c>
      <c r="AX776" t="str">
        <f t="shared" si="62"/>
        <v>Y</v>
      </c>
      <c r="AY776" t="str">
        <f t="shared" si="63"/>
        <v>Y</v>
      </c>
      <c r="AZ776" t="str">
        <f t="shared" si="64"/>
        <v>N</v>
      </c>
      <c r="BA776">
        <v>0</v>
      </c>
      <c r="BB776">
        <v>0</v>
      </c>
      <c r="BC776">
        <v>2</v>
      </c>
      <c r="BD776">
        <v>0</v>
      </c>
      <c r="BE776">
        <v>3</v>
      </c>
      <c r="BF776">
        <v>1</v>
      </c>
      <c r="BG776" t="s">
        <v>97</v>
      </c>
      <c r="BH776">
        <v>9</v>
      </c>
      <c r="BI776" t="s">
        <v>107</v>
      </c>
      <c r="BJ776">
        <v>1</v>
      </c>
      <c r="BK776" t="s">
        <v>97</v>
      </c>
      <c r="BL776" t="s">
        <v>108</v>
      </c>
      <c r="BM776">
        <v>2006</v>
      </c>
      <c r="BN776" t="s">
        <v>157</v>
      </c>
      <c r="BO776">
        <v>3</v>
      </c>
      <c r="BP776">
        <v>895</v>
      </c>
      <c r="BQ776" t="s">
        <v>98</v>
      </c>
      <c r="BR776" t="s">
        <v>98</v>
      </c>
      <c r="BS776" t="s">
        <v>105</v>
      </c>
      <c r="BT776">
        <v>315</v>
      </c>
      <c r="BU776">
        <v>45</v>
      </c>
      <c r="BV776">
        <v>0</v>
      </c>
      <c r="BW776">
        <v>0</v>
      </c>
      <c r="BX776">
        <v>0</v>
      </c>
      <c r="BY776">
        <v>0</v>
      </c>
      <c r="BZ776" t="s">
        <v>83</v>
      </c>
      <c r="CA776" t="s">
        <v>83</v>
      </c>
      <c r="CB776" t="s">
        <v>83</v>
      </c>
      <c r="CC776">
        <v>0</v>
      </c>
      <c r="CD776">
        <v>7</v>
      </c>
      <c r="CE776">
        <v>2007</v>
      </c>
      <c r="CF776" t="s">
        <v>158</v>
      </c>
      <c r="CG776" t="s">
        <v>159</v>
      </c>
      <c r="CH776">
        <v>395000</v>
      </c>
    </row>
    <row r="777" spans="1:86" x14ac:dyDescent="0.4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 t="str">
        <f t="shared" si="60"/>
        <v>N</v>
      </c>
      <c r="AW777" t="str">
        <f t="shared" si="61"/>
        <v>Y</v>
      </c>
      <c r="AX777" t="str">
        <f t="shared" si="62"/>
        <v>N</v>
      </c>
      <c r="AY777" t="str">
        <f t="shared" si="63"/>
        <v>N</v>
      </c>
      <c r="AZ777" t="str">
        <f t="shared" si="64"/>
        <v>N</v>
      </c>
      <c r="BA777">
        <v>1</v>
      </c>
      <c r="BB777">
        <v>0</v>
      </c>
      <c r="BC777">
        <v>2</v>
      </c>
      <c r="BD777">
        <v>0</v>
      </c>
      <c r="BE777">
        <v>2</v>
      </c>
      <c r="BF777">
        <v>1</v>
      </c>
      <c r="BG777" t="s">
        <v>98</v>
      </c>
      <c r="BH777">
        <v>5</v>
      </c>
      <c r="BI777" t="s">
        <v>107</v>
      </c>
      <c r="BJ777">
        <v>0</v>
      </c>
      <c r="BK777" t="s">
        <v>83</v>
      </c>
      <c r="BL777" t="s">
        <v>108</v>
      </c>
      <c r="BM777">
        <v>1998</v>
      </c>
      <c r="BN777" t="s">
        <v>157</v>
      </c>
      <c r="BO777">
        <v>2</v>
      </c>
      <c r="BP777">
        <v>412</v>
      </c>
      <c r="BQ777" t="s">
        <v>98</v>
      </c>
      <c r="BR777" t="s">
        <v>98</v>
      </c>
      <c r="BS777" t="s">
        <v>105</v>
      </c>
      <c r="BT777">
        <v>0</v>
      </c>
      <c r="BU777">
        <v>247</v>
      </c>
      <c r="BV777">
        <v>0</v>
      </c>
      <c r="BW777">
        <v>0</v>
      </c>
      <c r="BX777">
        <v>0</v>
      </c>
      <c r="BY777">
        <v>0</v>
      </c>
      <c r="BZ777" t="s">
        <v>83</v>
      </c>
      <c r="CA777" t="s">
        <v>83</v>
      </c>
      <c r="CB777" t="s">
        <v>83</v>
      </c>
      <c r="CC777">
        <v>0</v>
      </c>
      <c r="CD777">
        <v>6</v>
      </c>
      <c r="CE777">
        <v>2009</v>
      </c>
      <c r="CF777" t="s">
        <v>110</v>
      </c>
      <c r="CG777" t="s">
        <v>111</v>
      </c>
      <c r="CH777">
        <v>162000</v>
      </c>
    </row>
    <row r="778" spans="1:86" x14ac:dyDescent="0.4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 t="str">
        <f t="shared" si="60"/>
        <v>Y</v>
      </c>
      <c r="AW778" t="str">
        <f t="shared" si="61"/>
        <v>Y</v>
      </c>
      <c r="AX778" t="str">
        <f t="shared" si="62"/>
        <v>Y</v>
      </c>
      <c r="AY778" t="str">
        <f t="shared" si="63"/>
        <v>N</v>
      </c>
      <c r="AZ778" t="str">
        <f t="shared" si="64"/>
        <v>N</v>
      </c>
      <c r="BA778">
        <v>0</v>
      </c>
      <c r="BB778">
        <v>0</v>
      </c>
      <c r="BC778">
        <v>2</v>
      </c>
      <c r="BD778">
        <v>0</v>
      </c>
      <c r="BE778">
        <v>3</v>
      </c>
      <c r="BF778">
        <v>1</v>
      </c>
      <c r="BG778" t="s">
        <v>97</v>
      </c>
      <c r="BH778">
        <v>7</v>
      </c>
      <c r="BI778" t="s">
        <v>107</v>
      </c>
      <c r="BJ778">
        <v>0</v>
      </c>
      <c r="BK778" t="s">
        <v>83</v>
      </c>
      <c r="BL778" t="s">
        <v>108</v>
      </c>
      <c r="BM778">
        <v>2005</v>
      </c>
      <c r="BN778" t="s">
        <v>109</v>
      </c>
      <c r="BO778">
        <v>3</v>
      </c>
      <c r="BP778">
        <v>865</v>
      </c>
      <c r="BQ778" t="s">
        <v>98</v>
      </c>
      <c r="BR778" t="s">
        <v>98</v>
      </c>
      <c r="BS778" t="s">
        <v>105</v>
      </c>
      <c r="BT778">
        <v>144</v>
      </c>
      <c r="BU778">
        <v>59</v>
      </c>
      <c r="BV778">
        <v>0</v>
      </c>
      <c r="BW778">
        <v>0</v>
      </c>
      <c r="BX778">
        <v>0</v>
      </c>
      <c r="BY778">
        <v>0</v>
      </c>
      <c r="BZ778" t="s">
        <v>83</v>
      </c>
      <c r="CA778" t="s">
        <v>83</v>
      </c>
      <c r="CB778" t="s">
        <v>83</v>
      </c>
      <c r="CC778">
        <v>0</v>
      </c>
      <c r="CD778">
        <v>7</v>
      </c>
      <c r="CE778">
        <v>2006</v>
      </c>
      <c r="CF778" t="s">
        <v>158</v>
      </c>
      <c r="CG778" t="s">
        <v>159</v>
      </c>
      <c r="CH778">
        <v>221500</v>
      </c>
    </row>
    <row r="779" spans="1:86" x14ac:dyDescent="0.4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 t="str">
        <f t="shared" si="60"/>
        <v>N</v>
      </c>
      <c r="AW779" t="str">
        <f t="shared" si="61"/>
        <v>N</v>
      </c>
      <c r="AX779" t="str">
        <f t="shared" si="62"/>
        <v>N</v>
      </c>
      <c r="AY779" t="str">
        <f t="shared" si="63"/>
        <v>N</v>
      </c>
      <c r="AZ779" t="str">
        <f t="shared" si="64"/>
        <v>N</v>
      </c>
      <c r="BA779">
        <v>1</v>
      </c>
      <c r="BB779">
        <v>0</v>
      </c>
      <c r="BC779">
        <v>1</v>
      </c>
      <c r="BD779">
        <v>0</v>
      </c>
      <c r="BE779">
        <v>3</v>
      </c>
      <c r="BF779">
        <v>1</v>
      </c>
      <c r="BG779" t="s">
        <v>98</v>
      </c>
      <c r="BH779">
        <v>5</v>
      </c>
      <c r="BI779" t="s">
        <v>107</v>
      </c>
      <c r="BJ779">
        <v>1</v>
      </c>
      <c r="BK779" t="s">
        <v>147</v>
      </c>
      <c r="BL779" t="s">
        <v>108</v>
      </c>
      <c r="BM779">
        <v>1974</v>
      </c>
      <c r="BN779" t="s">
        <v>102</v>
      </c>
      <c r="BO779">
        <v>2</v>
      </c>
      <c r="BP779">
        <v>440</v>
      </c>
      <c r="BQ779" t="s">
        <v>98</v>
      </c>
      <c r="BR779" t="s">
        <v>98</v>
      </c>
      <c r="BS779" t="s">
        <v>105</v>
      </c>
      <c r="BT779">
        <v>241</v>
      </c>
      <c r="BU779">
        <v>0</v>
      </c>
      <c r="BV779">
        <v>0</v>
      </c>
      <c r="BW779">
        <v>0</v>
      </c>
      <c r="BX779">
        <v>0</v>
      </c>
      <c r="BY779">
        <v>0</v>
      </c>
      <c r="BZ779" t="s">
        <v>83</v>
      </c>
      <c r="CA779" t="s">
        <v>134</v>
      </c>
      <c r="CB779" t="s">
        <v>83</v>
      </c>
      <c r="CC779">
        <v>0</v>
      </c>
      <c r="CD779">
        <v>6</v>
      </c>
      <c r="CE779">
        <v>2006</v>
      </c>
      <c r="CF779" t="s">
        <v>110</v>
      </c>
      <c r="CG779" t="s">
        <v>111</v>
      </c>
      <c r="CH779">
        <v>142500</v>
      </c>
    </row>
    <row r="780" spans="1:86" x14ac:dyDescent="0.4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 t="str">
        <f t="shared" si="60"/>
        <v>Y</v>
      </c>
      <c r="AW780" t="str">
        <f t="shared" si="61"/>
        <v>Y</v>
      </c>
      <c r="AX780" t="str">
        <f t="shared" si="62"/>
        <v>Y</v>
      </c>
      <c r="AY780" t="str">
        <f t="shared" si="63"/>
        <v>Y</v>
      </c>
      <c r="AZ780" t="str">
        <f t="shared" si="64"/>
        <v>N</v>
      </c>
      <c r="BA780">
        <v>0</v>
      </c>
      <c r="BB780">
        <v>0</v>
      </c>
      <c r="BC780">
        <v>2</v>
      </c>
      <c r="BD780">
        <v>0</v>
      </c>
      <c r="BE780">
        <v>4</v>
      </c>
      <c r="BF780">
        <v>2</v>
      </c>
      <c r="BG780" t="s">
        <v>98</v>
      </c>
      <c r="BH780">
        <v>10</v>
      </c>
      <c r="BI780" t="s">
        <v>107</v>
      </c>
      <c r="BJ780">
        <v>2</v>
      </c>
      <c r="BK780" t="s">
        <v>98</v>
      </c>
      <c r="BL780" t="s">
        <v>127</v>
      </c>
      <c r="BM780">
        <v>1977</v>
      </c>
      <c r="BN780" t="s">
        <v>102</v>
      </c>
      <c r="BO780">
        <v>2</v>
      </c>
      <c r="BP780">
        <v>630</v>
      </c>
      <c r="BQ780" t="s">
        <v>98</v>
      </c>
      <c r="BR780" t="s">
        <v>98</v>
      </c>
      <c r="BS780" t="s">
        <v>105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 t="s">
        <v>83</v>
      </c>
      <c r="CA780" t="s">
        <v>83</v>
      </c>
      <c r="CB780" t="s">
        <v>83</v>
      </c>
      <c r="CC780">
        <v>0</v>
      </c>
      <c r="CD780">
        <v>10</v>
      </c>
      <c r="CE780">
        <v>2007</v>
      </c>
      <c r="CF780" t="s">
        <v>110</v>
      </c>
      <c r="CG780" t="s">
        <v>111</v>
      </c>
      <c r="CH780">
        <v>144000</v>
      </c>
    </row>
    <row r="781" spans="1:86" x14ac:dyDescent="0.4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 t="str">
        <f t="shared" si="60"/>
        <v>N</v>
      </c>
      <c r="AW781" t="str">
        <f t="shared" si="61"/>
        <v>N</v>
      </c>
      <c r="AX781" t="str">
        <f t="shared" si="62"/>
        <v>N</v>
      </c>
      <c r="AY781" t="str">
        <f t="shared" si="63"/>
        <v>N</v>
      </c>
      <c r="AZ781" t="str">
        <f t="shared" si="64"/>
        <v>N</v>
      </c>
      <c r="BA781">
        <v>1</v>
      </c>
      <c r="BB781">
        <v>0</v>
      </c>
      <c r="BC781">
        <v>1</v>
      </c>
      <c r="BD781">
        <v>0</v>
      </c>
      <c r="BE781">
        <v>2</v>
      </c>
      <c r="BF781">
        <v>1</v>
      </c>
      <c r="BG781" t="s">
        <v>98</v>
      </c>
      <c r="BH781">
        <v>4</v>
      </c>
      <c r="BI781" t="s">
        <v>107</v>
      </c>
      <c r="BJ781">
        <v>0</v>
      </c>
      <c r="BK781" t="s">
        <v>83</v>
      </c>
      <c r="BL781" t="s">
        <v>108</v>
      </c>
      <c r="BM781">
        <v>1977</v>
      </c>
      <c r="BN781" t="s">
        <v>102</v>
      </c>
      <c r="BO781">
        <v>2</v>
      </c>
      <c r="BP781">
        <v>504</v>
      </c>
      <c r="BQ781" t="s">
        <v>98</v>
      </c>
      <c r="BR781" t="s">
        <v>98</v>
      </c>
      <c r="BS781" t="s">
        <v>105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 t="s">
        <v>83</v>
      </c>
      <c r="CA781" t="s">
        <v>83</v>
      </c>
      <c r="CB781" t="s">
        <v>83</v>
      </c>
      <c r="CC781">
        <v>0</v>
      </c>
      <c r="CD781">
        <v>5</v>
      </c>
      <c r="CE781">
        <v>2006</v>
      </c>
      <c r="CF781" t="s">
        <v>110</v>
      </c>
      <c r="CG781" t="s">
        <v>111</v>
      </c>
      <c r="CH781">
        <v>135000</v>
      </c>
    </row>
    <row r="782" spans="1:86" x14ac:dyDescent="0.4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 t="str">
        <f t="shared" si="60"/>
        <v>N</v>
      </c>
      <c r="AW782" t="str">
        <f t="shared" si="61"/>
        <v>Y</v>
      </c>
      <c r="AX782" t="str">
        <f t="shared" si="62"/>
        <v>N</v>
      </c>
      <c r="AY782" t="str">
        <f t="shared" si="63"/>
        <v>N</v>
      </c>
      <c r="AZ782" t="str">
        <f t="shared" si="64"/>
        <v>N</v>
      </c>
      <c r="BA782">
        <v>0</v>
      </c>
      <c r="BB782">
        <v>0</v>
      </c>
      <c r="BC782">
        <v>2</v>
      </c>
      <c r="BD782">
        <v>0</v>
      </c>
      <c r="BE782">
        <v>3</v>
      </c>
      <c r="BF782">
        <v>1</v>
      </c>
      <c r="BG782" t="s">
        <v>98</v>
      </c>
      <c r="BH782">
        <v>6</v>
      </c>
      <c r="BI782" t="s">
        <v>107</v>
      </c>
      <c r="BJ782">
        <v>1</v>
      </c>
      <c r="BK782" t="s">
        <v>98</v>
      </c>
      <c r="BL782" t="s">
        <v>108</v>
      </c>
      <c r="BM782">
        <v>1995</v>
      </c>
      <c r="BN782" t="s">
        <v>157</v>
      </c>
      <c r="BO782">
        <v>2</v>
      </c>
      <c r="BP782">
        <v>402</v>
      </c>
      <c r="BQ782" t="s">
        <v>98</v>
      </c>
      <c r="BR782" t="s">
        <v>98</v>
      </c>
      <c r="BS782" t="s">
        <v>105</v>
      </c>
      <c r="BT782">
        <v>220</v>
      </c>
      <c r="BU782">
        <v>21</v>
      </c>
      <c r="BV782">
        <v>0</v>
      </c>
      <c r="BW782">
        <v>0</v>
      </c>
      <c r="BX782">
        <v>0</v>
      </c>
      <c r="BY782">
        <v>0</v>
      </c>
      <c r="BZ782" t="s">
        <v>83</v>
      </c>
      <c r="CA782" t="s">
        <v>83</v>
      </c>
      <c r="CB782" t="s">
        <v>83</v>
      </c>
      <c r="CC782">
        <v>0</v>
      </c>
      <c r="CD782">
        <v>6</v>
      </c>
      <c r="CE782">
        <v>2007</v>
      </c>
      <c r="CF782" t="s">
        <v>110</v>
      </c>
      <c r="CG782" t="s">
        <v>111</v>
      </c>
      <c r="CH782">
        <v>176000</v>
      </c>
    </row>
    <row r="783" spans="1:86" x14ac:dyDescent="0.4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 t="str">
        <f t="shared" si="60"/>
        <v>Y</v>
      </c>
      <c r="AW783" t="str">
        <f t="shared" si="61"/>
        <v>Y</v>
      </c>
      <c r="AX783" t="str">
        <f t="shared" si="62"/>
        <v>Y</v>
      </c>
      <c r="AY783" t="str">
        <f t="shared" si="63"/>
        <v>N</v>
      </c>
      <c r="AZ783" t="str">
        <f t="shared" si="64"/>
        <v>N</v>
      </c>
      <c r="BA783">
        <v>0</v>
      </c>
      <c r="BB783">
        <v>0</v>
      </c>
      <c r="BC783">
        <v>2</v>
      </c>
      <c r="BD783">
        <v>1</v>
      </c>
      <c r="BE783">
        <v>3</v>
      </c>
      <c r="BF783">
        <v>1</v>
      </c>
      <c r="BG783" t="s">
        <v>97</v>
      </c>
      <c r="BH783">
        <v>7</v>
      </c>
      <c r="BI783" t="s">
        <v>107</v>
      </c>
      <c r="BJ783">
        <v>0</v>
      </c>
      <c r="BK783" t="s">
        <v>83</v>
      </c>
      <c r="BL783" t="s">
        <v>108</v>
      </c>
      <c r="BM783">
        <v>1992</v>
      </c>
      <c r="BN783" t="s">
        <v>109</v>
      </c>
      <c r="BO783">
        <v>2</v>
      </c>
      <c r="BP783">
        <v>484</v>
      </c>
      <c r="BQ783" t="s">
        <v>98</v>
      </c>
      <c r="BR783" t="s">
        <v>98</v>
      </c>
      <c r="BS783" t="s">
        <v>105</v>
      </c>
      <c r="BT783">
        <v>0</v>
      </c>
      <c r="BU783">
        <v>124</v>
      </c>
      <c r="BV783">
        <v>0</v>
      </c>
      <c r="BW783">
        <v>0</v>
      </c>
      <c r="BX783">
        <v>0</v>
      </c>
      <c r="BY783">
        <v>0</v>
      </c>
      <c r="BZ783" t="s">
        <v>83</v>
      </c>
      <c r="CA783" t="s">
        <v>83</v>
      </c>
      <c r="CB783" t="s">
        <v>83</v>
      </c>
      <c r="CC783">
        <v>0</v>
      </c>
      <c r="CD783">
        <v>7</v>
      </c>
      <c r="CE783">
        <v>2006</v>
      </c>
      <c r="CF783" t="s">
        <v>110</v>
      </c>
      <c r="CG783" t="s">
        <v>111</v>
      </c>
      <c r="CH783">
        <v>175900</v>
      </c>
    </row>
    <row r="784" spans="1:86" x14ac:dyDescent="0.4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 t="str">
        <f t="shared" si="60"/>
        <v>N</v>
      </c>
      <c r="AW784" t="str">
        <f t="shared" si="61"/>
        <v>Y</v>
      </c>
      <c r="AX784" t="str">
        <f t="shared" si="62"/>
        <v>N</v>
      </c>
      <c r="AY784" t="str">
        <f t="shared" si="63"/>
        <v>N</v>
      </c>
      <c r="AZ784" t="str">
        <f t="shared" si="64"/>
        <v>N</v>
      </c>
      <c r="BA784">
        <v>0</v>
      </c>
      <c r="BB784">
        <v>0</v>
      </c>
      <c r="BC784">
        <v>2</v>
      </c>
      <c r="BD784">
        <v>0</v>
      </c>
      <c r="BE784">
        <v>3</v>
      </c>
      <c r="BF784">
        <v>1</v>
      </c>
      <c r="BG784" t="s">
        <v>97</v>
      </c>
      <c r="BH784">
        <v>6</v>
      </c>
      <c r="BI784" t="s">
        <v>107</v>
      </c>
      <c r="BJ784">
        <v>0</v>
      </c>
      <c r="BK784" t="s">
        <v>83</v>
      </c>
      <c r="BL784" t="s">
        <v>108</v>
      </c>
      <c r="BM784">
        <v>2001</v>
      </c>
      <c r="BN784" t="s">
        <v>109</v>
      </c>
      <c r="BO784">
        <v>2</v>
      </c>
      <c r="BP784">
        <v>605</v>
      </c>
      <c r="BQ784" t="s">
        <v>98</v>
      </c>
      <c r="BR784" t="s">
        <v>98</v>
      </c>
      <c r="BS784" t="s">
        <v>105</v>
      </c>
      <c r="BT784">
        <v>0</v>
      </c>
      <c r="BU784">
        <v>33</v>
      </c>
      <c r="BV784">
        <v>0</v>
      </c>
      <c r="BW784">
        <v>0</v>
      </c>
      <c r="BX784">
        <v>0</v>
      </c>
      <c r="BY784">
        <v>0</v>
      </c>
      <c r="BZ784" t="s">
        <v>83</v>
      </c>
      <c r="CA784" t="s">
        <v>83</v>
      </c>
      <c r="CB784" t="s">
        <v>83</v>
      </c>
      <c r="CC784">
        <v>0</v>
      </c>
      <c r="CD784">
        <v>6</v>
      </c>
      <c r="CE784">
        <v>2009</v>
      </c>
      <c r="CF784" t="s">
        <v>110</v>
      </c>
      <c r="CG784" t="s">
        <v>111</v>
      </c>
      <c r="CH784">
        <v>187100</v>
      </c>
    </row>
    <row r="785" spans="1:86" x14ac:dyDescent="0.4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 t="str">
        <f t="shared" si="60"/>
        <v>N</v>
      </c>
      <c r="AW785" t="str">
        <f t="shared" si="61"/>
        <v>N</v>
      </c>
      <c r="AX785" t="str">
        <f t="shared" si="62"/>
        <v>N</v>
      </c>
      <c r="AY785" t="str">
        <f t="shared" si="63"/>
        <v>N</v>
      </c>
      <c r="AZ785" t="str">
        <f t="shared" si="64"/>
        <v>N</v>
      </c>
      <c r="BA785">
        <v>1</v>
      </c>
      <c r="BB785">
        <v>0</v>
      </c>
      <c r="BC785">
        <v>1</v>
      </c>
      <c r="BD785">
        <v>0</v>
      </c>
      <c r="BE785">
        <v>1</v>
      </c>
      <c r="BF785">
        <v>1</v>
      </c>
      <c r="BG785" t="s">
        <v>97</v>
      </c>
      <c r="BH785">
        <v>4</v>
      </c>
      <c r="BI785" t="s">
        <v>107</v>
      </c>
      <c r="BJ785">
        <v>1</v>
      </c>
      <c r="BK785" t="s">
        <v>98</v>
      </c>
      <c r="BL785" t="s">
        <v>108</v>
      </c>
      <c r="BM785">
        <v>1978</v>
      </c>
      <c r="BN785" t="s">
        <v>157</v>
      </c>
      <c r="BO785">
        <v>2</v>
      </c>
      <c r="BP785">
        <v>602</v>
      </c>
      <c r="BQ785" t="s">
        <v>98</v>
      </c>
      <c r="BR785" t="s">
        <v>98</v>
      </c>
      <c r="BS785" t="s">
        <v>105</v>
      </c>
      <c r="BT785">
        <v>303</v>
      </c>
      <c r="BU785">
        <v>30</v>
      </c>
      <c r="BV785">
        <v>0</v>
      </c>
      <c r="BW785">
        <v>0</v>
      </c>
      <c r="BX785">
        <v>0</v>
      </c>
      <c r="BY785">
        <v>0</v>
      </c>
      <c r="BZ785" t="s">
        <v>83</v>
      </c>
      <c r="CA785" t="s">
        <v>83</v>
      </c>
      <c r="CB785" t="s">
        <v>83</v>
      </c>
      <c r="CC785">
        <v>0</v>
      </c>
      <c r="CD785">
        <v>7</v>
      </c>
      <c r="CE785">
        <v>2009</v>
      </c>
      <c r="CF785" t="s">
        <v>110</v>
      </c>
      <c r="CG785" t="s">
        <v>111</v>
      </c>
      <c r="CH785">
        <v>165500</v>
      </c>
    </row>
    <row r="786" spans="1:86" x14ac:dyDescent="0.4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 t="str">
        <f t="shared" si="60"/>
        <v>N</v>
      </c>
      <c r="AW786" t="str">
        <f t="shared" si="61"/>
        <v>Y</v>
      </c>
      <c r="AX786" t="str">
        <f t="shared" si="62"/>
        <v>N</v>
      </c>
      <c r="AY786" t="str">
        <f t="shared" si="63"/>
        <v>N</v>
      </c>
      <c r="AZ786" t="str">
        <f t="shared" si="64"/>
        <v>N</v>
      </c>
      <c r="BA786">
        <v>0</v>
      </c>
      <c r="BB786">
        <v>0</v>
      </c>
      <c r="BC786">
        <v>2</v>
      </c>
      <c r="BD786">
        <v>0</v>
      </c>
      <c r="BE786">
        <v>3</v>
      </c>
      <c r="BF786">
        <v>1</v>
      </c>
      <c r="BG786" t="s">
        <v>98</v>
      </c>
      <c r="BH786">
        <v>9</v>
      </c>
      <c r="BI786" t="s">
        <v>107</v>
      </c>
      <c r="BJ786">
        <v>1</v>
      </c>
      <c r="BK786" t="s">
        <v>97</v>
      </c>
      <c r="BL786" t="s">
        <v>83</v>
      </c>
      <c r="BM786" t="s">
        <v>83</v>
      </c>
      <c r="BN786" t="s">
        <v>83</v>
      </c>
      <c r="BO786">
        <v>0</v>
      </c>
      <c r="BP786">
        <v>0</v>
      </c>
      <c r="BQ786" t="s">
        <v>83</v>
      </c>
      <c r="BR786" t="s">
        <v>83</v>
      </c>
      <c r="BS786" t="s">
        <v>105</v>
      </c>
      <c r="BT786">
        <v>0</v>
      </c>
      <c r="BU786">
        <v>291</v>
      </c>
      <c r="BV786">
        <v>134</v>
      </c>
      <c r="BW786">
        <v>0</v>
      </c>
      <c r="BX786">
        <v>0</v>
      </c>
      <c r="BY786">
        <v>0</v>
      </c>
      <c r="BZ786" t="s">
        <v>83</v>
      </c>
      <c r="CA786" t="s">
        <v>83</v>
      </c>
      <c r="CB786" t="s">
        <v>83</v>
      </c>
      <c r="CC786">
        <v>0</v>
      </c>
      <c r="CD786">
        <v>6</v>
      </c>
      <c r="CE786">
        <v>2008</v>
      </c>
      <c r="CF786" t="s">
        <v>110</v>
      </c>
      <c r="CG786" t="s">
        <v>111</v>
      </c>
      <c r="CH786">
        <v>128000</v>
      </c>
    </row>
    <row r="787" spans="1:86" x14ac:dyDescent="0.4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 t="str">
        <f t="shared" si="60"/>
        <v>N</v>
      </c>
      <c r="AW787" t="str">
        <f t="shared" si="61"/>
        <v>Y</v>
      </c>
      <c r="AX787" t="str">
        <f t="shared" si="62"/>
        <v>N</v>
      </c>
      <c r="AY787" t="str">
        <f t="shared" si="63"/>
        <v>N</v>
      </c>
      <c r="AZ787" t="str">
        <f t="shared" si="64"/>
        <v>N</v>
      </c>
      <c r="BA787">
        <v>0</v>
      </c>
      <c r="BB787">
        <v>0</v>
      </c>
      <c r="BC787">
        <v>2</v>
      </c>
      <c r="BD787">
        <v>0</v>
      </c>
      <c r="BE787">
        <v>3</v>
      </c>
      <c r="BF787">
        <v>1</v>
      </c>
      <c r="BG787" t="s">
        <v>98</v>
      </c>
      <c r="BH787">
        <v>7</v>
      </c>
      <c r="BI787" t="s">
        <v>107</v>
      </c>
      <c r="BJ787">
        <v>1</v>
      </c>
      <c r="BK787" t="s">
        <v>97</v>
      </c>
      <c r="BL787" t="s">
        <v>108</v>
      </c>
      <c r="BM787">
        <v>1967</v>
      </c>
      <c r="BN787" t="s">
        <v>102</v>
      </c>
      <c r="BO787">
        <v>2</v>
      </c>
      <c r="BP787">
        <v>457</v>
      </c>
      <c r="BQ787" t="s">
        <v>98</v>
      </c>
      <c r="BR787" t="s">
        <v>98</v>
      </c>
      <c r="BS787" t="s">
        <v>105</v>
      </c>
      <c r="BT787">
        <v>0</v>
      </c>
      <c r="BU787">
        <v>0</v>
      </c>
      <c r="BV787">
        <v>0</v>
      </c>
      <c r="BW787">
        <v>0</v>
      </c>
      <c r="BX787">
        <v>197</v>
      </c>
      <c r="BY787">
        <v>0</v>
      </c>
      <c r="BZ787" t="s">
        <v>83</v>
      </c>
      <c r="CA787" t="s">
        <v>83</v>
      </c>
      <c r="CB787" t="s">
        <v>83</v>
      </c>
      <c r="CC787">
        <v>0</v>
      </c>
      <c r="CD787">
        <v>9</v>
      </c>
      <c r="CE787">
        <v>2009</v>
      </c>
      <c r="CF787" t="s">
        <v>110</v>
      </c>
      <c r="CG787" t="s">
        <v>111</v>
      </c>
      <c r="CH787">
        <v>161500</v>
      </c>
    </row>
    <row r="788" spans="1:86" x14ac:dyDescent="0.4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 t="str">
        <f t="shared" si="60"/>
        <v>Y</v>
      </c>
      <c r="AW788" t="str">
        <f t="shared" si="61"/>
        <v>Y</v>
      </c>
      <c r="AX788" t="str">
        <f t="shared" si="62"/>
        <v>Y</v>
      </c>
      <c r="AY788" t="str">
        <f t="shared" si="63"/>
        <v>N</v>
      </c>
      <c r="AZ788" t="str">
        <f t="shared" si="64"/>
        <v>N</v>
      </c>
      <c r="BA788">
        <v>1</v>
      </c>
      <c r="BB788">
        <v>0</v>
      </c>
      <c r="BC788">
        <v>2</v>
      </c>
      <c r="BD788">
        <v>0</v>
      </c>
      <c r="BE788">
        <v>4</v>
      </c>
      <c r="BF788">
        <v>1</v>
      </c>
      <c r="BG788" t="s">
        <v>98</v>
      </c>
      <c r="BH788">
        <v>7</v>
      </c>
      <c r="BI788" t="s">
        <v>107</v>
      </c>
      <c r="BJ788">
        <v>0</v>
      </c>
      <c r="BK788" t="s">
        <v>83</v>
      </c>
      <c r="BL788" t="s">
        <v>127</v>
      </c>
      <c r="BM788">
        <v>1961</v>
      </c>
      <c r="BN788" t="s">
        <v>102</v>
      </c>
      <c r="BO788">
        <v>1</v>
      </c>
      <c r="BP788">
        <v>416</v>
      </c>
      <c r="BQ788" t="s">
        <v>98</v>
      </c>
      <c r="BR788" t="s">
        <v>98</v>
      </c>
      <c r="BS788" t="s">
        <v>105</v>
      </c>
      <c r="BT788">
        <v>0</v>
      </c>
      <c r="BU788">
        <v>0</v>
      </c>
      <c r="BV788">
        <v>196</v>
      </c>
      <c r="BW788">
        <v>0</v>
      </c>
      <c r="BX788">
        <v>0</v>
      </c>
      <c r="BY788">
        <v>0</v>
      </c>
      <c r="BZ788" t="s">
        <v>83</v>
      </c>
      <c r="CA788" t="s">
        <v>83</v>
      </c>
      <c r="CB788" t="s">
        <v>135</v>
      </c>
      <c r="CC788">
        <v>1200</v>
      </c>
      <c r="CD788">
        <v>6</v>
      </c>
      <c r="CE788">
        <v>2010</v>
      </c>
      <c r="CF788" t="s">
        <v>110</v>
      </c>
      <c r="CG788" t="s">
        <v>111</v>
      </c>
      <c r="CH788">
        <v>139000</v>
      </c>
    </row>
    <row r="789" spans="1:86" x14ac:dyDescent="0.4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 t="str">
        <f t="shared" si="60"/>
        <v>Y</v>
      </c>
      <c r="AW789" t="str">
        <f t="shared" si="61"/>
        <v>Y</v>
      </c>
      <c r="AX789" t="str">
        <f t="shared" si="62"/>
        <v>Y</v>
      </c>
      <c r="AY789" t="str">
        <f t="shared" si="63"/>
        <v>Y</v>
      </c>
      <c r="AZ789" t="str">
        <f t="shared" si="64"/>
        <v>N</v>
      </c>
      <c r="BA789">
        <v>1</v>
      </c>
      <c r="BB789">
        <v>0</v>
      </c>
      <c r="BC789">
        <v>2</v>
      </c>
      <c r="BD789">
        <v>1</v>
      </c>
      <c r="BE789">
        <v>4</v>
      </c>
      <c r="BF789">
        <v>1</v>
      </c>
      <c r="BG789" t="s">
        <v>97</v>
      </c>
      <c r="BH789">
        <v>8</v>
      </c>
      <c r="BI789" t="s">
        <v>107</v>
      </c>
      <c r="BJ789">
        <v>0</v>
      </c>
      <c r="BK789" t="s">
        <v>83</v>
      </c>
      <c r="BL789" t="s">
        <v>156</v>
      </c>
      <c r="BM789">
        <v>2004</v>
      </c>
      <c r="BN789" t="s">
        <v>109</v>
      </c>
      <c r="BO789">
        <v>2</v>
      </c>
      <c r="BP789">
        <v>618</v>
      </c>
      <c r="BQ789" t="s">
        <v>98</v>
      </c>
      <c r="BR789" t="s">
        <v>98</v>
      </c>
      <c r="BS789" t="s">
        <v>105</v>
      </c>
      <c r="BT789">
        <v>0</v>
      </c>
      <c r="BU789">
        <v>45</v>
      </c>
      <c r="BV789">
        <v>0</v>
      </c>
      <c r="BW789">
        <v>0</v>
      </c>
      <c r="BX789">
        <v>0</v>
      </c>
      <c r="BY789">
        <v>0</v>
      </c>
      <c r="BZ789" t="s">
        <v>83</v>
      </c>
      <c r="CA789" t="s">
        <v>83</v>
      </c>
      <c r="CB789" t="s">
        <v>83</v>
      </c>
      <c r="CC789">
        <v>0</v>
      </c>
      <c r="CD789">
        <v>1</v>
      </c>
      <c r="CE789">
        <v>2010</v>
      </c>
      <c r="CF789" t="s">
        <v>110</v>
      </c>
      <c r="CG789" t="s">
        <v>111</v>
      </c>
      <c r="CH789">
        <v>233000</v>
      </c>
    </row>
    <row r="790" spans="1:86" x14ac:dyDescent="0.4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 t="str">
        <f t="shared" si="60"/>
        <v>N</v>
      </c>
      <c r="AW790" t="str">
        <f t="shared" si="61"/>
        <v>N</v>
      </c>
      <c r="AX790" t="str">
        <f t="shared" si="62"/>
        <v>N</v>
      </c>
      <c r="AY790" t="str">
        <f t="shared" si="63"/>
        <v>N</v>
      </c>
      <c r="AZ790" t="str">
        <f t="shared" si="64"/>
        <v>N</v>
      </c>
      <c r="BA790">
        <v>0</v>
      </c>
      <c r="BB790">
        <v>0</v>
      </c>
      <c r="BC790">
        <v>1</v>
      </c>
      <c r="BD790">
        <v>0</v>
      </c>
      <c r="BE790">
        <v>2</v>
      </c>
      <c r="BF790">
        <v>1</v>
      </c>
      <c r="BG790" t="s">
        <v>98</v>
      </c>
      <c r="BH790">
        <v>4</v>
      </c>
      <c r="BI790" t="s">
        <v>107</v>
      </c>
      <c r="BJ790">
        <v>0</v>
      </c>
      <c r="BK790" t="s">
        <v>83</v>
      </c>
      <c r="BL790" t="s">
        <v>127</v>
      </c>
      <c r="BM790">
        <v>1954</v>
      </c>
      <c r="BN790" t="s">
        <v>102</v>
      </c>
      <c r="BO790">
        <v>1</v>
      </c>
      <c r="BP790">
        <v>281</v>
      </c>
      <c r="BQ790" t="s">
        <v>147</v>
      </c>
      <c r="BR790" t="s">
        <v>98</v>
      </c>
      <c r="BS790" t="s">
        <v>105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 t="s">
        <v>83</v>
      </c>
      <c r="CA790" t="s">
        <v>83</v>
      </c>
      <c r="CB790" t="s">
        <v>83</v>
      </c>
      <c r="CC790">
        <v>0</v>
      </c>
      <c r="CD790">
        <v>8</v>
      </c>
      <c r="CE790">
        <v>2008</v>
      </c>
      <c r="CF790" t="s">
        <v>110</v>
      </c>
      <c r="CG790" t="s">
        <v>111</v>
      </c>
      <c r="CH790">
        <v>107900</v>
      </c>
    </row>
    <row r="791" spans="1:86" x14ac:dyDescent="0.4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 t="str">
        <f t="shared" si="60"/>
        <v>Y</v>
      </c>
      <c r="AW791" t="str">
        <f t="shared" si="61"/>
        <v>Y</v>
      </c>
      <c r="AX791" t="str">
        <f t="shared" si="62"/>
        <v>Y</v>
      </c>
      <c r="AY791" t="str">
        <f t="shared" si="63"/>
        <v>Y</v>
      </c>
      <c r="AZ791" t="str">
        <f t="shared" si="64"/>
        <v>N</v>
      </c>
      <c r="BA791">
        <v>0</v>
      </c>
      <c r="BB791">
        <v>0</v>
      </c>
      <c r="BC791">
        <v>2</v>
      </c>
      <c r="BD791">
        <v>1</v>
      </c>
      <c r="BE791">
        <v>5</v>
      </c>
      <c r="BF791">
        <v>1</v>
      </c>
      <c r="BG791" t="s">
        <v>97</v>
      </c>
      <c r="BH791">
        <v>9</v>
      </c>
      <c r="BI791" t="s">
        <v>107</v>
      </c>
      <c r="BJ791">
        <v>0</v>
      </c>
      <c r="BK791" t="s">
        <v>83</v>
      </c>
      <c r="BL791" t="s">
        <v>108</v>
      </c>
      <c r="BM791">
        <v>1966</v>
      </c>
      <c r="BN791" t="s">
        <v>157</v>
      </c>
      <c r="BO791">
        <v>2</v>
      </c>
      <c r="BP791">
        <v>444</v>
      </c>
      <c r="BQ791" t="s">
        <v>98</v>
      </c>
      <c r="BR791" t="s">
        <v>98</v>
      </c>
      <c r="BS791" t="s">
        <v>105</v>
      </c>
      <c r="BT791">
        <v>133</v>
      </c>
      <c r="BU791">
        <v>168</v>
      </c>
      <c r="BV791">
        <v>0</v>
      </c>
      <c r="BW791">
        <v>0</v>
      </c>
      <c r="BX791">
        <v>0</v>
      </c>
      <c r="BY791">
        <v>0</v>
      </c>
      <c r="BZ791" t="s">
        <v>83</v>
      </c>
      <c r="CA791" t="s">
        <v>83</v>
      </c>
      <c r="CB791" t="s">
        <v>83</v>
      </c>
      <c r="CC791">
        <v>0</v>
      </c>
      <c r="CD791">
        <v>7</v>
      </c>
      <c r="CE791">
        <v>2007</v>
      </c>
      <c r="CF791" t="s">
        <v>110</v>
      </c>
      <c r="CG791" t="s">
        <v>111</v>
      </c>
      <c r="CH791">
        <v>187500</v>
      </c>
    </row>
    <row r="792" spans="1:86" x14ac:dyDescent="0.4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 t="str">
        <f t="shared" si="60"/>
        <v>N</v>
      </c>
      <c r="AW792" t="str">
        <f t="shared" si="61"/>
        <v>N</v>
      </c>
      <c r="AX792" t="str">
        <f t="shared" si="62"/>
        <v>N</v>
      </c>
      <c r="AY792" t="str">
        <f t="shared" si="63"/>
        <v>N</v>
      </c>
      <c r="AZ792" t="str">
        <f t="shared" si="64"/>
        <v>N</v>
      </c>
      <c r="BA792">
        <v>0</v>
      </c>
      <c r="BB792">
        <v>0</v>
      </c>
      <c r="BC792">
        <v>2</v>
      </c>
      <c r="BD792">
        <v>0</v>
      </c>
      <c r="BE792">
        <v>2</v>
      </c>
      <c r="BF792">
        <v>1</v>
      </c>
      <c r="BG792" t="s">
        <v>97</v>
      </c>
      <c r="BH792">
        <v>5</v>
      </c>
      <c r="BI792" t="s">
        <v>107</v>
      </c>
      <c r="BJ792">
        <v>1</v>
      </c>
      <c r="BK792" t="s">
        <v>97</v>
      </c>
      <c r="BL792" t="s">
        <v>108</v>
      </c>
      <c r="BM792">
        <v>2005</v>
      </c>
      <c r="BN792" t="s">
        <v>157</v>
      </c>
      <c r="BO792">
        <v>2</v>
      </c>
      <c r="BP792">
        <v>397</v>
      </c>
      <c r="BQ792" t="s">
        <v>98</v>
      </c>
      <c r="BR792" t="s">
        <v>98</v>
      </c>
      <c r="BS792" t="s">
        <v>105</v>
      </c>
      <c r="BT792">
        <v>100</v>
      </c>
      <c r="BU792">
        <v>16</v>
      </c>
      <c r="BV792">
        <v>0</v>
      </c>
      <c r="BW792">
        <v>0</v>
      </c>
      <c r="BX792">
        <v>0</v>
      </c>
      <c r="BY792">
        <v>0</v>
      </c>
      <c r="BZ792" t="s">
        <v>83</v>
      </c>
      <c r="CA792" t="s">
        <v>83</v>
      </c>
      <c r="CB792" t="s">
        <v>83</v>
      </c>
      <c r="CC792">
        <v>0</v>
      </c>
      <c r="CD792">
        <v>9</v>
      </c>
      <c r="CE792">
        <v>2009</v>
      </c>
      <c r="CF792" t="s">
        <v>110</v>
      </c>
      <c r="CG792" t="s">
        <v>111</v>
      </c>
      <c r="CH792">
        <v>160200</v>
      </c>
    </row>
    <row r="793" spans="1:86" x14ac:dyDescent="0.4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 t="str">
        <f t="shared" si="60"/>
        <v>N</v>
      </c>
      <c r="AW793" t="str">
        <f t="shared" si="61"/>
        <v>N</v>
      </c>
      <c r="AX793" t="str">
        <f t="shared" si="62"/>
        <v>N</v>
      </c>
      <c r="AY793" t="str">
        <f t="shared" si="63"/>
        <v>N</v>
      </c>
      <c r="AZ793" t="str">
        <f t="shared" si="64"/>
        <v>N</v>
      </c>
      <c r="BA793">
        <v>1</v>
      </c>
      <c r="BB793">
        <v>0</v>
      </c>
      <c r="BC793">
        <v>1</v>
      </c>
      <c r="BD793">
        <v>0</v>
      </c>
      <c r="BE793">
        <v>3</v>
      </c>
      <c r="BF793">
        <v>1</v>
      </c>
      <c r="BG793" t="s">
        <v>98</v>
      </c>
      <c r="BH793">
        <v>5</v>
      </c>
      <c r="BI793" t="s">
        <v>107</v>
      </c>
      <c r="BJ793">
        <v>2</v>
      </c>
      <c r="BK793" t="s">
        <v>98</v>
      </c>
      <c r="BL793" t="s">
        <v>108</v>
      </c>
      <c r="BM793">
        <v>1976</v>
      </c>
      <c r="BN793" t="s">
        <v>109</v>
      </c>
      <c r="BO793">
        <v>2</v>
      </c>
      <c r="BP793">
        <v>539</v>
      </c>
      <c r="BQ793" t="s">
        <v>98</v>
      </c>
      <c r="BR793" t="s">
        <v>98</v>
      </c>
      <c r="BS793" t="s">
        <v>105</v>
      </c>
      <c r="BT793">
        <v>120</v>
      </c>
      <c r="BU793">
        <v>0</v>
      </c>
      <c r="BV793">
        <v>0</v>
      </c>
      <c r="BW793">
        <v>0</v>
      </c>
      <c r="BX793">
        <v>0</v>
      </c>
      <c r="BY793">
        <v>0</v>
      </c>
      <c r="BZ793" t="s">
        <v>83</v>
      </c>
      <c r="CA793" t="s">
        <v>83</v>
      </c>
      <c r="CB793" t="s">
        <v>83</v>
      </c>
      <c r="CC793">
        <v>0</v>
      </c>
      <c r="CD793">
        <v>5</v>
      </c>
      <c r="CE793">
        <v>2007</v>
      </c>
      <c r="CF793" t="s">
        <v>110</v>
      </c>
      <c r="CG793" t="s">
        <v>111</v>
      </c>
      <c r="CH793">
        <v>146800</v>
      </c>
    </row>
    <row r="794" spans="1:86" x14ac:dyDescent="0.4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 t="str">
        <f t="shared" si="60"/>
        <v>Y</v>
      </c>
      <c r="AW794" t="str">
        <f t="shared" si="61"/>
        <v>Y</v>
      </c>
      <c r="AX794" t="str">
        <f t="shared" si="62"/>
        <v>Y</v>
      </c>
      <c r="AY794" t="str">
        <f t="shared" si="63"/>
        <v>Y</v>
      </c>
      <c r="AZ794" t="str">
        <f t="shared" si="64"/>
        <v>N</v>
      </c>
      <c r="BA794">
        <v>1</v>
      </c>
      <c r="BB794">
        <v>0</v>
      </c>
      <c r="BC794">
        <v>2</v>
      </c>
      <c r="BD794">
        <v>1</v>
      </c>
      <c r="BE794">
        <v>3</v>
      </c>
      <c r="BF794">
        <v>1</v>
      </c>
      <c r="BG794" t="s">
        <v>98</v>
      </c>
      <c r="BH794">
        <v>8</v>
      </c>
      <c r="BI794" t="s">
        <v>107</v>
      </c>
      <c r="BJ794">
        <v>1</v>
      </c>
      <c r="BK794" t="s">
        <v>98</v>
      </c>
      <c r="BL794" t="s">
        <v>108</v>
      </c>
      <c r="BM794">
        <v>1997</v>
      </c>
      <c r="BN794" t="s">
        <v>102</v>
      </c>
      <c r="BO794">
        <v>2</v>
      </c>
      <c r="BP794">
        <v>455</v>
      </c>
      <c r="BQ794" t="s">
        <v>98</v>
      </c>
      <c r="BR794" t="s">
        <v>98</v>
      </c>
      <c r="BS794" t="s">
        <v>105</v>
      </c>
      <c r="BT794">
        <v>180</v>
      </c>
      <c r="BU794">
        <v>130</v>
      </c>
      <c r="BV794">
        <v>0</v>
      </c>
      <c r="BW794">
        <v>0</v>
      </c>
      <c r="BX794">
        <v>0</v>
      </c>
      <c r="BY794">
        <v>0</v>
      </c>
      <c r="BZ794" t="s">
        <v>83</v>
      </c>
      <c r="CA794" t="s">
        <v>83</v>
      </c>
      <c r="CB794" t="s">
        <v>83</v>
      </c>
      <c r="CC794">
        <v>0</v>
      </c>
      <c r="CD794">
        <v>6</v>
      </c>
      <c r="CE794">
        <v>2007</v>
      </c>
      <c r="CF794" t="s">
        <v>110</v>
      </c>
      <c r="CG794" t="s">
        <v>111</v>
      </c>
      <c r="CH794">
        <v>269790</v>
      </c>
    </row>
    <row r="795" spans="1:86" x14ac:dyDescent="0.4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 t="str">
        <f t="shared" si="60"/>
        <v>N</v>
      </c>
      <c r="AW795" t="str">
        <f t="shared" si="61"/>
        <v>Y</v>
      </c>
      <c r="AX795" t="str">
        <f t="shared" si="62"/>
        <v>N</v>
      </c>
      <c r="AY795" t="str">
        <f t="shared" si="63"/>
        <v>N</v>
      </c>
      <c r="AZ795" t="str">
        <f t="shared" si="64"/>
        <v>N</v>
      </c>
      <c r="BA795">
        <v>0</v>
      </c>
      <c r="BB795">
        <v>0</v>
      </c>
      <c r="BC795">
        <v>2</v>
      </c>
      <c r="BD795">
        <v>0</v>
      </c>
      <c r="BE795">
        <v>3</v>
      </c>
      <c r="BF795">
        <v>1</v>
      </c>
      <c r="BG795" t="s">
        <v>97</v>
      </c>
      <c r="BH795">
        <v>7</v>
      </c>
      <c r="BI795" t="s">
        <v>107</v>
      </c>
      <c r="BJ795">
        <v>0</v>
      </c>
      <c r="BK795" t="s">
        <v>83</v>
      </c>
      <c r="BL795" t="s">
        <v>108</v>
      </c>
      <c r="BM795">
        <v>2007</v>
      </c>
      <c r="BN795" t="s">
        <v>157</v>
      </c>
      <c r="BO795">
        <v>2</v>
      </c>
      <c r="BP795">
        <v>474</v>
      </c>
      <c r="BQ795" t="s">
        <v>98</v>
      </c>
      <c r="BR795" t="s">
        <v>98</v>
      </c>
      <c r="BS795" t="s">
        <v>105</v>
      </c>
      <c r="BT795">
        <v>168</v>
      </c>
      <c r="BU795">
        <v>130</v>
      </c>
      <c r="BV795">
        <v>0</v>
      </c>
      <c r="BW795">
        <v>0</v>
      </c>
      <c r="BX795">
        <v>0</v>
      </c>
      <c r="BY795">
        <v>0</v>
      </c>
      <c r="BZ795" t="s">
        <v>83</v>
      </c>
      <c r="CA795" t="s">
        <v>83</v>
      </c>
      <c r="CB795" t="s">
        <v>83</v>
      </c>
      <c r="CC795">
        <v>0</v>
      </c>
      <c r="CD795">
        <v>6</v>
      </c>
      <c r="CE795">
        <v>2007</v>
      </c>
      <c r="CF795" t="s">
        <v>158</v>
      </c>
      <c r="CG795" t="s">
        <v>159</v>
      </c>
      <c r="CH795">
        <v>225000</v>
      </c>
    </row>
    <row r="796" spans="1:86" x14ac:dyDescent="0.4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 t="str">
        <f t="shared" si="60"/>
        <v>Y</v>
      </c>
      <c r="AW796" t="str">
        <f t="shared" si="61"/>
        <v>Y</v>
      </c>
      <c r="AX796" t="str">
        <f t="shared" si="62"/>
        <v>Y</v>
      </c>
      <c r="AY796" t="str">
        <f t="shared" si="63"/>
        <v>N</v>
      </c>
      <c r="AZ796" t="str">
        <f t="shared" si="64"/>
        <v>N</v>
      </c>
      <c r="BA796">
        <v>0</v>
      </c>
      <c r="BB796">
        <v>0</v>
      </c>
      <c r="BC796">
        <v>2</v>
      </c>
      <c r="BD796">
        <v>1</v>
      </c>
      <c r="BE796">
        <v>3</v>
      </c>
      <c r="BF796">
        <v>1</v>
      </c>
      <c r="BG796" t="s">
        <v>97</v>
      </c>
      <c r="BH796">
        <v>7</v>
      </c>
      <c r="BI796" t="s">
        <v>107</v>
      </c>
      <c r="BJ796">
        <v>1</v>
      </c>
      <c r="BK796" t="s">
        <v>98</v>
      </c>
      <c r="BL796" t="s">
        <v>108</v>
      </c>
      <c r="BM796">
        <v>1994</v>
      </c>
      <c r="BN796" t="s">
        <v>157</v>
      </c>
      <c r="BO796">
        <v>2</v>
      </c>
      <c r="BP796">
        <v>409</v>
      </c>
      <c r="BQ796" t="s">
        <v>98</v>
      </c>
      <c r="BR796" t="s">
        <v>98</v>
      </c>
      <c r="BS796" t="s">
        <v>105</v>
      </c>
      <c r="BT796">
        <v>143</v>
      </c>
      <c r="BU796">
        <v>46</v>
      </c>
      <c r="BV796">
        <v>0</v>
      </c>
      <c r="BW796">
        <v>0</v>
      </c>
      <c r="BX796">
        <v>0</v>
      </c>
      <c r="BY796">
        <v>0</v>
      </c>
      <c r="BZ796" t="s">
        <v>83</v>
      </c>
      <c r="CA796" t="s">
        <v>83</v>
      </c>
      <c r="CB796" t="s">
        <v>135</v>
      </c>
      <c r="CC796">
        <v>500</v>
      </c>
      <c r="CD796">
        <v>10</v>
      </c>
      <c r="CE796">
        <v>2008</v>
      </c>
      <c r="CF796" t="s">
        <v>110</v>
      </c>
      <c r="CG796" t="s">
        <v>111</v>
      </c>
      <c r="CH796">
        <v>194500</v>
      </c>
    </row>
    <row r="797" spans="1:86" x14ac:dyDescent="0.4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 t="str">
        <f t="shared" si="60"/>
        <v>Y</v>
      </c>
      <c r="AW797" t="str">
        <f t="shared" si="61"/>
        <v>Y</v>
      </c>
      <c r="AX797" t="str">
        <f t="shared" si="62"/>
        <v>N</v>
      </c>
      <c r="AY797" t="str">
        <f t="shared" si="63"/>
        <v>N</v>
      </c>
      <c r="AZ797" t="str">
        <f t="shared" si="64"/>
        <v>N</v>
      </c>
      <c r="BA797">
        <v>0</v>
      </c>
      <c r="BB797">
        <v>0</v>
      </c>
      <c r="BC797">
        <v>2</v>
      </c>
      <c r="BD797">
        <v>1</v>
      </c>
      <c r="BE797">
        <v>3</v>
      </c>
      <c r="BF797">
        <v>1</v>
      </c>
      <c r="BG797" t="s">
        <v>98</v>
      </c>
      <c r="BH797">
        <v>7</v>
      </c>
      <c r="BI797" t="s">
        <v>107</v>
      </c>
      <c r="BJ797">
        <v>1</v>
      </c>
      <c r="BK797" t="s">
        <v>98</v>
      </c>
      <c r="BL797" t="s">
        <v>108</v>
      </c>
      <c r="BM797">
        <v>1980</v>
      </c>
      <c r="BN797" t="s">
        <v>102</v>
      </c>
      <c r="BO797">
        <v>2</v>
      </c>
      <c r="BP797">
        <v>476</v>
      </c>
      <c r="BQ797" t="s">
        <v>98</v>
      </c>
      <c r="BR797" t="s">
        <v>98</v>
      </c>
      <c r="BS797" t="s">
        <v>105</v>
      </c>
      <c r="BT797">
        <v>0</v>
      </c>
      <c r="BU797">
        <v>50</v>
      </c>
      <c r="BV797">
        <v>0</v>
      </c>
      <c r="BW797">
        <v>0</v>
      </c>
      <c r="BX797">
        <v>204</v>
      </c>
      <c r="BY797">
        <v>0</v>
      </c>
      <c r="BZ797" t="s">
        <v>83</v>
      </c>
      <c r="CA797" t="s">
        <v>134</v>
      </c>
      <c r="CB797" t="s">
        <v>83</v>
      </c>
      <c r="CC797">
        <v>0</v>
      </c>
      <c r="CD797">
        <v>4</v>
      </c>
      <c r="CE797">
        <v>2010</v>
      </c>
      <c r="CF797" t="s">
        <v>110</v>
      </c>
      <c r="CG797" t="s">
        <v>111</v>
      </c>
      <c r="CH797">
        <v>171000</v>
      </c>
    </row>
    <row r="798" spans="1:86" x14ac:dyDescent="0.4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 t="str">
        <f t="shared" si="60"/>
        <v>N</v>
      </c>
      <c r="AW798" t="str">
        <f t="shared" si="61"/>
        <v>Y</v>
      </c>
      <c r="AX798" t="str">
        <f t="shared" si="62"/>
        <v>N</v>
      </c>
      <c r="AY798" t="str">
        <f t="shared" si="63"/>
        <v>N</v>
      </c>
      <c r="AZ798" t="str">
        <f t="shared" si="64"/>
        <v>N</v>
      </c>
      <c r="BA798">
        <v>0</v>
      </c>
      <c r="BB798">
        <v>0</v>
      </c>
      <c r="BC798">
        <v>1</v>
      </c>
      <c r="BD798">
        <v>1</v>
      </c>
      <c r="BE798">
        <v>3</v>
      </c>
      <c r="BF798">
        <v>1</v>
      </c>
      <c r="BG798" t="s">
        <v>98</v>
      </c>
      <c r="BH798">
        <v>7</v>
      </c>
      <c r="BI798" t="s">
        <v>107</v>
      </c>
      <c r="BJ798">
        <v>1</v>
      </c>
      <c r="BK798" t="s">
        <v>98</v>
      </c>
      <c r="BL798" t="s">
        <v>108</v>
      </c>
      <c r="BM798">
        <v>1977</v>
      </c>
      <c r="BN798" t="s">
        <v>109</v>
      </c>
      <c r="BO798">
        <v>2</v>
      </c>
      <c r="BP798">
        <v>528</v>
      </c>
      <c r="BQ798" t="s">
        <v>98</v>
      </c>
      <c r="BR798" t="s">
        <v>98</v>
      </c>
      <c r="BS798" t="s">
        <v>105</v>
      </c>
      <c r="BT798">
        <v>138</v>
      </c>
      <c r="BU798">
        <v>0</v>
      </c>
      <c r="BV798">
        <v>0</v>
      </c>
      <c r="BW798">
        <v>0</v>
      </c>
      <c r="BX798">
        <v>0</v>
      </c>
      <c r="BY798">
        <v>0</v>
      </c>
      <c r="BZ798" t="s">
        <v>83</v>
      </c>
      <c r="CA798" t="s">
        <v>134</v>
      </c>
      <c r="CB798" t="s">
        <v>83</v>
      </c>
      <c r="CC798">
        <v>0</v>
      </c>
      <c r="CD798">
        <v>4</v>
      </c>
      <c r="CE798">
        <v>2007</v>
      </c>
      <c r="CF798" t="s">
        <v>110</v>
      </c>
      <c r="CG798" t="s">
        <v>111</v>
      </c>
      <c r="CH798">
        <v>143500</v>
      </c>
    </row>
    <row r="799" spans="1:86" x14ac:dyDescent="0.4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 t="str">
        <f t="shared" si="60"/>
        <v>N</v>
      </c>
      <c r="AW799" t="str">
        <f t="shared" si="61"/>
        <v>N</v>
      </c>
      <c r="AX799" t="str">
        <f t="shared" si="62"/>
        <v>N</v>
      </c>
      <c r="AY799" t="str">
        <f t="shared" si="63"/>
        <v>N</v>
      </c>
      <c r="AZ799" t="str">
        <f t="shared" si="64"/>
        <v>N</v>
      </c>
      <c r="BA799">
        <v>0</v>
      </c>
      <c r="BB799">
        <v>0</v>
      </c>
      <c r="BC799">
        <v>1</v>
      </c>
      <c r="BD799">
        <v>0</v>
      </c>
      <c r="BE799">
        <v>2</v>
      </c>
      <c r="BF799">
        <v>1</v>
      </c>
      <c r="BG799" t="s">
        <v>98</v>
      </c>
      <c r="BH799">
        <v>4</v>
      </c>
      <c r="BI799" t="s">
        <v>107</v>
      </c>
      <c r="BJ799">
        <v>0</v>
      </c>
      <c r="BK799" t="s">
        <v>83</v>
      </c>
      <c r="BL799" t="s">
        <v>108</v>
      </c>
      <c r="BM799">
        <v>1953</v>
      </c>
      <c r="BN799" t="s">
        <v>102</v>
      </c>
      <c r="BO799">
        <v>1</v>
      </c>
      <c r="BP799">
        <v>240</v>
      </c>
      <c r="BQ799" t="s">
        <v>98</v>
      </c>
      <c r="BR799" t="s">
        <v>98</v>
      </c>
      <c r="BS799" t="s">
        <v>105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 t="s">
        <v>83</v>
      </c>
      <c r="CA799" t="s">
        <v>83</v>
      </c>
      <c r="CB799" t="s">
        <v>83</v>
      </c>
      <c r="CC799">
        <v>0</v>
      </c>
      <c r="CD799">
        <v>4</v>
      </c>
      <c r="CE799">
        <v>2008</v>
      </c>
      <c r="CF799" t="s">
        <v>110</v>
      </c>
      <c r="CG799" t="s">
        <v>128</v>
      </c>
      <c r="CH799">
        <v>110000</v>
      </c>
    </row>
    <row r="800" spans="1:86" x14ac:dyDescent="0.4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 t="str">
        <f t="shared" si="60"/>
        <v>Y</v>
      </c>
      <c r="AW800" t="str">
        <f t="shared" si="61"/>
        <v>Y</v>
      </c>
      <c r="AX800" t="str">
        <f t="shared" si="62"/>
        <v>Y</v>
      </c>
      <c r="AY800" t="str">
        <f t="shared" si="63"/>
        <v>Y</v>
      </c>
      <c r="AZ800" t="str">
        <f t="shared" si="64"/>
        <v>Y</v>
      </c>
      <c r="BA800">
        <v>0</v>
      </c>
      <c r="BB800">
        <v>0</v>
      </c>
      <c r="BC800">
        <v>3</v>
      </c>
      <c r="BD800">
        <v>1</v>
      </c>
      <c r="BE800">
        <v>4</v>
      </c>
      <c r="BF800">
        <v>1</v>
      </c>
      <c r="BG800" t="s">
        <v>104</v>
      </c>
      <c r="BH800">
        <v>11</v>
      </c>
      <c r="BI800" t="s">
        <v>107</v>
      </c>
      <c r="BJ800">
        <v>2</v>
      </c>
      <c r="BK800" t="s">
        <v>97</v>
      </c>
      <c r="BL800" t="s">
        <v>156</v>
      </c>
      <c r="BM800">
        <v>2009</v>
      </c>
      <c r="BN800" t="s">
        <v>157</v>
      </c>
      <c r="BO800">
        <v>3</v>
      </c>
      <c r="BP800">
        <v>820</v>
      </c>
      <c r="BQ800" t="s">
        <v>98</v>
      </c>
      <c r="BR800" t="s">
        <v>98</v>
      </c>
      <c r="BS800" t="s">
        <v>105</v>
      </c>
      <c r="BT800">
        <v>144</v>
      </c>
      <c r="BU800">
        <v>78</v>
      </c>
      <c r="BV800">
        <v>0</v>
      </c>
      <c r="BW800">
        <v>0</v>
      </c>
      <c r="BX800">
        <v>0</v>
      </c>
      <c r="BY800">
        <v>0</v>
      </c>
      <c r="BZ800" t="s">
        <v>83</v>
      </c>
      <c r="CA800" t="s">
        <v>83</v>
      </c>
      <c r="CB800" t="s">
        <v>83</v>
      </c>
      <c r="CC800">
        <v>0</v>
      </c>
      <c r="CD800">
        <v>7</v>
      </c>
      <c r="CE800">
        <v>2009</v>
      </c>
      <c r="CF800" t="s">
        <v>158</v>
      </c>
      <c r="CG800" t="s">
        <v>159</v>
      </c>
      <c r="CH800">
        <v>485000</v>
      </c>
    </row>
    <row r="801" spans="1:86" x14ac:dyDescent="0.4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 t="str">
        <f t="shared" si="60"/>
        <v>Y</v>
      </c>
      <c r="AW801" t="str">
        <f t="shared" si="61"/>
        <v>Y</v>
      </c>
      <c r="AX801" t="str">
        <f t="shared" si="62"/>
        <v>Y</v>
      </c>
      <c r="AY801" t="str">
        <f t="shared" si="63"/>
        <v>N</v>
      </c>
      <c r="AZ801" t="str">
        <f t="shared" si="64"/>
        <v>N</v>
      </c>
      <c r="BA801">
        <v>1</v>
      </c>
      <c r="BB801">
        <v>0</v>
      </c>
      <c r="BC801">
        <v>1</v>
      </c>
      <c r="BD801">
        <v>1</v>
      </c>
      <c r="BE801">
        <v>3</v>
      </c>
      <c r="BF801">
        <v>1</v>
      </c>
      <c r="BG801" t="s">
        <v>97</v>
      </c>
      <c r="BH801">
        <v>7</v>
      </c>
      <c r="BI801" t="s">
        <v>107</v>
      </c>
      <c r="BJ801">
        <v>2</v>
      </c>
      <c r="BK801" t="s">
        <v>98</v>
      </c>
      <c r="BL801" t="s">
        <v>127</v>
      </c>
      <c r="BM801">
        <v>1939</v>
      </c>
      <c r="BN801" t="s">
        <v>102</v>
      </c>
      <c r="BO801">
        <v>1</v>
      </c>
      <c r="BP801">
        <v>240</v>
      </c>
      <c r="BQ801" t="s">
        <v>98</v>
      </c>
      <c r="BR801" t="s">
        <v>98</v>
      </c>
      <c r="BS801" t="s">
        <v>105</v>
      </c>
      <c r="BT801">
        <v>0</v>
      </c>
      <c r="BU801">
        <v>0</v>
      </c>
      <c r="BV801">
        <v>264</v>
      </c>
      <c r="BW801">
        <v>0</v>
      </c>
      <c r="BX801">
        <v>0</v>
      </c>
      <c r="BY801">
        <v>0</v>
      </c>
      <c r="BZ801" t="s">
        <v>83</v>
      </c>
      <c r="CA801" t="s">
        <v>134</v>
      </c>
      <c r="CB801" t="s">
        <v>83</v>
      </c>
      <c r="CC801">
        <v>0</v>
      </c>
      <c r="CD801">
        <v>6</v>
      </c>
      <c r="CE801">
        <v>2007</v>
      </c>
      <c r="CF801" t="s">
        <v>110</v>
      </c>
      <c r="CG801" t="s">
        <v>111</v>
      </c>
      <c r="CH801">
        <v>175000</v>
      </c>
    </row>
    <row r="802" spans="1:86" x14ac:dyDescent="0.4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 t="str">
        <f t="shared" si="60"/>
        <v>Y</v>
      </c>
      <c r="AW802" t="str">
        <f t="shared" si="61"/>
        <v>Y</v>
      </c>
      <c r="AX802" t="str">
        <f t="shared" si="62"/>
        <v>Y</v>
      </c>
      <c r="AY802" t="str">
        <f t="shared" si="63"/>
        <v>N</v>
      </c>
      <c r="AZ802" t="str">
        <f t="shared" si="64"/>
        <v>N</v>
      </c>
      <c r="BA802">
        <v>1</v>
      </c>
      <c r="BB802">
        <v>0</v>
      </c>
      <c r="BC802">
        <v>2</v>
      </c>
      <c r="BD802">
        <v>1</v>
      </c>
      <c r="BE802">
        <v>4</v>
      </c>
      <c r="BF802">
        <v>1</v>
      </c>
      <c r="BG802" t="s">
        <v>97</v>
      </c>
      <c r="BH802">
        <v>8</v>
      </c>
      <c r="BI802" t="s">
        <v>107</v>
      </c>
      <c r="BJ802">
        <v>0</v>
      </c>
      <c r="BK802" t="s">
        <v>83</v>
      </c>
      <c r="BL802" t="s">
        <v>108</v>
      </c>
      <c r="BM802">
        <v>1997</v>
      </c>
      <c r="BN802" t="s">
        <v>109</v>
      </c>
      <c r="BO802">
        <v>2</v>
      </c>
      <c r="BP802">
        <v>603</v>
      </c>
      <c r="BQ802" t="s">
        <v>98</v>
      </c>
      <c r="BR802" t="s">
        <v>98</v>
      </c>
      <c r="BS802" t="s">
        <v>105</v>
      </c>
      <c r="BT802">
        <v>403</v>
      </c>
      <c r="BU802">
        <v>114</v>
      </c>
      <c r="BV802">
        <v>185</v>
      </c>
      <c r="BW802">
        <v>0</v>
      </c>
      <c r="BX802">
        <v>0</v>
      </c>
      <c r="BY802">
        <v>0</v>
      </c>
      <c r="BZ802" t="s">
        <v>83</v>
      </c>
      <c r="CA802" t="s">
        <v>83</v>
      </c>
      <c r="CB802" t="s">
        <v>135</v>
      </c>
      <c r="CC802">
        <v>400</v>
      </c>
      <c r="CD802">
        <v>5</v>
      </c>
      <c r="CE802">
        <v>2008</v>
      </c>
      <c r="CF802" t="s">
        <v>110</v>
      </c>
      <c r="CG802" t="s">
        <v>111</v>
      </c>
      <c r="CH802">
        <v>200000</v>
      </c>
    </row>
    <row r="803" spans="1:86" x14ac:dyDescent="0.4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 t="str">
        <f t="shared" si="60"/>
        <v>N</v>
      </c>
      <c r="AW803" t="str">
        <f t="shared" si="61"/>
        <v>N</v>
      </c>
      <c r="AX803" t="str">
        <f t="shared" si="62"/>
        <v>N</v>
      </c>
      <c r="AY803" t="str">
        <f t="shared" si="63"/>
        <v>N</v>
      </c>
      <c r="AZ803" t="str">
        <f t="shared" si="64"/>
        <v>N</v>
      </c>
      <c r="BA803">
        <v>1</v>
      </c>
      <c r="BB803">
        <v>0</v>
      </c>
      <c r="BC803">
        <v>1</v>
      </c>
      <c r="BD803">
        <v>0</v>
      </c>
      <c r="BE803">
        <v>2</v>
      </c>
      <c r="BF803">
        <v>1</v>
      </c>
      <c r="BG803" t="s">
        <v>98</v>
      </c>
      <c r="BH803">
        <v>5</v>
      </c>
      <c r="BI803" t="s">
        <v>107</v>
      </c>
      <c r="BJ803">
        <v>0</v>
      </c>
      <c r="BK803" t="s">
        <v>83</v>
      </c>
      <c r="BL803" t="s">
        <v>127</v>
      </c>
      <c r="BM803">
        <v>1957</v>
      </c>
      <c r="BN803" t="s">
        <v>102</v>
      </c>
      <c r="BO803">
        <v>2</v>
      </c>
      <c r="BP803">
        <v>440</v>
      </c>
      <c r="BQ803" t="s">
        <v>98</v>
      </c>
      <c r="BR803" t="s">
        <v>98</v>
      </c>
      <c r="BS803" t="s">
        <v>105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 t="s">
        <v>83</v>
      </c>
      <c r="CA803" t="s">
        <v>83</v>
      </c>
      <c r="CB803" t="s">
        <v>83</v>
      </c>
      <c r="CC803">
        <v>0</v>
      </c>
      <c r="CD803">
        <v>7</v>
      </c>
      <c r="CE803">
        <v>2007</v>
      </c>
      <c r="CF803" t="s">
        <v>110</v>
      </c>
      <c r="CG803" t="s">
        <v>111</v>
      </c>
      <c r="CH803">
        <v>109900</v>
      </c>
    </row>
    <row r="804" spans="1:86" x14ac:dyDescent="0.4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 t="str">
        <f t="shared" si="60"/>
        <v>N</v>
      </c>
      <c r="AW804" t="str">
        <f t="shared" si="61"/>
        <v>Y</v>
      </c>
      <c r="AX804" t="str">
        <f t="shared" si="62"/>
        <v>N</v>
      </c>
      <c r="AY804" t="str">
        <f t="shared" si="63"/>
        <v>N</v>
      </c>
      <c r="AZ804" t="str">
        <f t="shared" si="64"/>
        <v>N</v>
      </c>
      <c r="BA804">
        <v>1</v>
      </c>
      <c r="BB804">
        <v>0</v>
      </c>
      <c r="BC804">
        <v>2</v>
      </c>
      <c r="BD804">
        <v>1</v>
      </c>
      <c r="BE804">
        <v>3</v>
      </c>
      <c r="BF804">
        <v>1</v>
      </c>
      <c r="BG804" t="s">
        <v>97</v>
      </c>
      <c r="BH804">
        <v>7</v>
      </c>
      <c r="BI804" t="s">
        <v>107</v>
      </c>
      <c r="BJ804">
        <v>1</v>
      </c>
      <c r="BK804" t="s">
        <v>97</v>
      </c>
      <c r="BL804" t="s">
        <v>108</v>
      </c>
      <c r="BM804">
        <v>2005</v>
      </c>
      <c r="BN804" t="s">
        <v>157</v>
      </c>
      <c r="BO804">
        <v>2</v>
      </c>
      <c r="BP804">
        <v>410</v>
      </c>
      <c r="BQ804" t="s">
        <v>98</v>
      </c>
      <c r="BR804" t="s">
        <v>98</v>
      </c>
      <c r="BS804" t="s">
        <v>105</v>
      </c>
      <c r="BT804">
        <v>36</v>
      </c>
      <c r="BU804">
        <v>18</v>
      </c>
      <c r="BV804">
        <v>0</v>
      </c>
      <c r="BW804">
        <v>0</v>
      </c>
      <c r="BX804">
        <v>0</v>
      </c>
      <c r="BY804">
        <v>0</v>
      </c>
      <c r="BZ804" t="s">
        <v>83</v>
      </c>
      <c r="CA804" t="s">
        <v>83</v>
      </c>
      <c r="CB804" t="s">
        <v>83</v>
      </c>
      <c r="CC804">
        <v>0</v>
      </c>
      <c r="CD804">
        <v>10</v>
      </c>
      <c r="CE804">
        <v>2008</v>
      </c>
      <c r="CF804" t="s">
        <v>110</v>
      </c>
      <c r="CG804" t="s">
        <v>111</v>
      </c>
      <c r="CH804">
        <v>189000</v>
      </c>
    </row>
    <row r="805" spans="1:86" x14ac:dyDescent="0.4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 t="str">
        <f t="shared" si="60"/>
        <v>Y</v>
      </c>
      <c r="AW805" t="str">
        <f t="shared" si="61"/>
        <v>Y</v>
      </c>
      <c r="AX805" t="str">
        <f t="shared" si="62"/>
        <v>Y</v>
      </c>
      <c r="AY805" t="str">
        <f t="shared" si="63"/>
        <v>Y</v>
      </c>
      <c r="AZ805" t="str">
        <f t="shared" si="64"/>
        <v>Y</v>
      </c>
      <c r="BA805">
        <v>0</v>
      </c>
      <c r="BB805">
        <v>0</v>
      </c>
      <c r="BC805">
        <v>3</v>
      </c>
      <c r="BD805">
        <v>1</v>
      </c>
      <c r="BE805">
        <v>4</v>
      </c>
      <c r="BF805">
        <v>1</v>
      </c>
      <c r="BG805" t="s">
        <v>104</v>
      </c>
      <c r="BH805">
        <v>12</v>
      </c>
      <c r="BI805" t="s">
        <v>107</v>
      </c>
      <c r="BJ805">
        <v>1</v>
      </c>
      <c r="BK805" t="s">
        <v>97</v>
      </c>
      <c r="BL805" t="s">
        <v>156</v>
      </c>
      <c r="BM805">
        <v>2009</v>
      </c>
      <c r="BN805" t="s">
        <v>109</v>
      </c>
      <c r="BO805">
        <v>3</v>
      </c>
      <c r="BP805">
        <v>1020</v>
      </c>
      <c r="BQ805" t="s">
        <v>98</v>
      </c>
      <c r="BR805" t="s">
        <v>98</v>
      </c>
      <c r="BS805" t="s">
        <v>105</v>
      </c>
      <c r="BT805">
        <v>52</v>
      </c>
      <c r="BU805">
        <v>170</v>
      </c>
      <c r="BV805">
        <v>0</v>
      </c>
      <c r="BW805">
        <v>0</v>
      </c>
      <c r="BX805">
        <v>192</v>
      </c>
      <c r="BY805">
        <v>0</v>
      </c>
      <c r="BZ805" t="s">
        <v>83</v>
      </c>
      <c r="CA805" t="s">
        <v>83</v>
      </c>
      <c r="CB805" t="s">
        <v>83</v>
      </c>
      <c r="CC805">
        <v>0</v>
      </c>
      <c r="CD805">
        <v>1</v>
      </c>
      <c r="CE805">
        <v>2009</v>
      </c>
      <c r="CF805" t="s">
        <v>158</v>
      </c>
      <c r="CG805" t="s">
        <v>159</v>
      </c>
      <c r="CH805">
        <v>582933</v>
      </c>
    </row>
    <row r="806" spans="1:86" x14ac:dyDescent="0.4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 t="str">
        <f t="shared" si="60"/>
        <v>N</v>
      </c>
      <c r="AW806" t="str">
        <f t="shared" si="61"/>
        <v>N</v>
      </c>
      <c r="AX806" t="str">
        <f t="shared" si="62"/>
        <v>N</v>
      </c>
      <c r="AY806" t="str">
        <f t="shared" si="63"/>
        <v>N</v>
      </c>
      <c r="AZ806" t="str">
        <f t="shared" si="64"/>
        <v>N</v>
      </c>
      <c r="BA806">
        <v>0</v>
      </c>
      <c r="BB806">
        <v>0</v>
      </c>
      <c r="BC806">
        <v>1</v>
      </c>
      <c r="BD806">
        <v>0</v>
      </c>
      <c r="BE806">
        <v>2</v>
      </c>
      <c r="BF806">
        <v>1</v>
      </c>
      <c r="BG806" t="s">
        <v>98</v>
      </c>
      <c r="BH806">
        <v>5</v>
      </c>
      <c r="BI806" t="s">
        <v>146</v>
      </c>
      <c r="BJ806">
        <v>0</v>
      </c>
      <c r="BK806" t="s">
        <v>83</v>
      </c>
      <c r="BL806" t="s">
        <v>108</v>
      </c>
      <c r="BM806">
        <v>1954</v>
      </c>
      <c r="BN806" t="s">
        <v>102</v>
      </c>
      <c r="BO806">
        <v>1</v>
      </c>
      <c r="BP806">
        <v>286</v>
      </c>
      <c r="BQ806" t="s">
        <v>98</v>
      </c>
      <c r="BR806" t="s">
        <v>98</v>
      </c>
      <c r="BS806" t="s">
        <v>105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 t="s">
        <v>83</v>
      </c>
      <c r="CA806" t="s">
        <v>163</v>
      </c>
      <c r="CB806" t="s">
        <v>83</v>
      </c>
      <c r="CC806">
        <v>0</v>
      </c>
      <c r="CD806">
        <v>6</v>
      </c>
      <c r="CE806">
        <v>2006</v>
      </c>
      <c r="CF806" t="s">
        <v>110</v>
      </c>
      <c r="CG806" t="s">
        <v>219</v>
      </c>
      <c r="CH806">
        <v>118000</v>
      </c>
    </row>
    <row r="807" spans="1:86" x14ac:dyDescent="0.4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 t="str">
        <f t="shared" si="60"/>
        <v>N</v>
      </c>
      <c r="AW807" t="str">
        <f t="shared" si="61"/>
        <v>Y</v>
      </c>
      <c r="AX807" t="str">
        <f t="shared" si="62"/>
        <v>N</v>
      </c>
      <c r="AY807" t="str">
        <f t="shared" si="63"/>
        <v>N</v>
      </c>
      <c r="AZ807" t="str">
        <f t="shared" si="64"/>
        <v>N</v>
      </c>
      <c r="BA807">
        <v>0</v>
      </c>
      <c r="BB807">
        <v>0</v>
      </c>
      <c r="BC807">
        <v>2</v>
      </c>
      <c r="BD807">
        <v>0</v>
      </c>
      <c r="BE807">
        <v>3</v>
      </c>
      <c r="BF807">
        <v>1</v>
      </c>
      <c r="BG807" t="s">
        <v>104</v>
      </c>
      <c r="BH807">
        <v>6</v>
      </c>
      <c r="BI807" t="s">
        <v>107</v>
      </c>
      <c r="BJ807">
        <v>0</v>
      </c>
      <c r="BK807" t="s">
        <v>83</v>
      </c>
      <c r="BL807" t="s">
        <v>108</v>
      </c>
      <c r="BM807">
        <v>2008</v>
      </c>
      <c r="BN807" t="s">
        <v>109</v>
      </c>
      <c r="BO807">
        <v>2</v>
      </c>
      <c r="BP807">
        <v>554</v>
      </c>
      <c r="BQ807" t="s">
        <v>98</v>
      </c>
      <c r="BR807" t="s">
        <v>98</v>
      </c>
      <c r="BS807" t="s">
        <v>105</v>
      </c>
      <c r="BT807">
        <v>0</v>
      </c>
      <c r="BU807">
        <v>60</v>
      </c>
      <c r="BV807">
        <v>0</v>
      </c>
      <c r="BW807">
        <v>0</v>
      </c>
      <c r="BX807">
        <v>0</v>
      </c>
      <c r="BY807">
        <v>0</v>
      </c>
      <c r="BZ807" t="s">
        <v>83</v>
      </c>
      <c r="CA807" t="s">
        <v>83</v>
      </c>
      <c r="CB807" t="s">
        <v>83</v>
      </c>
      <c r="CC807">
        <v>0</v>
      </c>
      <c r="CD807">
        <v>7</v>
      </c>
      <c r="CE807">
        <v>2008</v>
      </c>
      <c r="CF807" t="s">
        <v>158</v>
      </c>
      <c r="CG807" t="s">
        <v>159</v>
      </c>
      <c r="CH807">
        <v>227680</v>
      </c>
    </row>
    <row r="808" spans="1:86" x14ac:dyDescent="0.4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 t="str">
        <f t="shared" si="60"/>
        <v>N</v>
      </c>
      <c r="AW808" t="str">
        <f t="shared" si="61"/>
        <v>N</v>
      </c>
      <c r="AX808" t="str">
        <f t="shared" si="62"/>
        <v>N</v>
      </c>
      <c r="AY808" t="str">
        <f t="shared" si="63"/>
        <v>N</v>
      </c>
      <c r="AZ808" t="str">
        <f t="shared" si="64"/>
        <v>N</v>
      </c>
      <c r="BA808">
        <v>0</v>
      </c>
      <c r="BB808">
        <v>0</v>
      </c>
      <c r="BC808">
        <v>2</v>
      </c>
      <c r="BD808">
        <v>0</v>
      </c>
      <c r="BE808">
        <v>3</v>
      </c>
      <c r="BF808">
        <v>1</v>
      </c>
      <c r="BG808" t="s">
        <v>98</v>
      </c>
      <c r="BH808">
        <v>6</v>
      </c>
      <c r="BI808" t="s">
        <v>107</v>
      </c>
      <c r="BJ808">
        <v>0</v>
      </c>
      <c r="BK808" t="s">
        <v>83</v>
      </c>
      <c r="BL808" t="s">
        <v>108</v>
      </c>
      <c r="BM808">
        <v>1967</v>
      </c>
      <c r="BN808" t="s">
        <v>157</v>
      </c>
      <c r="BO808">
        <v>1</v>
      </c>
      <c r="BP808">
        <v>384</v>
      </c>
      <c r="BQ808" t="s">
        <v>98</v>
      </c>
      <c r="BR808" t="s">
        <v>98</v>
      </c>
      <c r="BS808" t="s">
        <v>105</v>
      </c>
      <c r="BT808">
        <v>68</v>
      </c>
      <c r="BU808">
        <v>0</v>
      </c>
      <c r="BV808">
        <v>0</v>
      </c>
      <c r="BW808">
        <v>0</v>
      </c>
      <c r="BX808">
        <v>0</v>
      </c>
      <c r="BY808">
        <v>0</v>
      </c>
      <c r="BZ808" t="s">
        <v>83</v>
      </c>
      <c r="CA808" t="s">
        <v>83</v>
      </c>
      <c r="CB808" t="s">
        <v>83</v>
      </c>
      <c r="CC808">
        <v>0</v>
      </c>
      <c r="CD808">
        <v>10</v>
      </c>
      <c r="CE808">
        <v>2006</v>
      </c>
      <c r="CF808" t="s">
        <v>110</v>
      </c>
      <c r="CG808" t="s">
        <v>111</v>
      </c>
      <c r="CH808">
        <v>135500</v>
      </c>
    </row>
    <row r="809" spans="1:86" x14ac:dyDescent="0.4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 t="str">
        <f t="shared" si="60"/>
        <v>Y</v>
      </c>
      <c r="AW809" t="str">
        <f t="shared" si="61"/>
        <v>Y</v>
      </c>
      <c r="AX809" t="str">
        <f t="shared" si="62"/>
        <v>N</v>
      </c>
      <c r="AY809" t="str">
        <f t="shared" si="63"/>
        <v>N</v>
      </c>
      <c r="AZ809" t="str">
        <f t="shared" si="64"/>
        <v>N</v>
      </c>
      <c r="BA809">
        <v>2</v>
      </c>
      <c r="BB809">
        <v>0</v>
      </c>
      <c r="BC809">
        <v>1</v>
      </c>
      <c r="BD809">
        <v>1</v>
      </c>
      <c r="BE809">
        <v>3</v>
      </c>
      <c r="BF809">
        <v>1</v>
      </c>
      <c r="BG809" t="s">
        <v>97</v>
      </c>
      <c r="BH809">
        <v>6</v>
      </c>
      <c r="BI809" t="s">
        <v>107</v>
      </c>
      <c r="BJ809">
        <v>1</v>
      </c>
      <c r="BK809" t="s">
        <v>98</v>
      </c>
      <c r="BL809" t="s">
        <v>108</v>
      </c>
      <c r="BM809">
        <v>1923</v>
      </c>
      <c r="BN809" t="s">
        <v>109</v>
      </c>
      <c r="BO809">
        <v>2</v>
      </c>
      <c r="BP809">
        <v>528</v>
      </c>
      <c r="BQ809" t="s">
        <v>98</v>
      </c>
      <c r="BR809" t="s">
        <v>98</v>
      </c>
      <c r="BS809" t="s">
        <v>105</v>
      </c>
      <c r="BT809">
        <v>0</v>
      </c>
      <c r="BU809">
        <v>312</v>
      </c>
      <c r="BV809">
        <v>0</v>
      </c>
      <c r="BW809">
        <v>0</v>
      </c>
      <c r="BX809">
        <v>0</v>
      </c>
      <c r="BY809">
        <v>0</v>
      </c>
      <c r="BZ809" t="s">
        <v>83</v>
      </c>
      <c r="CA809" t="s">
        <v>83</v>
      </c>
      <c r="CB809" t="s">
        <v>83</v>
      </c>
      <c r="CC809">
        <v>0</v>
      </c>
      <c r="CD809">
        <v>5</v>
      </c>
      <c r="CE809">
        <v>2009</v>
      </c>
      <c r="CF809" t="s">
        <v>110</v>
      </c>
      <c r="CG809" t="s">
        <v>111</v>
      </c>
      <c r="CH809">
        <v>223500</v>
      </c>
    </row>
    <row r="810" spans="1:86" x14ac:dyDescent="0.4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 t="str">
        <f t="shared" si="60"/>
        <v>N</v>
      </c>
      <c r="AW810" t="str">
        <f t="shared" si="61"/>
        <v>N</v>
      </c>
      <c r="AX810" t="str">
        <f t="shared" si="62"/>
        <v>N</v>
      </c>
      <c r="AY810" t="str">
        <f t="shared" si="63"/>
        <v>N</v>
      </c>
      <c r="AZ810" t="str">
        <f t="shared" si="64"/>
        <v>N</v>
      </c>
      <c r="BA810">
        <v>1</v>
      </c>
      <c r="BB810">
        <v>0</v>
      </c>
      <c r="BC810">
        <v>1</v>
      </c>
      <c r="BD810">
        <v>0</v>
      </c>
      <c r="BE810">
        <v>3</v>
      </c>
      <c r="BF810">
        <v>1</v>
      </c>
      <c r="BG810" t="s">
        <v>98</v>
      </c>
      <c r="BH810">
        <v>6</v>
      </c>
      <c r="BI810" t="s">
        <v>107</v>
      </c>
      <c r="BJ810">
        <v>1</v>
      </c>
      <c r="BK810" t="s">
        <v>97</v>
      </c>
      <c r="BL810" t="s">
        <v>108</v>
      </c>
      <c r="BM810">
        <v>1966</v>
      </c>
      <c r="BN810" t="s">
        <v>109</v>
      </c>
      <c r="BO810">
        <v>2</v>
      </c>
      <c r="BP810">
        <v>484</v>
      </c>
      <c r="BQ810" t="s">
        <v>98</v>
      </c>
      <c r="BR810" t="s">
        <v>98</v>
      </c>
      <c r="BS810" t="s">
        <v>105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 t="s">
        <v>83</v>
      </c>
      <c r="CA810" t="s">
        <v>163</v>
      </c>
      <c r="CB810" t="s">
        <v>83</v>
      </c>
      <c r="CC810">
        <v>0</v>
      </c>
      <c r="CD810">
        <v>6</v>
      </c>
      <c r="CE810">
        <v>2006</v>
      </c>
      <c r="CF810" t="s">
        <v>110</v>
      </c>
      <c r="CG810" t="s">
        <v>111</v>
      </c>
      <c r="CH810">
        <v>159950</v>
      </c>
    </row>
    <row r="811" spans="1:86" x14ac:dyDescent="0.4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 t="str">
        <f t="shared" si="60"/>
        <v>Y</v>
      </c>
      <c r="AW811" t="str">
        <f t="shared" si="61"/>
        <v>Y</v>
      </c>
      <c r="AX811" t="str">
        <f t="shared" si="62"/>
        <v>Y</v>
      </c>
      <c r="AY811" t="str">
        <f t="shared" si="63"/>
        <v>Y</v>
      </c>
      <c r="AZ811" t="str">
        <f t="shared" si="64"/>
        <v>Y</v>
      </c>
      <c r="BA811">
        <v>0</v>
      </c>
      <c r="BB811">
        <v>0</v>
      </c>
      <c r="BC811">
        <v>2</v>
      </c>
      <c r="BD811">
        <v>0</v>
      </c>
      <c r="BE811">
        <v>2</v>
      </c>
      <c r="BF811">
        <v>3</v>
      </c>
      <c r="BG811" t="s">
        <v>98</v>
      </c>
      <c r="BH811">
        <v>11</v>
      </c>
      <c r="BI811" t="s">
        <v>107</v>
      </c>
      <c r="BJ811">
        <v>0</v>
      </c>
      <c r="BK811" t="s">
        <v>83</v>
      </c>
      <c r="BL811" t="s">
        <v>127</v>
      </c>
      <c r="BM811">
        <v>1910</v>
      </c>
      <c r="BN811" t="s">
        <v>102</v>
      </c>
      <c r="BO811">
        <v>2</v>
      </c>
      <c r="BP811">
        <v>360</v>
      </c>
      <c r="BQ811" t="s">
        <v>147</v>
      </c>
      <c r="BR811" t="s">
        <v>212</v>
      </c>
      <c r="BS811" t="s">
        <v>177</v>
      </c>
      <c r="BT811">
        <v>40</v>
      </c>
      <c r="BU811">
        <v>156</v>
      </c>
      <c r="BV811">
        <v>0</v>
      </c>
      <c r="BW811">
        <v>0</v>
      </c>
      <c r="BX811">
        <v>0</v>
      </c>
      <c r="BY811">
        <v>0</v>
      </c>
      <c r="BZ811" t="s">
        <v>83</v>
      </c>
      <c r="CA811" t="s">
        <v>134</v>
      </c>
      <c r="CB811" t="s">
        <v>83</v>
      </c>
      <c r="CC811">
        <v>0</v>
      </c>
      <c r="CD811">
        <v>11</v>
      </c>
      <c r="CE811">
        <v>2009</v>
      </c>
      <c r="CF811" t="s">
        <v>110</v>
      </c>
      <c r="CG811" t="s">
        <v>111</v>
      </c>
      <c r="CH811">
        <v>106000</v>
      </c>
    </row>
    <row r="812" spans="1:86" x14ac:dyDescent="0.4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 t="str">
        <f t="shared" si="60"/>
        <v>N</v>
      </c>
      <c r="AW812" t="str">
        <f t="shared" si="61"/>
        <v>Y</v>
      </c>
      <c r="AX812" t="str">
        <f t="shared" si="62"/>
        <v>N</v>
      </c>
      <c r="AY812" t="str">
        <f t="shared" si="63"/>
        <v>N</v>
      </c>
      <c r="AZ812" t="str">
        <f t="shared" si="64"/>
        <v>N</v>
      </c>
      <c r="BA812">
        <v>1</v>
      </c>
      <c r="BB812">
        <v>0</v>
      </c>
      <c r="BC812">
        <v>1</v>
      </c>
      <c r="BD812">
        <v>1</v>
      </c>
      <c r="BE812">
        <v>3</v>
      </c>
      <c r="BF812">
        <v>1</v>
      </c>
      <c r="BG812" t="s">
        <v>97</v>
      </c>
      <c r="BH812">
        <v>5</v>
      </c>
      <c r="BI812" t="s">
        <v>107</v>
      </c>
      <c r="BJ812">
        <v>1</v>
      </c>
      <c r="BK812" t="s">
        <v>147</v>
      </c>
      <c r="BL812" t="s">
        <v>108</v>
      </c>
      <c r="BM812">
        <v>1974</v>
      </c>
      <c r="BN812" t="s">
        <v>109</v>
      </c>
      <c r="BO812">
        <v>2</v>
      </c>
      <c r="BP812">
        <v>484</v>
      </c>
      <c r="BQ812" t="s">
        <v>98</v>
      </c>
      <c r="BR812" t="s">
        <v>98</v>
      </c>
      <c r="BS812" t="s">
        <v>105</v>
      </c>
      <c r="BT812">
        <v>265</v>
      </c>
      <c r="BU812">
        <v>0</v>
      </c>
      <c r="BV812">
        <v>0</v>
      </c>
      <c r="BW812">
        <v>0</v>
      </c>
      <c r="BX812">
        <v>0</v>
      </c>
      <c r="BY812">
        <v>648</v>
      </c>
      <c r="BZ812" t="s">
        <v>147</v>
      </c>
      <c r="CA812" t="s">
        <v>165</v>
      </c>
      <c r="CB812" t="s">
        <v>83</v>
      </c>
      <c r="CC812">
        <v>0</v>
      </c>
      <c r="CD812">
        <v>1</v>
      </c>
      <c r="CE812">
        <v>2006</v>
      </c>
      <c r="CF812" t="s">
        <v>110</v>
      </c>
      <c r="CG812" t="s">
        <v>111</v>
      </c>
      <c r="CH812">
        <v>181000</v>
      </c>
    </row>
    <row r="813" spans="1:86" x14ac:dyDescent="0.4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 t="str">
        <f t="shared" si="60"/>
        <v>N</v>
      </c>
      <c r="AW813" t="str">
        <f t="shared" si="61"/>
        <v>N</v>
      </c>
      <c r="AX813" t="str">
        <f t="shared" si="62"/>
        <v>N</v>
      </c>
      <c r="AY813" t="str">
        <f t="shared" si="63"/>
        <v>N</v>
      </c>
      <c r="AZ813" t="str">
        <f t="shared" si="64"/>
        <v>N</v>
      </c>
      <c r="BA813">
        <v>1</v>
      </c>
      <c r="BB813">
        <v>0</v>
      </c>
      <c r="BC813">
        <v>1</v>
      </c>
      <c r="BD813">
        <v>0</v>
      </c>
      <c r="BE813">
        <v>1</v>
      </c>
      <c r="BF813">
        <v>1</v>
      </c>
      <c r="BG813" t="s">
        <v>97</v>
      </c>
      <c r="BH813">
        <v>4</v>
      </c>
      <c r="BI813" t="s">
        <v>107</v>
      </c>
      <c r="BJ813">
        <v>1</v>
      </c>
      <c r="BK813" t="s">
        <v>97</v>
      </c>
      <c r="BL813" t="s">
        <v>108</v>
      </c>
      <c r="BM813">
        <v>2004</v>
      </c>
      <c r="BN813" t="s">
        <v>157</v>
      </c>
      <c r="BO813">
        <v>2</v>
      </c>
      <c r="BP813">
        <v>420</v>
      </c>
      <c r="BQ813" t="s">
        <v>98</v>
      </c>
      <c r="BR813" t="s">
        <v>98</v>
      </c>
      <c r="BS813" t="s">
        <v>105</v>
      </c>
      <c r="BT813">
        <v>140</v>
      </c>
      <c r="BU813">
        <v>0</v>
      </c>
      <c r="BV813">
        <v>0</v>
      </c>
      <c r="BW813">
        <v>0</v>
      </c>
      <c r="BX813">
        <v>0</v>
      </c>
      <c r="BY813">
        <v>0</v>
      </c>
      <c r="BZ813" t="s">
        <v>83</v>
      </c>
      <c r="CA813" t="s">
        <v>83</v>
      </c>
      <c r="CB813" t="s">
        <v>83</v>
      </c>
      <c r="CC813">
        <v>0</v>
      </c>
      <c r="CD813">
        <v>6</v>
      </c>
      <c r="CE813">
        <v>2008</v>
      </c>
      <c r="CF813" t="s">
        <v>208</v>
      </c>
      <c r="CG813" t="s">
        <v>111</v>
      </c>
      <c r="CH813">
        <v>144500</v>
      </c>
    </row>
    <row r="814" spans="1:86" x14ac:dyDescent="0.4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 t="str">
        <f t="shared" si="60"/>
        <v>N</v>
      </c>
      <c r="AW814" t="str">
        <f t="shared" si="61"/>
        <v>N</v>
      </c>
      <c r="AX814" t="str">
        <f t="shared" si="62"/>
        <v>N</v>
      </c>
      <c r="AY814" t="str">
        <f t="shared" si="63"/>
        <v>N</v>
      </c>
      <c r="AZ814" t="str">
        <f t="shared" si="64"/>
        <v>N</v>
      </c>
      <c r="BA814">
        <v>0</v>
      </c>
      <c r="BB814">
        <v>0</v>
      </c>
      <c r="BC814">
        <v>1</v>
      </c>
      <c r="BD814">
        <v>0</v>
      </c>
      <c r="BE814">
        <v>2</v>
      </c>
      <c r="BF814">
        <v>1</v>
      </c>
      <c r="BG814" t="s">
        <v>147</v>
      </c>
      <c r="BH814">
        <v>4</v>
      </c>
      <c r="BI814" t="s">
        <v>107</v>
      </c>
      <c r="BJ814">
        <v>0</v>
      </c>
      <c r="BK814" t="s">
        <v>83</v>
      </c>
      <c r="BL814" t="s">
        <v>209</v>
      </c>
      <c r="BM814">
        <v>1952</v>
      </c>
      <c r="BN814" t="s">
        <v>102</v>
      </c>
      <c r="BO814">
        <v>2</v>
      </c>
      <c r="BP814">
        <v>504</v>
      </c>
      <c r="BQ814" t="s">
        <v>98</v>
      </c>
      <c r="BR814" t="s">
        <v>98</v>
      </c>
      <c r="BS814" t="s">
        <v>177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 t="s">
        <v>83</v>
      </c>
      <c r="CA814" t="s">
        <v>83</v>
      </c>
      <c r="CB814" t="s">
        <v>135</v>
      </c>
      <c r="CC814">
        <v>54</v>
      </c>
      <c r="CD814">
        <v>6</v>
      </c>
      <c r="CE814">
        <v>2010</v>
      </c>
      <c r="CF814" t="s">
        <v>110</v>
      </c>
      <c r="CG814" t="s">
        <v>210</v>
      </c>
      <c r="CH814">
        <v>55993</v>
      </c>
    </row>
    <row r="815" spans="1:86" x14ac:dyDescent="0.4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 t="str">
        <f t="shared" si="60"/>
        <v>N</v>
      </c>
      <c r="AW815" t="str">
        <f t="shared" si="61"/>
        <v>Y</v>
      </c>
      <c r="AX815" t="str">
        <f t="shared" si="62"/>
        <v>N</v>
      </c>
      <c r="AY815" t="str">
        <f t="shared" si="63"/>
        <v>N</v>
      </c>
      <c r="AZ815" t="str">
        <f t="shared" si="64"/>
        <v>N</v>
      </c>
      <c r="BA815">
        <v>0</v>
      </c>
      <c r="BB815">
        <v>0</v>
      </c>
      <c r="BC815">
        <v>1</v>
      </c>
      <c r="BD815">
        <v>1</v>
      </c>
      <c r="BE815">
        <v>4</v>
      </c>
      <c r="BF815">
        <v>1</v>
      </c>
      <c r="BG815" t="s">
        <v>98</v>
      </c>
      <c r="BH815">
        <v>7</v>
      </c>
      <c r="BI815" t="s">
        <v>107</v>
      </c>
      <c r="BJ815">
        <v>0</v>
      </c>
      <c r="BK815" t="s">
        <v>83</v>
      </c>
      <c r="BL815" t="s">
        <v>108</v>
      </c>
      <c r="BM815">
        <v>1958</v>
      </c>
      <c r="BN815" t="s">
        <v>109</v>
      </c>
      <c r="BO815">
        <v>1</v>
      </c>
      <c r="BP815">
        <v>301</v>
      </c>
      <c r="BQ815" t="s">
        <v>98</v>
      </c>
      <c r="BR815" t="s">
        <v>98</v>
      </c>
      <c r="BS815" t="s">
        <v>105</v>
      </c>
      <c r="BT815">
        <v>0</v>
      </c>
      <c r="BU815">
        <v>0</v>
      </c>
      <c r="BV815">
        <v>275</v>
      </c>
      <c r="BW815">
        <v>0</v>
      </c>
      <c r="BX815">
        <v>0</v>
      </c>
      <c r="BY815">
        <v>0</v>
      </c>
      <c r="BZ815" t="s">
        <v>83</v>
      </c>
      <c r="CA815" t="s">
        <v>83</v>
      </c>
      <c r="CB815" t="s">
        <v>135</v>
      </c>
      <c r="CC815">
        <v>500</v>
      </c>
      <c r="CD815">
        <v>4</v>
      </c>
      <c r="CE815">
        <v>2007</v>
      </c>
      <c r="CF815" t="s">
        <v>173</v>
      </c>
      <c r="CG815" t="s">
        <v>111</v>
      </c>
      <c r="CH815">
        <v>157900</v>
      </c>
    </row>
    <row r="816" spans="1:86" x14ac:dyDescent="0.4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 t="str">
        <f t="shared" si="60"/>
        <v>N</v>
      </c>
      <c r="AW816" t="str">
        <f t="shared" si="61"/>
        <v>Y</v>
      </c>
      <c r="AX816" t="str">
        <f t="shared" si="62"/>
        <v>N</v>
      </c>
      <c r="AY816" t="str">
        <f t="shared" si="63"/>
        <v>N</v>
      </c>
      <c r="AZ816" t="str">
        <f t="shared" si="64"/>
        <v>N</v>
      </c>
      <c r="BA816">
        <v>0</v>
      </c>
      <c r="BB816">
        <v>1</v>
      </c>
      <c r="BC816">
        <v>1</v>
      </c>
      <c r="BD816">
        <v>1</v>
      </c>
      <c r="BE816">
        <v>3</v>
      </c>
      <c r="BF816">
        <v>1</v>
      </c>
      <c r="BG816" t="s">
        <v>147</v>
      </c>
      <c r="BH816">
        <v>7</v>
      </c>
      <c r="BI816" t="s">
        <v>107</v>
      </c>
      <c r="BJ816">
        <v>0</v>
      </c>
      <c r="BK816" t="s">
        <v>83</v>
      </c>
      <c r="BL816" t="s">
        <v>127</v>
      </c>
      <c r="BM816">
        <v>1955</v>
      </c>
      <c r="BN816" t="s">
        <v>102</v>
      </c>
      <c r="BO816">
        <v>1</v>
      </c>
      <c r="BP816">
        <v>280</v>
      </c>
      <c r="BQ816" t="s">
        <v>98</v>
      </c>
      <c r="BR816" t="s">
        <v>98</v>
      </c>
      <c r="BS816" t="s">
        <v>190</v>
      </c>
      <c r="BT816">
        <v>207</v>
      </c>
      <c r="BU816">
        <v>0</v>
      </c>
      <c r="BV816">
        <v>96</v>
      </c>
      <c r="BW816">
        <v>0</v>
      </c>
      <c r="BX816">
        <v>0</v>
      </c>
      <c r="BY816">
        <v>0</v>
      </c>
      <c r="BZ816" t="s">
        <v>83</v>
      </c>
      <c r="CA816" t="s">
        <v>83</v>
      </c>
      <c r="CB816" t="s">
        <v>83</v>
      </c>
      <c r="CC816">
        <v>0</v>
      </c>
      <c r="CD816">
        <v>7</v>
      </c>
      <c r="CE816">
        <v>2006</v>
      </c>
      <c r="CF816" t="s">
        <v>110</v>
      </c>
      <c r="CG816" t="s">
        <v>111</v>
      </c>
      <c r="CH816">
        <v>116000</v>
      </c>
    </row>
    <row r="817" spans="1:86" x14ac:dyDescent="0.4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 t="str">
        <f t="shared" si="60"/>
        <v>Y</v>
      </c>
      <c r="AW817" t="str">
        <f t="shared" si="61"/>
        <v>Y</v>
      </c>
      <c r="AX817" t="str">
        <f t="shared" si="62"/>
        <v>Y</v>
      </c>
      <c r="AY817" t="str">
        <f t="shared" si="63"/>
        <v>N</v>
      </c>
      <c r="AZ817" t="str">
        <f t="shared" si="64"/>
        <v>N</v>
      </c>
      <c r="BA817">
        <v>0</v>
      </c>
      <c r="BB817">
        <v>0</v>
      </c>
      <c r="BC817">
        <v>2</v>
      </c>
      <c r="BD817">
        <v>0</v>
      </c>
      <c r="BE817">
        <v>3</v>
      </c>
      <c r="BF817">
        <v>1</v>
      </c>
      <c r="BG817" t="s">
        <v>97</v>
      </c>
      <c r="BH817">
        <v>6</v>
      </c>
      <c r="BI817" t="s">
        <v>107</v>
      </c>
      <c r="BJ817">
        <v>0</v>
      </c>
      <c r="BK817" t="s">
        <v>83</v>
      </c>
      <c r="BL817" t="s">
        <v>108</v>
      </c>
      <c r="BM817">
        <v>1998</v>
      </c>
      <c r="BN817" t="s">
        <v>109</v>
      </c>
      <c r="BO817">
        <v>2</v>
      </c>
      <c r="BP817">
        <v>598</v>
      </c>
      <c r="BQ817" t="s">
        <v>98</v>
      </c>
      <c r="BR817" t="s">
        <v>98</v>
      </c>
      <c r="BS817" t="s">
        <v>105</v>
      </c>
      <c r="BT817">
        <v>0</v>
      </c>
      <c r="BU817">
        <v>34</v>
      </c>
      <c r="BV817">
        <v>0</v>
      </c>
      <c r="BW817">
        <v>0</v>
      </c>
      <c r="BX817">
        <v>0</v>
      </c>
      <c r="BY817">
        <v>0</v>
      </c>
      <c r="BZ817" t="s">
        <v>83</v>
      </c>
      <c r="CA817" t="s">
        <v>83</v>
      </c>
      <c r="CB817" t="s">
        <v>83</v>
      </c>
      <c r="CC817">
        <v>0</v>
      </c>
      <c r="CD817">
        <v>5</v>
      </c>
      <c r="CE817">
        <v>2010</v>
      </c>
      <c r="CF817" t="s">
        <v>110</v>
      </c>
      <c r="CG817" t="s">
        <v>111</v>
      </c>
      <c r="CH817">
        <v>224900</v>
      </c>
    </row>
    <row r="818" spans="1:86" x14ac:dyDescent="0.4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 t="str">
        <f t="shared" si="60"/>
        <v>N</v>
      </c>
      <c r="AW818" t="str">
        <f t="shared" si="61"/>
        <v>N</v>
      </c>
      <c r="AX818" t="str">
        <f t="shared" si="62"/>
        <v>N</v>
      </c>
      <c r="AY818" t="str">
        <f t="shared" si="63"/>
        <v>N</v>
      </c>
      <c r="AZ818" t="str">
        <f t="shared" si="64"/>
        <v>N</v>
      </c>
      <c r="BA818">
        <v>0</v>
      </c>
      <c r="BB818">
        <v>0</v>
      </c>
      <c r="BC818">
        <v>1</v>
      </c>
      <c r="BD818">
        <v>0</v>
      </c>
      <c r="BE818">
        <v>2</v>
      </c>
      <c r="BF818">
        <v>1</v>
      </c>
      <c r="BG818" t="s">
        <v>98</v>
      </c>
      <c r="BH818">
        <v>4</v>
      </c>
      <c r="BI818" t="s">
        <v>107</v>
      </c>
      <c r="BJ818">
        <v>1</v>
      </c>
      <c r="BK818" t="s">
        <v>97</v>
      </c>
      <c r="BL818" t="s">
        <v>108</v>
      </c>
      <c r="BM818">
        <v>1954</v>
      </c>
      <c r="BN818" t="s">
        <v>109</v>
      </c>
      <c r="BO818">
        <v>1</v>
      </c>
      <c r="BP818">
        <v>275</v>
      </c>
      <c r="BQ818" t="s">
        <v>98</v>
      </c>
      <c r="BR818" t="s">
        <v>98</v>
      </c>
      <c r="BS818" t="s">
        <v>105</v>
      </c>
      <c r="BT818">
        <v>0</v>
      </c>
      <c r="BU818">
        <v>0</v>
      </c>
      <c r="BV818">
        <v>120</v>
      </c>
      <c r="BW818">
        <v>0</v>
      </c>
      <c r="BX818">
        <v>0</v>
      </c>
      <c r="BY818">
        <v>0</v>
      </c>
      <c r="BZ818" t="s">
        <v>83</v>
      </c>
      <c r="CA818" t="s">
        <v>83</v>
      </c>
      <c r="CB818" t="s">
        <v>83</v>
      </c>
      <c r="CC818">
        <v>0</v>
      </c>
      <c r="CD818">
        <v>7</v>
      </c>
      <c r="CE818">
        <v>2006</v>
      </c>
      <c r="CF818" t="s">
        <v>110</v>
      </c>
      <c r="CG818" t="s">
        <v>111</v>
      </c>
      <c r="CH818">
        <v>137000</v>
      </c>
    </row>
    <row r="819" spans="1:86" x14ac:dyDescent="0.4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 t="str">
        <f t="shared" si="60"/>
        <v>Y</v>
      </c>
      <c r="AW819" t="str">
        <f t="shared" si="61"/>
        <v>Y</v>
      </c>
      <c r="AX819" t="str">
        <f t="shared" si="62"/>
        <v>Y</v>
      </c>
      <c r="AY819" t="str">
        <f t="shared" si="63"/>
        <v>N</v>
      </c>
      <c r="AZ819" t="str">
        <f t="shared" si="64"/>
        <v>N</v>
      </c>
      <c r="BA819">
        <v>1</v>
      </c>
      <c r="BB819">
        <v>0</v>
      </c>
      <c r="BC819">
        <v>2</v>
      </c>
      <c r="BD819">
        <v>0</v>
      </c>
      <c r="BE819">
        <v>3</v>
      </c>
      <c r="BF819">
        <v>1</v>
      </c>
      <c r="BG819" t="s">
        <v>97</v>
      </c>
      <c r="BH819">
        <v>7</v>
      </c>
      <c r="BI819" t="s">
        <v>107</v>
      </c>
      <c r="BJ819">
        <v>2</v>
      </c>
      <c r="BK819" t="s">
        <v>97</v>
      </c>
      <c r="BL819" t="s">
        <v>108</v>
      </c>
      <c r="BM819">
        <v>2002</v>
      </c>
      <c r="BN819" t="s">
        <v>109</v>
      </c>
      <c r="BO819">
        <v>3</v>
      </c>
      <c r="BP819">
        <v>857</v>
      </c>
      <c r="BQ819" t="s">
        <v>98</v>
      </c>
      <c r="BR819" t="s">
        <v>98</v>
      </c>
      <c r="BS819" t="s">
        <v>105</v>
      </c>
      <c r="BT819">
        <v>150</v>
      </c>
      <c r="BU819">
        <v>59</v>
      </c>
      <c r="BV819">
        <v>0</v>
      </c>
      <c r="BW819">
        <v>0</v>
      </c>
      <c r="BX819">
        <v>0</v>
      </c>
      <c r="BY819">
        <v>0</v>
      </c>
      <c r="BZ819" t="s">
        <v>83</v>
      </c>
      <c r="CA819" t="s">
        <v>83</v>
      </c>
      <c r="CB819" t="s">
        <v>83</v>
      </c>
      <c r="CC819">
        <v>0</v>
      </c>
      <c r="CD819">
        <v>7</v>
      </c>
      <c r="CE819">
        <v>2008</v>
      </c>
      <c r="CF819" t="s">
        <v>110</v>
      </c>
      <c r="CG819" t="s">
        <v>111</v>
      </c>
      <c r="CH819">
        <v>271000</v>
      </c>
    </row>
    <row r="820" spans="1:86" x14ac:dyDescent="0.4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 t="str">
        <f t="shared" si="60"/>
        <v>N</v>
      </c>
      <c r="AW820" t="str">
        <f t="shared" si="61"/>
        <v>N</v>
      </c>
      <c r="AX820" t="str">
        <f t="shared" si="62"/>
        <v>N</v>
      </c>
      <c r="AY820" t="str">
        <f t="shared" si="63"/>
        <v>N</v>
      </c>
      <c r="AZ820" t="str">
        <f t="shared" si="64"/>
        <v>N</v>
      </c>
      <c r="BA820">
        <v>1</v>
      </c>
      <c r="BB820">
        <v>0</v>
      </c>
      <c r="BC820">
        <v>1</v>
      </c>
      <c r="BD820">
        <v>0</v>
      </c>
      <c r="BE820">
        <v>3</v>
      </c>
      <c r="BF820">
        <v>1</v>
      </c>
      <c r="BG820" t="s">
        <v>98</v>
      </c>
      <c r="BH820">
        <v>6</v>
      </c>
      <c r="BI820" t="s">
        <v>107</v>
      </c>
      <c r="BJ820">
        <v>0</v>
      </c>
      <c r="BK820" t="s">
        <v>83</v>
      </c>
      <c r="BL820" t="s">
        <v>108</v>
      </c>
      <c r="BM820">
        <v>1971</v>
      </c>
      <c r="BN820" t="s">
        <v>102</v>
      </c>
      <c r="BO820">
        <v>2</v>
      </c>
      <c r="BP820">
        <v>440</v>
      </c>
      <c r="BQ820" t="s">
        <v>98</v>
      </c>
      <c r="BR820" t="s">
        <v>98</v>
      </c>
      <c r="BS820" t="s">
        <v>105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 t="s">
        <v>83</v>
      </c>
      <c r="CA820" t="s">
        <v>134</v>
      </c>
      <c r="CB820" t="s">
        <v>83</v>
      </c>
      <c r="CC820">
        <v>0</v>
      </c>
      <c r="CD820">
        <v>6</v>
      </c>
      <c r="CE820">
        <v>2010</v>
      </c>
      <c r="CF820" t="s">
        <v>110</v>
      </c>
      <c r="CG820" t="s">
        <v>111</v>
      </c>
      <c r="CH820">
        <v>155000</v>
      </c>
    </row>
    <row r="821" spans="1:86" x14ac:dyDescent="0.4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 t="str">
        <f t="shared" si="60"/>
        <v>N</v>
      </c>
      <c r="AW821" t="str">
        <f t="shared" si="61"/>
        <v>Y</v>
      </c>
      <c r="AX821" t="str">
        <f t="shared" si="62"/>
        <v>N</v>
      </c>
      <c r="AY821" t="str">
        <f t="shared" si="63"/>
        <v>N</v>
      </c>
      <c r="AZ821" t="str">
        <f t="shared" si="64"/>
        <v>N</v>
      </c>
      <c r="BA821">
        <v>1</v>
      </c>
      <c r="BB821">
        <v>0</v>
      </c>
      <c r="BC821">
        <v>2</v>
      </c>
      <c r="BD821">
        <v>0</v>
      </c>
      <c r="BE821">
        <v>2</v>
      </c>
      <c r="BF821">
        <v>1</v>
      </c>
      <c r="BG821" t="s">
        <v>97</v>
      </c>
      <c r="BH821">
        <v>6</v>
      </c>
      <c r="BI821" t="s">
        <v>107</v>
      </c>
      <c r="BJ821">
        <v>1</v>
      </c>
      <c r="BK821" t="s">
        <v>97</v>
      </c>
      <c r="BL821" t="s">
        <v>108</v>
      </c>
      <c r="BM821">
        <v>2010</v>
      </c>
      <c r="BN821" t="s">
        <v>109</v>
      </c>
      <c r="BO821">
        <v>2</v>
      </c>
      <c r="BP821">
        <v>484</v>
      </c>
      <c r="BQ821" t="s">
        <v>98</v>
      </c>
      <c r="BR821" t="s">
        <v>98</v>
      </c>
      <c r="BS821" t="s">
        <v>105</v>
      </c>
      <c r="BT821">
        <v>192</v>
      </c>
      <c r="BU821">
        <v>35</v>
      </c>
      <c r="BV821">
        <v>0</v>
      </c>
      <c r="BW821">
        <v>0</v>
      </c>
      <c r="BX821">
        <v>0</v>
      </c>
      <c r="BY821">
        <v>0</v>
      </c>
      <c r="BZ821" t="s">
        <v>83</v>
      </c>
      <c r="CA821" t="s">
        <v>83</v>
      </c>
      <c r="CB821" t="s">
        <v>83</v>
      </c>
      <c r="CC821">
        <v>0</v>
      </c>
      <c r="CD821">
        <v>6</v>
      </c>
      <c r="CE821">
        <v>2010</v>
      </c>
      <c r="CF821" t="s">
        <v>158</v>
      </c>
      <c r="CG821" t="s">
        <v>159</v>
      </c>
      <c r="CH821">
        <v>224000</v>
      </c>
    </row>
    <row r="822" spans="1:86" x14ac:dyDescent="0.4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 t="str">
        <f t="shared" si="60"/>
        <v>Y</v>
      </c>
      <c r="AW822" t="str">
        <f t="shared" si="61"/>
        <v>Y</v>
      </c>
      <c r="AX822" t="str">
        <f t="shared" si="62"/>
        <v>Y</v>
      </c>
      <c r="AY822" t="str">
        <f t="shared" si="63"/>
        <v>N</v>
      </c>
      <c r="AZ822" t="str">
        <f t="shared" si="64"/>
        <v>N</v>
      </c>
      <c r="BA822">
        <v>0</v>
      </c>
      <c r="BB822">
        <v>0</v>
      </c>
      <c r="BC822">
        <v>2</v>
      </c>
      <c r="BD822">
        <v>1</v>
      </c>
      <c r="BE822">
        <v>3</v>
      </c>
      <c r="BF822">
        <v>1</v>
      </c>
      <c r="BG822" t="s">
        <v>97</v>
      </c>
      <c r="BH822">
        <v>6</v>
      </c>
      <c r="BI822" t="s">
        <v>107</v>
      </c>
      <c r="BJ822">
        <v>0</v>
      </c>
      <c r="BK822" t="s">
        <v>83</v>
      </c>
      <c r="BL822" t="s">
        <v>108</v>
      </c>
      <c r="BM822">
        <v>2003</v>
      </c>
      <c r="BN822" t="s">
        <v>109</v>
      </c>
      <c r="BO822">
        <v>2</v>
      </c>
      <c r="BP822">
        <v>595</v>
      </c>
      <c r="BQ822" t="s">
        <v>98</v>
      </c>
      <c r="BR822" t="s">
        <v>98</v>
      </c>
      <c r="BS822" t="s">
        <v>105</v>
      </c>
      <c r="BT822">
        <v>0</v>
      </c>
      <c r="BU822">
        <v>45</v>
      </c>
      <c r="BV822">
        <v>0</v>
      </c>
      <c r="BW822">
        <v>0</v>
      </c>
      <c r="BX822">
        <v>0</v>
      </c>
      <c r="BY822">
        <v>0</v>
      </c>
      <c r="BZ822" t="s">
        <v>83</v>
      </c>
      <c r="CA822" t="s">
        <v>83</v>
      </c>
      <c r="CB822" t="s">
        <v>83</v>
      </c>
      <c r="CC822">
        <v>0</v>
      </c>
      <c r="CD822">
        <v>6</v>
      </c>
      <c r="CE822">
        <v>2008</v>
      </c>
      <c r="CF822" t="s">
        <v>110</v>
      </c>
      <c r="CG822" t="s">
        <v>111</v>
      </c>
      <c r="CH822">
        <v>183000</v>
      </c>
    </row>
    <row r="823" spans="1:86" x14ac:dyDescent="0.4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 t="str">
        <f t="shared" si="60"/>
        <v>N</v>
      </c>
      <c r="AW823" t="str">
        <f t="shared" si="61"/>
        <v>N</v>
      </c>
      <c r="AX823" t="str">
        <f t="shared" si="62"/>
        <v>N</v>
      </c>
      <c r="AY823" t="str">
        <f t="shared" si="63"/>
        <v>N</v>
      </c>
      <c r="AZ823" t="str">
        <f t="shared" si="64"/>
        <v>N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1</v>
      </c>
      <c r="BG823" t="s">
        <v>98</v>
      </c>
      <c r="BH823">
        <v>4</v>
      </c>
      <c r="BI823" t="s">
        <v>224</v>
      </c>
      <c r="BJ823">
        <v>0</v>
      </c>
      <c r="BK823" t="s">
        <v>83</v>
      </c>
      <c r="BL823" t="s">
        <v>127</v>
      </c>
      <c r="BM823">
        <v>1974</v>
      </c>
      <c r="BN823" t="s">
        <v>102</v>
      </c>
      <c r="BO823">
        <v>2</v>
      </c>
      <c r="BP823">
        <v>576</v>
      </c>
      <c r="BQ823" t="s">
        <v>98</v>
      </c>
      <c r="BR823" t="s">
        <v>98</v>
      </c>
      <c r="BS823" t="s">
        <v>105</v>
      </c>
      <c r="BT823">
        <v>0</v>
      </c>
      <c r="BU823">
        <v>32</v>
      </c>
      <c r="BV823">
        <v>112</v>
      </c>
      <c r="BW823">
        <v>0</v>
      </c>
      <c r="BX823">
        <v>0</v>
      </c>
      <c r="BY823">
        <v>0</v>
      </c>
      <c r="BZ823" t="s">
        <v>83</v>
      </c>
      <c r="CA823" t="s">
        <v>83</v>
      </c>
      <c r="CB823" t="s">
        <v>83</v>
      </c>
      <c r="CC823">
        <v>0</v>
      </c>
      <c r="CD823">
        <v>2</v>
      </c>
      <c r="CE823">
        <v>2009</v>
      </c>
      <c r="CF823" t="s">
        <v>110</v>
      </c>
      <c r="CG823" t="s">
        <v>111</v>
      </c>
      <c r="CH823">
        <v>93000</v>
      </c>
    </row>
    <row r="824" spans="1:86" x14ac:dyDescent="0.4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 t="str">
        <f t="shared" si="60"/>
        <v>Y</v>
      </c>
      <c r="AW824" t="str">
        <f t="shared" si="61"/>
        <v>Y</v>
      </c>
      <c r="AX824" t="str">
        <f t="shared" si="62"/>
        <v>Y</v>
      </c>
      <c r="AY824" t="str">
        <f t="shared" si="63"/>
        <v>N</v>
      </c>
      <c r="AZ824" t="str">
        <f t="shared" si="64"/>
        <v>N</v>
      </c>
      <c r="BA824">
        <v>0</v>
      </c>
      <c r="BB824">
        <v>0</v>
      </c>
      <c r="BC824">
        <v>2</v>
      </c>
      <c r="BD824">
        <v>1</v>
      </c>
      <c r="BE824">
        <v>3</v>
      </c>
      <c r="BF824">
        <v>1</v>
      </c>
      <c r="BG824" t="s">
        <v>97</v>
      </c>
      <c r="BH824">
        <v>7</v>
      </c>
      <c r="BI824" t="s">
        <v>107</v>
      </c>
      <c r="BJ824">
        <v>1</v>
      </c>
      <c r="BK824" t="s">
        <v>97</v>
      </c>
      <c r="BL824" t="s">
        <v>156</v>
      </c>
      <c r="BM824">
        <v>2003</v>
      </c>
      <c r="BN824" t="s">
        <v>157</v>
      </c>
      <c r="BO824">
        <v>2</v>
      </c>
      <c r="BP824">
        <v>433</v>
      </c>
      <c r="BQ824" t="s">
        <v>98</v>
      </c>
      <c r="BR824" t="s">
        <v>98</v>
      </c>
      <c r="BS824" t="s">
        <v>105</v>
      </c>
      <c r="BT824">
        <v>100</v>
      </c>
      <c r="BU824">
        <v>48</v>
      </c>
      <c r="BV824">
        <v>0</v>
      </c>
      <c r="BW824">
        <v>0</v>
      </c>
      <c r="BX824">
        <v>0</v>
      </c>
      <c r="BY824">
        <v>0</v>
      </c>
      <c r="BZ824" t="s">
        <v>83</v>
      </c>
      <c r="CA824" t="s">
        <v>83</v>
      </c>
      <c r="CB824" t="s">
        <v>83</v>
      </c>
      <c r="CC824">
        <v>0</v>
      </c>
      <c r="CD824">
        <v>10</v>
      </c>
      <c r="CE824">
        <v>2007</v>
      </c>
      <c r="CF824" t="s">
        <v>110</v>
      </c>
      <c r="CG824" t="s">
        <v>219</v>
      </c>
      <c r="CH824">
        <v>225000</v>
      </c>
    </row>
    <row r="825" spans="1:86" x14ac:dyDescent="0.4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 t="str">
        <f t="shared" si="60"/>
        <v>N</v>
      </c>
      <c r="AW825" t="str">
        <f t="shared" si="61"/>
        <v>Y</v>
      </c>
      <c r="AX825" t="str">
        <f t="shared" si="62"/>
        <v>N</v>
      </c>
      <c r="AY825" t="str">
        <f t="shared" si="63"/>
        <v>N</v>
      </c>
      <c r="AZ825" t="str">
        <f t="shared" si="64"/>
        <v>N</v>
      </c>
      <c r="BA825">
        <v>0</v>
      </c>
      <c r="BB825">
        <v>0</v>
      </c>
      <c r="BC825">
        <v>2</v>
      </c>
      <c r="BD825">
        <v>0</v>
      </c>
      <c r="BE825">
        <v>3</v>
      </c>
      <c r="BF825">
        <v>1</v>
      </c>
      <c r="BG825" t="s">
        <v>98</v>
      </c>
      <c r="BH825">
        <v>7</v>
      </c>
      <c r="BI825" t="s">
        <v>107</v>
      </c>
      <c r="BJ825">
        <v>1</v>
      </c>
      <c r="BK825" t="s">
        <v>97</v>
      </c>
      <c r="BL825" t="s">
        <v>127</v>
      </c>
      <c r="BM825">
        <v>1940</v>
      </c>
      <c r="BN825" t="s">
        <v>102</v>
      </c>
      <c r="BO825">
        <v>1</v>
      </c>
      <c r="BP825">
        <v>240</v>
      </c>
      <c r="BQ825" t="s">
        <v>98</v>
      </c>
      <c r="BR825" t="s">
        <v>98</v>
      </c>
      <c r="BS825" t="s">
        <v>105</v>
      </c>
      <c r="BT825">
        <v>335</v>
      </c>
      <c r="BU825">
        <v>0</v>
      </c>
      <c r="BV825">
        <v>0</v>
      </c>
      <c r="BW825">
        <v>0</v>
      </c>
      <c r="BX825">
        <v>0</v>
      </c>
      <c r="BY825">
        <v>0</v>
      </c>
      <c r="BZ825" t="s">
        <v>83</v>
      </c>
      <c r="CA825" t="s">
        <v>163</v>
      </c>
      <c r="CB825" t="s">
        <v>83</v>
      </c>
      <c r="CC825">
        <v>0</v>
      </c>
      <c r="CD825">
        <v>7</v>
      </c>
      <c r="CE825">
        <v>2009</v>
      </c>
      <c r="CF825" t="s">
        <v>110</v>
      </c>
      <c r="CG825" t="s">
        <v>111</v>
      </c>
      <c r="CH825">
        <v>139500</v>
      </c>
    </row>
    <row r="826" spans="1:86" x14ac:dyDescent="0.4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 t="str">
        <f t="shared" si="60"/>
        <v>N</v>
      </c>
      <c r="AW826" t="str">
        <f t="shared" si="61"/>
        <v>Y</v>
      </c>
      <c r="AX826" t="str">
        <f t="shared" si="62"/>
        <v>N</v>
      </c>
      <c r="AY826" t="str">
        <f t="shared" si="63"/>
        <v>N</v>
      </c>
      <c r="AZ826" t="str">
        <f t="shared" si="64"/>
        <v>N</v>
      </c>
      <c r="BA826">
        <v>0</v>
      </c>
      <c r="BB826">
        <v>0</v>
      </c>
      <c r="BC826">
        <v>2</v>
      </c>
      <c r="BD826">
        <v>0</v>
      </c>
      <c r="BE826">
        <v>3</v>
      </c>
      <c r="BF826">
        <v>1</v>
      </c>
      <c r="BG826" t="s">
        <v>97</v>
      </c>
      <c r="BH826">
        <v>7</v>
      </c>
      <c r="BI826" t="s">
        <v>107</v>
      </c>
      <c r="BJ826">
        <v>1</v>
      </c>
      <c r="BK826" t="s">
        <v>97</v>
      </c>
      <c r="BL826" t="s">
        <v>108</v>
      </c>
      <c r="BM826">
        <v>2006</v>
      </c>
      <c r="BN826" t="s">
        <v>109</v>
      </c>
      <c r="BO826">
        <v>2</v>
      </c>
      <c r="BP826">
        <v>776</v>
      </c>
      <c r="BQ826" t="s">
        <v>98</v>
      </c>
      <c r="BR826" t="s">
        <v>98</v>
      </c>
      <c r="BS826" t="s">
        <v>105</v>
      </c>
      <c r="BT826">
        <v>0</v>
      </c>
      <c r="BU826">
        <v>140</v>
      </c>
      <c r="BV826">
        <v>0</v>
      </c>
      <c r="BW826">
        <v>0</v>
      </c>
      <c r="BX826">
        <v>0</v>
      </c>
      <c r="BY826">
        <v>0</v>
      </c>
      <c r="BZ826" t="s">
        <v>83</v>
      </c>
      <c r="CA826" t="s">
        <v>83</v>
      </c>
      <c r="CB826" t="s">
        <v>83</v>
      </c>
      <c r="CC826">
        <v>0</v>
      </c>
      <c r="CD826">
        <v>6</v>
      </c>
      <c r="CE826">
        <v>2006</v>
      </c>
      <c r="CF826" t="s">
        <v>158</v>
      </c>
      <c r="CG826" t="s">
        <v>159</v>
      </c>
      <c r="CH826">
        <v>232600</v>
      </c>
    </row>
    <row r="827" spans="1:86" x14ac:dyDescent="0.4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 t="str">
        <f t="shared" si="60"/>
        <v>Y</v>
      </c>
      <c r="AW827" t="str">
        <f t="shared" si="61"/>
        <v>Y</v>
      </c>
      <c r="AX827" t="str">
        <f t="shared" si="62"/>
        <v>Y</v>
      </c>
      <c r="AY827" t="str">
        <f t="shared" si="63"/>
        <v>Y</v>
      </c>
      <c r="AZ827" t="str">
        <f t="shared" si="64"/>
        <v>N</v>
      </c>
      <c r="BA827">
        <v>1</v>
      </c>
      <c r="BB827">
        <v>0</v>
      </c>
      <c r="BC827">
        <v>2</v>
      </c>
      <c r="BD827">
        <v>0</v>
      </c>
      <c r="BE827">
        <v>2</v>
      </c>
      <c r="BF827">
        <v>1</v>
      </c>
      <c r="BG827" t="s">
        <v>104</v>
      </c>
      <c r="BH827">
        <v>7</v>
      </c>
      <c r="BI827" t="s">
        <v>107</v>
      </c>
      <c r="BJ827">
        <v>1</v>
      </c>
      <c r="BK827" t="s">
        <v>97</v>
      </c>
      <c r="BL827" t="s">
        <v>108</v>
      </c>
      <c r="BM827">
        <v>2007</v>
      </c>
      <c r="BN827" t="s">
        <v>157</v>
      </c>
      <c r="BO827">
        <v>3</v>
      </c>
      <c r="BP827">
        <v>1220</v>
      </c>
      <c r="BQ827" t="s">
        <v>98</v>
      </c>
      <c r="BR827" t="s">
        <v>98</v>
      </c>
      <c r="BS827" t="s">
        <v>105</v>
      </c>
      <c r="BT827">
        <v>188</v>
      </c>
      <c r="BU827">
        <v>45</v>
      </c>
      <c r="BV827">
        <v>0</v>
      </c>
      <c r="BW827">
        <v>0</v>
      </c>
      <c r="BX827">
        <v>0</v>
      </c>
      <c r="BY827">
        <v>0</v>
      </c>
      <c r="BZ827" t="s">
        <v>83</v>
      </c>
      <c r="CA827" t="s">
        <v>83</v>
      </c>
      <c r="CB827" t="s">
        <v>83</v>
      </c>
      <c r="CC827">
        <v>0</v>
      </c>
      <c r="CD827">
        <v>6</v>
      </c>
      <c r="CE827">
        <v>2008</v>
      </c>
      <c r="CF827" t="s">
        <v>158</v>
      </c>
      <c r="CG827" t="s">
        <v>159</v>
      </c>
      <c r="CH827">
        <v>385000</v>
      </c>
    </row>
    <row r="828" spans="1:86" x14ac:dyDescent="0.4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 t="str">
        <f t="shared" si="60"/>
        <v>N</v>
      </c>
      <c r="AW828" t="str">
        <f t="shared" si="61"/>
        <v>N</v>
      </c>
      <c r="AX828" t="str">
        <f t="shared" si="62"/>
        <v>N</v>
      </c>
      <c r="AY828" t="str">
        <f t="shared" si="63"/>
        <v>N</v>
      </c>
      <c r="AZ828" t="str">
        <f t="shared" si="64"/>
        <v>N</v>
      </c>
      <c r="BA828">
        <v>1</v>
      </c>
      <c r="BB828">
        <v>0</v>
      </c>
      <c r="BC828">
        <v>1</v>
      </c>
      <c r="BD828">
        <v>0</v>
      </c>
      <c r="BE828">
        <v>2</v>
      </c>
      <c r="BF828">
        <v>1</v>
      </c>
      <c r="BG828" t="s">
        <v>97</v>
      </c>
      <c r="BH828">
        <v>5</v>
      </c>
      <c r="BI828" t="s">
        <v>107</v>
      </c>
      <c r="BJ828">
        <v>0</v>
      </c>
      <c r="BK828" t="s">
        <v>83</v>
      </c>
      <c r="BL828" t="s">
        <v>83</v>
      </c>
      <c r="BM828" t="s">
        <v>83</v>
      </c>
      <c r="BN828" t="s">
        <v>83</v>
      </c>
      <c r="BO828">
        <v>0</v>
      </c>
      <c r="BP828">
        <v>0</v>
      </c>
      <c r="BQ828" t="s">
        <v>83</v>
      </c>
      <c r="BR828" t="s">
        <v>83</v>
      </c>
      <c r="BS828" t="s">
        <v>105</v>
      </c>
      <c r="BT828">
        <v>0</v>
      </c>
      <c r="BU828">
        <v>0</v>
      </c>
      <c r="BV828">
        <v>116</v>
      </c>
      <c r="BW828">
        <v>0</v>
      </c>
      <c r="BX828">
        <v>0</v>
      </c>
      <c r="BY828">
        <v>0</v>
      </c>
      <c r="BZ828" t="s">
        <v>83</v>
      </c>
      <c r="CA828" t="s">
        <v>83</v>
      </c>
      <c r="CB828" t="s">
        <v>83</v>
      </c>
      <c r="CC828">
        <v>0</v>
      </c>
      <c r="CD828">
        <v>5</v>
      </c>
      <c r="CE828">
        <v>2008</v>
      </c>
      <c r="CF828" t="s">
        <v>110</v>
      </c>
      <c r="CG828" t="s">
        <v>111</v>
      </c>
      <c r="CH828">
        <v>109500</v>
      </c>
    </row>
    <row r="829" spans="1:86" x14ac:dyDescent="0.4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 t="str">
        <f t="shared" si="60"/>
        <v>N</v>
      </c>
      <c r="AW829" t="str">
        <f t="shared" si="61"/>
        <v>Y</v>
      </c>
      <c r="AX829" t="str">
        <f t="shared" si="62"/>
        <v>N</v>
      </c>
      <c r="AY829" t="str">
        <f t="shared" si="63"/>
        <v>N</v>
      </c>
      <c r="AZ829" t="str">
        <f t="shared" si="64"/>
        <v>N</v>
      </c>
      <c r="BA829">
        <v>0</v>
      </c>
      <c r="BB829">
        <v>0</v>
      </c>
      <c r="BC829">
        <v>2</v>
      </c>
      <c r="BD829">
        <v>0</v>
      </c>
      <c r="BE829">
        <v>3</v>
      </c>
      <c r="BF829">
        <v>1</v>
      </c>
      <c r="BG829" t="s">
        <v>97</v>
      </c>
      <c r="BH829">
        <v>6</v>
      </c>
      <c r="BI829" t="s">
        <v>107</v>
      </c>
      <c r="BJ829">
        <v>1</v>
      </c>
      <c r="BK829" t="s">
        <v>98</v>
      </c>
      <c r="BL829" t="s">
        <v>108</v>
      </c>
      <c r="BM829">
        <v>2001</v>
      </c>
      <c r="BN829" t="s">
        <v>109</v>
      </c>
      <c r="BO829">
        <v>2</v>
      </c>
      <c r="BP829">
        <v>527</v>
      </c>
      <c r="BQ829" t="s">
        <v>98</v>
      </c>
      <c r="BR829" t="s">
        <v>98</v>
      </c>
      <c r="BS829" t="s">
        <v>105</v>
      </c>
      <c r="BT829">
        <v>290</v>
      </c>
      <c r="BU829">
        <v>39</v>
      </c>
      <c r="BV829">
        <v>0</v>
      </c>
      <c r="BW829">
        <v>0</v>
      </c>
      <c r="BX829">
        <v>0</v>
      </c>
      <c r="BY829">
        <v>0</v>
      </c>
      <c r="BZ829" t="s">
        <v>83</v>
      </c>
      <c r="CA829" t="s">
        <v>83</v>
      </c>
      <c r="CB829" t="s">
        <v>83</v>
      </c>
      <c r="CC829">
        <v>0</v>
      </c>
      <c r="CD829">
        <v>4</v>
      </c>
      <c r="CE829">
        <v>2009</v>
      </c>
      <c r="CF829" t="s">
        <v>110</v>
      </c>
      <c r="CG829" t="s">
        <v>111</v>
      </c>
      <c r="CH829">
        <v>189000</v>
      </c>
    </row>
    <row r="830" spans="1:86" x14ac:dyDescent="0.4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 t="str">
        <f t="shared" si="60"/>
        <v>Y</v>
      </c>
      <c r="AW830" t="str">
        <f t="shared" si="61"/>
        <v>Y</v>
      </c>
      <c r="AX830" t="str">
        <f t="shared" si="62"/>
        <v>Y</v>
      </c>
      <c r="AY830" t="str">
        <f t="shared" si="63"/>
        <v>Y</v>
      </c>
      <c r="AZ830" t="str">
        <f t="shared" si="64"/>
        <v>Y</v>
      </c>
      <c r="BA830">
        <v>0</v>
      </c>
      <c r="BB830">
        <v>1</v>
      </c>
      <c r="BC830">
        <v>2</v>
      </c>
      <c r="BD830">
        <v>1</v>
      </c>
      <c r="BE830">
        <v>3</v>
      </c>
      <c r="BF830">
        <v>1</v>
      </c>
      <c r="BG830" t="s">
        <v>98</v>
      </c>
      <c r="BH830">
        <v>7</v>
      </c>
      <c r="BI830" t="s">
        <v>224</v>
      </c>
      <c r="BJ830">
        <v>0</v>
      </c>
      <c r="BK830" t="s">
        <v>83</v>
      </c>
      <c r="BL830" t="s">
        <v>108</v>
      </c>
      <c r="BM830">
        <v>1967</v>
      </c>
      <c r="BN830" t="s">
        <v>157</v>
      </c>
      <c r="BO830">
        <v>2</v>
      </c>
      <c r="BP830">
        <v>538</v>
      </c>
      <c r="BQ830" t="s">
        <v>98</v>
      </c>
      <c r="BR830" t="s">
        <v>98</v>
      </c>
      <c r="BS830" t="s">
        <v>105</v>
      </c>
      <c r="BT830">
        <v>486</v>
      </c>
      <c r="BU830">
        <v>0</v>
      </c>
      <c r="BV830">
        <v>0</v>
      </c>
      <c r="BW830">
        <v>0</v>
      </c>
      <c r="BX830">
        <v>225</v>
      </c>
      <c r="BY830">
        <v>0</v>
      </c>
      <c r="BZ830" t="s">
        <v>83</v>
      </c>
      <c r="CA830" t="s">
        <v>83</v>
      </c>
      <c r="CB830" t="s">
        <v>83</v>
      </c>
      <c r="CC830">
        <v>0</v>
      </c>
      <c r="CD830">
        <v>6</v>
      </c>
      <c r="CE830">
        <v>2009</v>
      </c>
      <c r="CF830" t="s">
        <v>110</v>
      </c>
      <c r="CG830" t="s">
        <v>128</v>
      </c>
      <c r="CH830">
        <v>185000</v>
      </c>
    </row>
    <row r="831" spans="1:86" x14ac:dyDescent="0.4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 t="str">
        <f t="shared" si="60"/>
        <v>N</v>
      </c>
      <c r="AW831" t="str">
        <f t="shared" si="61"/>
        <v>Y</v>
      </c>
      <c r="AX831" t="str">
        <f t="shared" si="62"/>
        <v>N</v>
      </c>
      <c r="AY831" t="str">
        <f t="shared" si="63"/>
        <v>N</v>
      </c>
      <c r="AZ831" t="str">
        <f t="shared" si="64"/>
        <v>N</v>
      </c>
      <c r="BA831">
        <v>0</v>
      </c>
      <c r="BB831">
        <v>0</v>
      </c>
      <c r="BC831">
        <v>2</v>
      </c>
      <c r="BD831">
        <v>1</v>
      </c>
      <c r="BE831">
        <v>2</v>
      </c>
      <c r="BF831">
        <v>1</v>
      </c>
      <c r="BG831" t="s">
        <v>97</v>
      </c>
      <c r="BH831">
        <v>4</v>
      </c>
      <c r="BI831" t="s">
        <v>107</v>
      </c>
      <c r="BJ831">
        <v>0</v>
      </c>
      <c r="BK831" t="s">
        <v>83</v>
      </c>
      <c r="BL831" t="s">
        <v>127</v>
      </c>
      <c r="BM831">
        <v>2005</v>
      </c>
      <c r="BN831" t="s">
        <v>109</v>
      </c>
      <c r="BO831">
        <v>2</v>
      </c>
      <c r="BP831">
        <v>480</v>
      </c>
      <c r="BQ831" t="s">
        <v>98</v>
      </c>
      <c r="BR831" t="s">
        <v>98</v>
      </c>
      <c r="BS831" t="s">
        <v>105</v>
      </c>
      <c r="BT831">
        <v>0</v>
      </c>
      <c r="BU831">
        <v>166</v>
      </c>
      <c r="BV831">
        <v>0</v>
      </c>
      <c r="BW831">
        <v>0</v>
      </c>
      <c r="BX831">
        <v>0</v>
      </c>
      <c r="BY831">
        <v>0</v>
      </c>
      <c r="BZ831" t="s">
        <v>83</v>
      </c>
      <c r="CA831" t="s">
        <v>83</v>
      </c>
      <c r="CB831" t="s">
        <v>83</v>
      </c>
      <c r="CC831">
        <v>0</v>
      </c>
      <c r="CD831">
        <v>7</v>
      </c>
      <c r="CE831">
        <v>2006</v>
      </c>
      <c r="CF831" t="s">
        <v>110</v>
      </c>
      <c r="CG831" t="s">
        <v>111</v>
      </c>
      <c r="CH831">
        <v>147400</v>
      </c>
    </row>
    <row r="832" spans="1:86" x14ac:dyDescent="0.4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 t="str">
        <f t="shared" si="60"/>
        <v>N</v>
      </c>
      <c r="AW832" t="str">
        <f t="shared" si="61"/>
        <v>Y</v>
      </c>
      <c r="AX832" t="str">
        <f t="shared" si="62"/>
        <v>N</v>
      </c>
      <c r="AY832" t="str">
        <f t="shared" si="63"/>
        <v>N</v>
      </c>
      <c r="AZ832" t="str">
        <f t="shared" si="64"/>
        <v>N</v>
      </c>
      <c r="BA832">
        <v>1</v>
      </c>
      <c r="BB832">
        <v>0</v>
      </c>
      <c r="BC832">
        <v>1</v>
      </c>
      <c r="BD832">
        <v>1</v>
      </c>
      <c r="BE832">
        <v>3</v>
      </c>
      <c r="BF832">
        <v>1</v>
      </c>
      <c r="BG832" t="s">
        <v>98</v>
      </c>
      <c r="BH832">
        <v>6</v>
      </c>
      <c r="BI832" t="s">
        <v>107</v>
      </c>
      <c r="BJ832">
        <v>2</v>
      </c>
      <c r="BK832" t="s">
        <v>97</v>
      </c>
      <c r="BL832" t="s">
        <v>108</v>
      </c>
      <c r="BM832">
        <v>1957</v>
      </c>
      <c r="BN832" t="s">
        <v>109</v>
      </c>
      <c r="BO832">
        <v>2</v>
      </c>
      <c r="BP832">
        <v>458</v>
      </c>
      <c r="BQ832" t="s">
        <v>98</v>
      </c>
      <c r="BR832" t="s">
        <v>98</v>
      </c>
      <c r="BS832" t="s">
        <v>105</v>
      </c>
      <c r="BT832">
        <v>0</v>
      </c>
      <c r="BU832">
        <v>0</v>
      </c>
      <c r="BV832">
        <v>0</v>
      </c>
      <c r="BW832">
        <v>0</v>
      </c>
      <c r="BX832">
        <v>192</v>
      </c>
      <c r="BY832">
        <v>0</v>
      </c>
      <c r="BZ832" t="s">
        <v>83</v>
      </c>
      <c r="CA832" t="s">
        <v>83</v>
      </c>
      <c r="CB832" t="s">
        <v>83</v>
      </c>
      <c r="CC832">
        <v>0</v>
      </c>
      <c r="CD832">
        <v>6</v>
      </c>
      <c r="CE832">
        <v>2008</v>
      </c>
      <c r="CF832" t="s">
        <v>110</v>
      </c>
      <c r="CG832" t="s">
        <v>111</v>
      </c>
      <c r="CH832">
        <v>166000</v>
      </c>
    </row>
    <row r="833" spans="1:86" x14ac:dyDescent="0.4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 t="str">
        <f t="shared" si="60"/>
        <v>N</v>
      </c>
      <c r="AW833" t="str">
        <f t="shared" si="61"/>
        <v>Y</v>
      </c>
      <c r="AX833" t="str">
        <f t="shared" si="62"/>
        <v>N</v>
      </c>
      <c r="AY833" t="str">
        <f t="shared" si="63"/>
        <v>N</v>
      </c>
      <c r="AZ833" t="str">
        <f t="shared" si="64"/>
        <v>N</v>
      </c>
      <c r="BA833">
        <v>0</v>
      </c>
      <c r="BB833">
        <v>0</v>
      </c>
      <c r="BC833">
        <v>2</v>
      </c>
      <c r="BD833">
        <v>1</v>
      </c>
      <c r="BE833">
        <v>2</v>
      </c>
      <c r="BF833">
        <v>1</v>
      </c>
      <c r="BG833" t="s">
        <v>97</v>
      </c>
      <c r="BH833">
        <v>4</v>
      </c>
      <c r="BI833" t="s">
        <v>107</v>
      </c>
      <c r="BJ833">
        <v>0</v>
      </c>
      <c r="BK833" t="s">
        <v>83</v>
      </c>
      <c r="BL833" t="s">
        <v>127</v>
      </c>
      <c r="BM833">
        <v>2005</v>
      </c>
      <c r="BN833" t="s">
        <v>109</v>
      </c>
      <c r="BO833">
        <v>2</v>
      </c>
      <c r="BP833">
        <v>480</v>
      </c>
      <c r="BQ833" t="s">
        <v>98</v>
      </c>
      <c r="BR833" t="s">
        <v>98</v>
      </c>
      <c r="BS833" t="s">
        <v>105</v>
      </c>
      <c r="BT833">
        <v>0</v>
      </c>
      <c r="BU833">
        <v>166</v>
      </c>
      <c r="BV833">
        <v>0</v>
      </c>
      <c r="BW833">
        <v>0</v>
      </c>
      <c r="BX833">
        <v>0</v>
      </c>
      <c r="BY833">
        <v>0</v>
      </c>
      <c r="BZ833" t="s">
        <v>83</v>
      </c>
      <c r="CA833" t="s">
        <v>83</v>
      </c>
      <c r="CB833" t="s">
        <v>83</v>
      </c>
      <c r="CC833">
        <v>0</v>
      </c>
      <c r="CD833">
        <v>6</v>
      </c>
      <c r="CE833">
        <v>2006</v>
      </c>
      <c r="CF833" t="s">
        <v>110</v>
      </c>
      <c r="CG833" t="s">
        <v>111</v>
      </c>
      <c r="CH833">
        <v>151000</v>
      </c>
    </row>
    <row r="834" spans="1:86" x14ac:dyDescent="0.4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 t="str">
        <f t="shared" si="60"/>
        <v>Y</v>
      </c>
      <c r="AW834" t="str">
        <f t="shared" si="61"/>
        <v>Y</v>
      </c>
      <c r="AX834" t="str">
        <f t="shared" si="62"/>
        <v>Y</v>
      </c>
      <c r="AY834" t="str">
        <f t="shared" si="63"/>
        <v>N</v>
      </c>
      <c r="AZ834" t="str">
        <f t="shared" si="64"/>
        <v>N</v>
      </c>
      <c r="BA834">
        <v>1</v>
      </c>
      <c r="BB834">
        <v>0</v>
      </c>
      <c r="BC834">
        <v>2</v>
      </c>
      <c r="BD834">
        <v>1</v>
      </c>
      <c r="BE834">
        <v>3</v>
      </c>
      <c r="BF834">
        <v>1</v>
      </c>
      <c r="BG834" t="s">
        <v>97</v>
      </c>
      <c r="BH834">
        <v>7</v>
      </c>
      <c r="BI834" t="s">
        <v>107</v>
      </c>
      <c r="BJ834">
        <v>1</v>
      </c>
      <c r="BK834" t="s">
        <v>98</v>
      </c>
      <c r="BL834" t="s">
        <v>108</v>
      </c>
      <c r="BM834">
        <v>2003</v>
      </c>
      <c r="BN834" t="s">
        <v>109</v>
      </c>
      <c r="BO834">
        <v>2</v>
      </c>
      <c r="BP834">
        <v>613</v>
      </c>
      <c r="BQ834" t="s">
        <v>98</v>
      </c>
      <c r="BR834" t="s">
        <v>98</v>
      </c>
      <c r="BS834" t="s">
        <v>105</v>
      </c>
      <c r="BT834">
        <v>192</v>
      </c>
      <c r="BU834">
        <v>39</v>
      </c>
      <c r="BV834">
        <v>0</v>
      </c>
      <c r="BW834">
        <v>0</v>
      </c>
      <c r="BX834">
        <v>0</v>
      </c>
      <c r="BY834">
        <v>0</v>
      </c>
      <c r="BZ834" t="s">
        <v>83</v>
      </c>
      <c r="CA834" t="s">
        <v>83</v>
      </c>
      <c r="CB834" t="s">
        <v>83</v>
      </c>
      <c r="CC834">
        <v>0</v>
      </c>
      <c r="CD834">
        <v>1</v>
      </c>
      <c r="CE834">
        <v>2010</v>
      </c>
      <c r="CF834" t="s">
        <v>110</v>
      </c>
      <c r="CG834" t="s">
        <v>111</v>
      </c>
      <c r="CH834">
        <v>237000</v>
      </c>
    </row>
    <row r="835" spans="1:86" x14ac:dyDescent="0.4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 t="str">
        <f t="shared" ref="AV835:AV898" si="65">IF(AU835&gt;1500, "Y","N")</f>
        <v>Y</v>
      </c>
      <c r="AW835" t="str">
        <f t="shared" ref="AW835:AW898" si="66">IF(AU835&gt;=1200,"Y","N")</f>
        <v>Y</v>
      </c>
      <c r="AX835" t="str">
        <f t="shared" ref="AX835:AX898" si="67">IF(AU835&gt;=1600,"Y","N")</f>
        <v>N</v>
      </c>
      <c r="AY835" t="str">
        <f t="shared" ref="AY835:AY898" si="68">IF(AU835&gt;=1900,"Y","N")</f>
        <v>N</v>
      </c>
      <c r="AZ835" t="str">
        <f t="shared" ref="AZ835:AZ898" si="69">IF(AU835&gt;=2100,"Y","N")</f>
        <v>N</v>
      </c>
      <c r="BA835">
        <v>0</v>
      </c>
      <c r="BB835">
        <v>0</v>
      </c>
      <c r="BC835">
        <v>1</v>
      </c>
      <c r="BD835">
        <v>1</v>
      </c>
      <c r="BE835">
        <v>3</v>
      </c>
      <c r="BF835">
        <v>1</v>
      </c>
      <c r="BG835" t="s">
        <v>98</v>
      </c>
      <c r="BH835">
        <v>6</v>
      </c>
      <c r="BI835" t="s">
        <v>107</v>
      </c>
      <c r="BJ835">
        <v>0</v>
      </c>
      <c r="BK835" t="s">
        <v>83</v>
      </c>
      <c r="BL835" t="s">
        <v>108</v>
      </c>
      <c r="BM835">
        <v>1964</v>
      </c>
      <c r="BN835" t="s">
        <v>109</v>
      </c>
      <c r="BO835">
        <v>2</v>
      </c>
      <c r="BP835">
        <v>472</v>
      </c>
      <c r="BQ835" t="s">
        <v>98</v>
      </c>
      <c r="BR835" t="s">
        <v>98</v>
      </c>
      <c r="BS835" t="s">
        <v>105</v>
      </c>
      <c r="BT835">
        <v>0</v>
      </c>
      <c r="BU835">
        <v>0</v>
      </c>
      <c r="BV835">
        <v>0</v>
      </c>
      <c r="BW835">
        <v>0</v>
      </c>
      <c r="BX835">
        <v>152</v>
      </c>
      <c r="BY835">
        <v>0</v>
      </c>
      <c r="BZ835" t="s">
        <v>83</v>
      </c>
      <c r="CA835" t="s">
        <v>83</v>
      </c>
      <c r="CB835" t="s">
        <v>83</v>
      </c>
      <c r="CC835">
        <v>0</v>
      </c>
      <c r="CD835">
        <v>2</v>
      </c>
      <c r="CE835">
        <v>2009</v>
      </c>
      <c r="CF835" t="s">
        <v>110</v>
      </c>
      <c r="CG835" t="s">
        <v>111</v>
      </c>
      <c r="CH835">
        <v>167000</v>
      </c>
    </row>
    <row r="836" spans="1:86" x14ac:dyDescent="0.4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 t="str">
        <f t="shared" si="65"/>
        <v>N</v>
      </c>
      <c r="AW836" t="str">
        <f t="shared" si="66"/>
        <v>N</v>
      </c>
      <c r="AX836" t="str">
        <f t="shared" si="67"/>
        <v>N</v>
      </c>
      <c r="AY836" t="str">
        <f t="shared" si="68"/>
        <v>N</v>
      </c>
      <c r="AZ836" t="str">
        <f t="shared" si="69"/>
        <v>N</v>
      </c>
      <c r="BA836">
        <v>1</v>
      </c>
      <c r="BB836">
        <v>0</v>
      </c>
      <c r="BC836">
        <v>1</v>
      </c>
      <c r="BD836">
        <v>0</v>
      </c>
      <c r="BE836">
        <v>3</v>
      </c>
      <c r="BF836">
        <v>1</v>
      </c>
      <c r="BG836" t="s">
        <v>98</v>
      </c>
      <c r="BH836">
        <v>6</v>
      </c>
      <c r="BI836" t="s">
        <v>107</v>
      </c>
      <c r="BJ836">
        <v>0</v>
      </c>
      <c r="BK836" t="s">
        <v>83</v>
      </c>
      <c r="BL836" t="s">
        <v>108</v>
      </c>
      <c r="BM836">
        <v>1961</v>
      </c>
      <c r="BN836" t="s">
        <v>102</v>
      </c>
      <c r="BO836">
        <v>2</v>
      </c>
      <c r="BP836">
        <v>456</v>
      </c>
      <c r="BQ836" t="s">
        <v>98</v>
      </c>
      <c r="BR836" t="s">
        <v>98</v>
      </c>
      <c r="BS836" t="s">
        <v>105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 t="s">
        <v>83</v>
      </c>
      <c r="CA836" t="s">
        <v>163</v>
      </c>
      <c r="CB836" t="s">
        <v>83</v>
      </c>
      <c r="CC836">
        <v>0</v>
      </c>
      <c r="CD836">
        <v>9</v>
      </c>
      <c r="CE836">
        <v>2008</v>
      </c>
      <c r="CF836" t="s">
        <v>110</v>
      </c>
      <c r="CG836" t="s">
        <v>111</v>
      </c>
      <c r="CH836">
        <v>139950</v>
      </c>
    </row>
    <row r="837" spans="1:86" x14ac:dyDescent="0.4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 t="str">
        <f t="shared" si="65"/>
        <v>N</v>
      </c>
      <c r="AW837" t="str">
        <f t="shared" si="66"/>
        <v>N</v>
      </c>
      <c r="AX837" t="str">
        <f t="shared" si="67"/>
        <v>N</v>
      </c>
      <c r="AY837" t="str">
        <f t="shared" si="68"/>
        <v>N</v>
      </c>
      <c r="AZ837" t="str">
        <f t="shared" si="69"/>
        <v>N</v>
      </c>
      <c r="BA837">
        <v>0</v>
      </c>
      <c r="BB837">
        <v>0</v>
      </c>
      <c r="BC837">
        <v>2</v>
      </c>
      <c r="BD837">
        <v>0</v>
      </c>
      <c r="BE837">
        <v>2</v>
      </c>
      <c r="BF837">
        <v>1</v>
      </c>
      <c r="BG837" t="s">
        <v>97</v>
      </c>
      <c r="BH837">
        <v>4</v>
      </c>
      <c r="BI837" t="s">
        <v>224</v>
      </c>
      <c r="BJ837">
        <v>0</v>
      </c>
      <c r="BK837" t="s">
        <v>83</v>
      </c>
      <c r="BL837" t="s">
        <v>108</v>
      </c>
      <c r="BM837">
        <v>1996</v>
      </c>
      <c r="BN837" t="s">
        <v>102</v>
      </c>
      <c r="BO837">
        <v>2</v>
      </c>
      <c r="BP837">
        <v>436</v>
      </c>
      <c r="BQ837" t="s">
        <v>98</v>
      </c>
      <c r="BR837" t="s">
        <v>98</v>
      </c>
      <c r="BS837" t="s">
        <v>105</v>
      </c>
      <c r="BT837">
        <v>290</v>
      </c>
      <c r="BU837">
        <v>0</v>
      </c>
      <c r="BV837">
        <v>0</v>
      </c>
      <c r="BW837">
        <v>0</v>
      </c>
      <c r="BX837">
        <v>0</v>
      </c>
      <c r="BY837">
        <v>0</v>
      </c>
      <c r="BZ837" t="s">
        <v>83</v>
      </c>
      <c r="CA837" t="s">
        <v>83</v>
      </c>
      <c r="CB837" t="s">
        <v>83</v>
      </c>
      <c r="CC837">
        <v>0</v>
      </c>
      <c r="CD837">
        <v>2</v>
      </c>
      <c r="CE837">
        <v>2010</v>
      </c>
      <c r="CF837" t="s">
        <v>110</v>
      </c>
      <c r="CG837" t="s">
        <v>111</v>
      </c>
      <c r="CH837">
        <v>128000</v>
      </c>
    </row>
    <row r="838" spans="1:86" x14ac:dyDescent="0.4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 t="str">
        <f t="shared" si="65"/>
        <v>Y</v>
      </c>
      <c r="AW838" t="str">
        <f t="shared" si="66"/>
        <v>Y</v>
      </c>
      <c r="AX838" t="str">
        <f t="shared" si="67"/>
        <v>N</v>
      </c>
      <c r="AY838" t="str">
        <f t="shared" si="68"/>
        <v>N</v>
      </c>
      <c r="AZ838" t="str">
        <f t="shared" si="69"/>
        <v>N</v>
      </c>
      <c r="BA838">
        <v>1</v>
      </c>
      <c r="BB838">
        <v>0</v>
      </c>
      <c r="BC838">
        <v>1</v>
      </c>
      <c r="BD838">
        <v>0</v>
      </c>
      <c r="BE838">
        <v>2</v>
      </c>
      <c r="BF838">
        <v>1</v>
      </c>
      <c r="BG838" t="s">
        <v>98</v>
      </c>
      <c r="BH838">
        <v>5</v>
      </c>
      <c r="BI838" t="s">
        <v>224</v>
      </c>
      <c r="BJ838">
        <v>0</v>
      </c>
      <c r="BK838" t="s">
        <v>83</v>
      </c>
      <c r="BL838" t="s">
        <v>127</v>
      </c>
      <c r="BM838">
        <v>1948</v>
      </c>
      <c r="BN838" t="s">
        <v>102</v>
      </c>
      <c r="BO838">
        <v>2</v>
      </c>
      <c r="BP838">
        <v>812</v>
      </c>
      <c r="BQ838" t="s">
        <v>98</v>
      </c>
      <c r="BR838" t="s">
        <v>98</v>
      </c>
      <c r="BS838" t="s">
        <v>105</v>
      </c>
      <c r="BT838">
        <v>0</v>
      </c>
      <c r="BU838">
        <v>116</v>
      </c>
      <c r="BV838">
        <v>230</v>
      </c>
      <c r="BW838">
        <v>0</v>
      </c>
      <c r="BX838">
        <v>0</v>
      </c>
      <c r="BY838">
        <v>0</v>
      </c>
      <c r="BZ838" t="s">
        <v>83</v>
      </c>
      <c r="CA838" t="s">
        <v>163</v>
      </c>
      <c r="CB838" t="s">
        <v>83</v>
      </c>
      <c r="CC838">
        <v>0</v>
      </c>
      <c r="CD838">
        <v>6</v>
      </c>
      <c r="CE838">
        <v>2007</v>
      </c>
      <c r="CF838" t="s">
        <v>173</v>
      </c>
      <c r="CG838" t="s">
        <v>111</v>
      </c>
      <c r="CH838">
        <v>153500</v>
      </c>
    </row>
    <row r="839" spans="1:86" x14ac:dyDescent="0.4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 t="str">
        <f t="shared" si="65"/>
        <v>N</v>
      </c>
      <c r="AW839" t="str">
        <f t="shared" si="66"/>
        <v>N</v>
      </c>
      <c r="AX839" t="str">
        <f t="shared" si="67"/>
        <v>N</v>
      </c>
      <c r="AY839" t="str">
        <f t="shared" si="68"/>
        <v>N</v>
      </c>
      <c r="AZ839" t="str">
        <f t="shared" si="69"/>
        <v>N</v>
      </c>
      <c r="BA839">
        <v>1</v>
      </c>
      <c r="BB839">
        <v>0</v>
      </c>
      <c r="BC839">
        <v>1</v>
      </c>
      <c r="BD839">
        <v>1</v>
      </c>
      <c r="BE839">
        <v>2</v>
      </c>
      <c r="BF839">
        <v>1</v>
      </c>
      <c r="BG839" t="s">
        <v>98</v>
      </c>
      <c r="BH839">
        <v>5</v>
      </c>
      <c r="BI839" t="s">
        <v>107</v>
      </c>
      <c r="BJ839">
        <v>0</v>
      </c>
      <c r="BK839" t="s">
        <v>83</v>
      </c>
      <c r="BL839" t="s">
        <v>127</v>
      </c>
      <c r="BM839">
        <v>1973</v>
      </c>
      <c r="BN839" t="s">
        <v>102</v>
      </c>
      <c r="BO839">
        <v>1</v>
      </c>
      <c r="BP839">
        <v>264</v>
      </c>
      <c r="BQ839" t="s">
        <v>98</v>
      </c>
      <c r="BR839" t="s">
        <v>98</v>
      </c>
      <c r="BS839" t="s">
        <v>105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 t="s">
        <v>83</v>
      </c>
      <c r="CA839" t="s">
        <v>83</v>
      </c>
      <c r="CB839" t="s">
        <v>83</v>
      </c>
      <c r="CC839">
        <v>0</v>
      </c>
      <c r="CD839">
        <v>11</v>
      </c>
      <c r="CE839">
        <v>2008</v>
      </c>
      <c r="CF839" t="s">
        <v>110</v>
      </c>
      <c r="CG839" t="s">
        <v>111</v>
      </c>
      <c r="CH839">
        <v>100000</v>
      </c>
    </row>
    <row r="840" spans="1:86" x14ac:dyDescent="0.4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 t="str">
        <f t="shared" si="65"/>
        <v>N</v>
      </c>
      <c r="AW840" t="str">
        <f t="shared" si="66"/>
        <v>N</v>
      </c>
      <c r="AX840" t="str">
        <f t="shared" si="67"/>
        <v>N</v>
      </c>
      <c r="AY840" t="str">
        <f t="shared" si="68"/>
        <v>N</v>
      </c>
      <c r="AZ840" t="str">
        <f t="shared" si="69"/>
        <v>N</v>
      </c>
      <c r="BA840">
        <v>0</v>
      </c>
      <c r="BB840">
        <v>0</v>
      </c>
      <c r="BC840">
        <v>1</v>
      </c>
      <c r="BD840">
        <v>1</v>
      </c>
      <c r="BE840">
        <v>3</v>
      </c>
      <c r="BF840">
        <v>1</v>
      </c>
      <c r="BG840" t="s">
        <v>97</v>
      </c>
      <c r="BH840">
        <v>6</v>
      </c>
      <c r="BI840" t="s">
        <v>107</v>
      </c>
      <c r="BJ840">
        <v>0</v>
      </c>
      <c r="BK840" t="s">
        <v>83</v>
      </c>
      <c r="BL840" t="s">
        <v>108</v>
      </c>
      <c r="BM840">
        <v>1999</v>
      </c>
      <c r="BN840" t="s">
        <v>102</v>
      </c>
      <c r="BO840">
        <v>1</v>
      </c>
      <c r="BP840">
        <v>352</v>
      </c>
      <c r="BQ840" t="s">
        <v>98</v>
      </c>
      <c r="BR840" t="s">
        <v>98</v>
      </c>
      <c r="BS840" t="s">
        <v>105</v>
      </c>
      <c r="BT840">
        <v>278</v>
      </c>
      <c r="BU840">
        <v>0</v>
      </c>
      <c r="BV840">
        <v>0</v>
      </c>
      <c r="BW840">
        <v>0</v>
      </c>
      <c r="BX840">
        <v>0</v>
      </c>
      <c r="BY840">
        <v>0</v>
      </c>
      <c r="BZ840" t="s">
        <v>83</v>
      </c>
      <c r="CA840" t="s">
        <v>83</v>
      </c>
      <c r="CB840" t="s">
        <v>83</v>
      </c>
      <c r="CC840">
        <v>0</v>
      </c>
      <c r="CD840">
        <v>6</v>
      </c>
      <c r="CE840">
        <v>2008</v>
      </c>
      <c r="CF840" t="s">
        <v>110</v>
      </c>
      <c r="CG840" t="s">
        <v>111</v>
      </c>
      <c r="CH840">
        <v>144000</v>
      </c>
    </row>
    <row r="841" spans="1:86" x14ac:dyDescent="0.4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 t="str">
        <f t="shared" si="65"/>
        <v>N</v>
      </c>
      <c r="AW841" t="str">
        <f t="shared" si="66"/>
        <v>Y</v>
      </c>
      <c r="AX841" t="str">
        <f t="shared" si="67"/>
        <v>N</v>
      </c>
      <c r="AY841" t="str">
        <f t="shared" si="68"/>
        <v>N</v>
      </c>
      <c r="AZ841" t="str">
        <f t="shared" si="69"/>
        <v>N</v>
      </c>
      <c r="BA841">
        <v>0</v>
      </c>
      <c r="BB841">
        <v>0</v>
      </c>
      <c r="BC841">
        <v>1</v>
      </c>
      <c r="BD841">
        <v>0</v>
      </c>
      <c r="BE841">
        <v>3</v>
      </c>
      <c r="BF841">
        <v>1</v>
      </c>
      <c r="BG841" t="s">
        <v>98</v>
      </c>
      <c r="BH841">
        <v>6</v>
      </c>
      <c r="BI841" t="s">
        <v>107</v>
      </c>
      <c r="BJ841">
        <v>0</v>
      </c>
      <c r="BK841" t="s">
        <v>83</v>
      </c>
      <c r="BL841" t="s">
        <v>127</v>
      </c>
      <c r="BM841">
        <v>1946</v>
      </c>
      <c r="BN841" t="s">
        <v>102</v>
      </c>
      <c r="BO841">
        <v>1</v>
      </c>
      <c r="BP841">
        <v>240</v>
      </c>
      <c r="BQ841" t="s">
        <v>98</v>
      </c>
      <c r="BR841" t="s">
        <v>98</v>
      </c>
      <c r="BS841" t="s">
        <v>105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 t="s">
        <v>83</v>
      </c>
      <c r="CA841" t="s">
        <v>83</v>
      </c>
      <c r="CB841" t="s">
        <v>83</v>
      </c>
      <c r="CC841">
        <v>0</v>
      </c>
      <c r="CD841">
        <v>5</v>
      </c>
      <c r="CE841">
        <v>2008</v>
      </c>
      <c r="CF841" t="s">
        <v>110</v>
      </c>
      <c r="CG841" t="s">
        <v>111</v>
      </c>
      <c r="CH841">
        <v>130500</v>
      </c>
    </row>
    <row r="842" spans="1:86" x14ac:dyDescent="0.4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 t="str">
        <f t="shared" si="65"/>
        <v>N</v>
      </c>
      <c r="AW842" t="str">
        <f t="shared" si="66"/>
        <v>Y</v>
      </c>
      <c r="AX842" t="str">
        <f t="shared" si="67"/>
        <v>N</v>
      </c>
      <c r="AY842" t="str">
        <f t="shared" si="68"/>
        <v>N</v>
      </c>
      <c r="AZ842" t="str">
        <f t="shared" si="69"/>
        <v>N</v>
      </c>
      <c r="BA842">
        <v>0</v>
      </c>
      <c r="BB842">
        <v>0</v>
      </c>
      <c r="BC842">
        <v>2</v>
      </c>
      <c r="BD842">
        <v>0</v>
      </c>
      <c r="BE842">
        <v>4</v>
      </c>
      <c r="BF842">
        <v>1</v>
      </c>
      <c r="BG842" t="s">
        <v>147</v>
      </c>
      <c r="BH842">
        <v>7</v>
      </c>
      <c r="BI842" t="s">
        <v>107</v>
      </c>
      <c r="BJ842">
        <v>0</v>
      </c>
      <c r="BK842" t="s">
        <v>83</v>
      </c>
      <c r="BL842" t="s">
        <v>127</v>
      </c>
      <c r="BM842">
        <v>1934</v>
      </c>
      <c r="BN842" t="s">
        <v>102</v>
      </c>
      <c r="BO842">
        <v>1</v>
      </c>
      <c r="BP842">
        <v>400</v>
      </c>
      <c r="BQ842" t="s">
        <v>98</v>
      </c>
      <c r="BR842" t="s">
        <v>98</v>
      </c>
      <c r="BS842" t="s">
        <v>190</v>
      </c>
      <c r="BT842">
        <v>0</v>
      </c>
      <c r="BU842">
        <v>0</v>
      </c>
      <c r="BV842">
        <v>254</v>
      </c>
      <c r="BW842">
        <v>0</v>
      </c>
      <c r="BX842">
        <v>0</v>
      </c>
      <c r="BY842">
        <v>0</v>
      </c>
      <c r="BZ842" t="s">
        <v>83</v>
      </c>
      <c r="CA842" t="s">
        <v>83</v>
      </c>
      <c r="CB842" t="s">
        <v>83</v>
      </c>
      <c r="CC842">
        <v>0</v>
      </c>
      <c r="CD842">
        <v>3</v>
      </c>
      <c r="CE842">
        <v>2008</v>
      </c>
      <c r="CF842" t="s">
        <v>110</v>
      </c>
      <c r="CG842" t="s">
        <v>111</v>
      </c>
      <c r="CH842">
        <v>140000</v>
      </c>
    </row>
    <row r="843" spans="1:86" x14ac:dyDescent="0.4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 t="str">
        <f t="shared" si="65"/>
        <v>Y</v>
      </c>
      <c r="AW843" t="str">
        <f t="shared" si="66"/>
        <v>Y</v>
      </c>
      <c r="AX843" t="str">
        <f t="shared" si="67"/>
        <v>N</v>
      </c>
      <c r="AY843" t="str">
        <f t="shared" si="68"/>
        <v>N</v>
      </c>
      <c r="AZ843" t="str">
        <f t="shared" si="69"/>
        <v>N</v>
      </c>
      <c r="BA843">
        <v>0</v>
      </c>
      <c r="BB843">
        <v>0</v>
      </c>
      <c r="BC843">
        <v>2</v>
      </c>
      <c r="BD843">
        <v>0</v>
      </c>
      <c r="BE843">
        <v>3</v>
      </c>
      <c r="BF843">
        <v>1</v>
      </c>
      <c r="BG843" t="s">
        <v>97</v>
      </c>
      <c r="BH843">
        <v>8</v>
      </c>
      <c r="BI843" t="s">
        <v>107</v>
      </c>
      <c r="BJ843">
        <v>1</v>
      </c>
      <c r="BK843" t="s">
        <v>212</v>
      </c>
      <c r="BL843" t="s">
        <v>127</v>
      </c>
      <c r="BM843">
        <v>1983</v>
      </c>
      <c r="BN843" t="s">
        <v>102</v>
      </c>
      <c r="BO843">
        <v>2</v>
      </c>
      <c r="BP843">
        <v>686</v>
      </c>
      <c r="BQ843" t="s">
        <v>97</v>
      </c>
      <c r="BR843" t="s">
        <v>98</v>
      </c>
      <c r="BS843" t="s">
        <v>190</v>
      </c>
      <c r="BT843">
        <v>70</v>
      </c>
      <c r="BU843">
        <v>78</v>
      </c>
      <c r="BV843">
        <v>68</v>
      </c>
      <c r="BW843">
        <v>0</v>
      </c>
      <c r="BX843">
        <v>0</v>
      </c>
      <c r="BY843">
        <v>0</v>
      </c>
      <c r="BZ843" t="s">
        <v>83</v>
      </c>
      <c r="CA843" t="s">
        <v>83</v>
      </c>
      <c r="CB843" t="s">
        <v>83</v>
      </c>
      <c r="CC843">
        <v>0</v>
      </c>
      <c r="CD843">
        <v>6</v>
      </c>
      <c r="CE843">
        <v>2008</v>
      </c>
      <c r="CF843" t="s">
        <v>110</v>
      </c>
      <c r="CG843" t="s">
        <v>111</v>
      </c>
      <c r="CH843">
        <v>157500</v>
      </c>
    </row>
    <row r="844" spans="1:86" x14ac:dyDescent="0.4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 t="str">
        <f t="shared" si="65"/>
        <v>N</v>
      </c>
      <c r="AW844" t="str">
        <f t="shared" si="66"/>
        <v>N</v>
      </c>
      <c r="AX844" t="str">
        <f t="shared" si="67"/>
        <v>N</v>
      </c>
      <c r="AY844" t="str">
        <f t="shared" si="68"/>
        <v>N</v>
      </c>
      <c r="AZ844" t="str">
        <f t="shared" si="69"/>
        <v>N</v>
      </c>
      <c r="BA844">
        <v>1</v>
      </c>
      <c r="BB844">
        <v>0</v>
      </c>
      <c r="BC844">
        <v>1</v>
      </c>
      <c r="BD844">
        <v>1</v>
      </c>
      <c r="BE844">
        <v>3</v>
      </c>
      <c r="BF844">
        <v>1</v>
      </c>
      <c r="BG844" t="s">
        <v>98</v>
      </c>
      <c r="BH844">
        <v>6</v>
      </c>
      <c r="BI844" t="s">
        <v>107</v>
      </c>
      <c r="BJ844">
        <v>0</v>
      </c>
      <c r="BK844" t="s">
        <v>83</v>
      </c>
      <c r="BL844" t="s">
        <v>108</v>
      </c>
      <c r="BM844">
        <v>1966</v>
      </c>
      <c r="BN844" t="s">
        <v>109</v>
      </c>
      <c r="BO844">
        <v>2</v>
      </c>
      <c r="BP844">
        <v>490</v>
      </c>
      <c r="BQ844" t="s">
        <v>97</v>
      </c>
      <c r="BR844" t="s">
        <v>97</v>
      </c>
      <c r="BS844" t="s">
        <v>105</v>
      </c>
      <c r="BT844">
        <v>0</v>
      </c>
      <c r="BU844">
        <v>129</v>
      </c>
      <c r="BV844">
        <v>0</v>
      </c>
      <c r="BW844">
        <v>0</v>
      </c>
      <c r="BX844">
        <v>0</v>
      </c>
      <c r="BY844">
        <v>0</v>
      </c>
      <c r="BZ844" t="s">
        <v>83</v>
      </c>
      <c r="CA844" t="s">
        <v>165</v>
      </c>
      <c r="CB844" t="s">
        <v>83</v>
      </c>
      <c r="CC844">
        <v>0</v>
      </c>
      <c r="CD844">
        <v>5</v>
      </c>
      <c r="CE844">
        <v>2008</v>
      </c>
      <c r="CF844" t="s">
        <v>110</v>
      </c>
      <c r="CG844" t="s">
        <v>111</v>
      </c>
      <c r="CH844">
        <v>174900</v>
      </c>
    </row>
    <row r="845" spans="1:86" x14ac:dyDescent="0.4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 t="str">
        <f t="shared" si="65"/>
        <v>Y</v>
      </c>
      <c r="AW845" t="str">
        <f t="shared" si="66"/>
        <v>Y</v>
      </c>
      <c r="AX845" t="str">
        <f t="shared" si="67"/>
        <v>Y</v>
      </c>
      <c r="AY845" t="str">
        <f t="shared" si="68"/>
        <v>N</v>
      </c>
      <c r="AZ845" t="str">
        <f t="shared" si="69"/>
        <v>N</v>
      </c>
      <c r="BA845">
        <v>0</v>
      </c>
      <c r="BB845">
        <v>0</v>
      </c>
      <c r="BC845">
        <v>2</v>
      </c>
      <c r="BD845">
        <v>0</v>
      </c>
      <c r="BE845">
        <v>6</v>
      </c>
      <c r="BF845">
        <v>2</v>
      </c>
      <c r="BG845" t="s">
        <v>98</v>
      </c>
      <c r="BH845">
        <v>10</v>
      </c>
      <c r="BI845" t="s">
        <v>107</v>
      </c>
      <c r="BJ845">
        <v>0</v>
      </c>
      <c r="BK845" t="s">
        <v>83</v>
      </c>
      <c r="BL845" t="s">
        <v>83</v>
      </c>
      <c r="BM845" t="s">
        <v>83</v>
      </c>
      <c r="BN845" t="s">
        <v>83</v>
      </c>
      <c r="BO845">
        <v>0</v>
      </c>
      <c r="BP845">
        <v>0</v>
      </c>
      <c r="BQ845" t="s">
        <v>83</v>
      </c>
      <c r="BR845" t="s">
        <v>83</v>
      </c>
      <c r="BS845" t="s">
        <v>105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 t="s">
        <v>83</v>
      </c>
      <c r="CA845" t="s">
        <v>83</v>
      </c>
      <c r="CB845" t="s">
        <v>83</v>
      </c>
      <c r="CC845">
        <v>0</v>
      </c>
      <c r="CD845">
        <v>7</v>
      </c>
      <c r="CE845">
        <v>2007</v>
      </c>
      <c r="CF845" t="s">
        <v>110</v>
      </c>
      <c r="CG845" t="s">
        <v>111</v>
      </c>
      <c r="CH845">
        <v>141000</v>
      </c>
    </row>
    <row r="846" spans="1:86" x14ac:dyDescent="0.4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 t="str">
        <f t="shared" si="65"/>
        <v>N</v>
      </c>
      <c r="AW846" t="str">
        <f t="shared" si="66"/>
        <v>Y</v>
      </c>
      <c r="AX846" t="str">
        <f t="shared" si="67"/>
        <v>N</v>
      </c>
      <c r="AY846" t="str">
        <f t="shared" si="68"/>
        <v>N</v>
      </c>
      <c r="AZ846" t="str">
        <f t="shared" si="69"/>
        <v>N</v>
      </c>
      <c r="BA846">
        <v>0</v>
      </c>
      <c r="BB846">
        <v>0</v>
      </c>
      <c r="BC846">
        <v>1</v>
      </c>
      <c r="BD846">
        <v>1</v>
      </c>
      <c r="BE846">
        <v>4</v>
      </c>
      <c r="BF846">
        <v>1</v>
      </c>
      <c r="BG846" t="s">
        <v>98</v>
      </c>
      <c r="BH846">
        <v>7</v>
      </c>
      <c r="BI846" t="s">
        <v>107</v>
      </c>
      <c r="BJ846">
        <v>1</v>
      </c>
      <c r="BK846" t="s">
        <v>97</v>
      </c>
      <c r="BL846" t="s">
        <v>127</v>
      </c>
      <c r="BM846">
        <v>1949</v>
      </c>
      <c r="BN846" t="s">
        <v>102</v>
      </c>
      <c r="BO846">
        <v>3</v>
      </c>
      <c r="BP846">
        <v>720</v>
      </c>
      <c r="BQ846" t="s">
        <v>98</v>
      </c>
      <c r="BR846" t="s">
        <v>98</v>
      </c>
      <c r="BS846" t="s">
        <v>105</v>
      </c>
      <c r="BT846">
        <v>418</v>
      </c>
      <c r="BU846">
        <v>0</v>
      </c>
      <c r="BV846">
        <v>194</v>
      </c>
      <c r="BW846">
        <v>0</v>
      </c>
      <c r="BX846">
        <v>0</v>
      </c>
      <c r="BY846">
        <v>0</v>
      </c>
      <c r="BZ846" t="s">
        <v>83</v>
      </c>
      <c r="CA846" t="s">
        <v>83</v>
      </c>
      <c r="CB846" t="s">
        <v>83</v>
      </c>
      <c r="CC846">
        <v>0</v>
      </c>
      <c r="CD846">
        <v>6</v>
      </c>
      <c r="CE846">
        <v>2008</v>
      </c>
      <c r="CF846" t="s">
        <v>110</v>
      </c>
      <c r="CG846" t="s">
        <v>111</v>
      </c>
      <c r="CH846">
        <v>153900</v>
      </c>
    </row>
    <row r="847" spans="1:86" x14ac:dyDescent="0.4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 t="str">
        <f t="shared" si="65"/>
        <v>Y</v>
      </c>
      <c r="AW847" t="str">
        <f t="shared" si="66"/>
        <v>Y</v>
      </c>
      <c r="AX847" t="str">
        <f t="shared" si="67"/>
        <v>Y</v>
      </c>
      <c r="AY847" t="str">
        <f t="shared" si="68"/>
        <v>N</v>
      </c>
      <c r="AZ847" t="str">
        <f t="shared" si="69"/>
        <v>N</v>
      </c>
      <c r="BA847">
        <v>1</v>
      </c>
      <c r="BB847">
        <v>0</v>
      </c>
      <c r="BC847">
        <v>2</v>
      </c>
      <c r="BD847">
        <v>0</v>
      </c>
      <c r="BE847">
        <v>3</v>
      </c>
      <c r="BF847">
        <v>1</v>
      </c>
      <c r="BG847" t="s">
        <v>98</v>
      </c>
      <c r="BH847">
        <v>6</v>
      </c>
      <c r="BI847" t="s">
        <v>224</v>
      </c>
      <c r="BJ847">
        <v>2</v>
      </c>
      <c r="BK847" t="s">
        <v>98</v>
      </c>
      <c r="BL847" t="s">
        <v>209</v>
      </c>
      <c r="BM847">
        <v>1975</v>
      </c>
      <c r="BN847" t="s">
        <v>157</v>
      </c>
      <c r="BO847">
        <v>2</v>
      </c>
      <c r="BP847">
        <v>611</v>
      </c>
      <c r="BQ847" t="s">
        <v>98</v>
      </c>
      <c r="BR847" t="s">
        <v>98</v>
      </c>
      <c r="BS847" t="s">
        <v>105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 t="s">
        <v>83</v>
      </c>
      <c r="CA847" t="s">
        <v>83</v>
      </c>
      <c r="CB847" t="s">
        <v>83</v>
      </c>
      <c r="CC847">
        <v>0</v>
      </c>
      <c r="CD847">
        <v>1</v>
      </c>
      <c r="CE847">
        <v>2007</v>
      </c>
      <c r="CF847" t="s">
        <v>110</v>
      </c>
      <c r="CG847" t="s">
        <v>111</v>
      </c>
      <c r="CH847">
        <v>171000</v>
      </c>
    </row>
    <row r="848" spans="1:86" x14ac:dyDescent="0.4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 t="str">
        <f t="shared" si="65"/>
        <v>Y</v>
      </c>
      <c r="AW848" t="str">
        <f t="shared" si="66"/>
        <v>Y</v>
      </c>
      <c r="AX848" t="str">
        <f t="shared" si="67"/>
        <v>Y</v>
      </c>
      <c r="AY848" t="str">
        <f t="shared" si="68"/>
        <v>N</v>
      </c>
      <c r="AZ848" t="str">
        <f t="shared" si="69"/>
        <v>N</v>
      </c>
      <c r="BA848">
        <v>1</v>
      </c>
      <c r="BB848">
        <v>0</v>
      </c>
      <c r="BC848">
        <v>2</v>
      </c>
      <c r="BD848">
        <v>1</v>
      </c>
      <c r="BE848">
        <v>3</v>
      </c>
      <c r="BF848">
        <v>1</v>
      </c>
      <c r="BG848" t="s">
        <v>97</v>
      </c>
      <c r="BH848">
        <v>7</v>
      </c>
      <c r="BI848" t="s">
        <v>107</v>
      </c>
      <c r="BJ848">
        <v>1</v>
      </c>
      <c r="BK848" t="s">
        <v>98</v>
      </c>
      <c r="BL848" t="s">
        <v>108</v>
      </c>
      <c r="BM848">
        <v>1993</v>
      </c>
      <c r="BN848" t="s">
        <v>102</v>
      </c>
      <c r="BO848">
        <v>2</v>
      </c>
      <c r="BP848">
        <v>425</v>
      </c>
      <c r="BQ848" t="s">
        <v>98</v>
      </c>
      <c r="BR848" t="s">
        <v>98</v>
      </c>
      <c r="BS848" t="s">
        <v>105</v>
      </c>
      <c r="BT848">
        <v>234</v>
      </c>
      <c r="BU848">
        <v>72</v>
      </c>
      <c r="BV848">
        <v>192</v>
      </c>
      <c r="BW848">
        <v>0</v>
      </c>
      <c r="BX848">
        <v>0</v>
      </c>
      <c r="BY848">
        <v>0</v>
      </c>
      <c r="BZ848" t="s">
        <v>83</v>
      </c>
      <c r="CA848" t="s">
        <v>83</v>
      </c>
      <c r="CB848" t="s">
        <v>83</v>
      </c>
      <c r="CC848">
        <v>0</v>
      </c>
      <c r="CD848">
        <v>7</v>
      </c>
      <c r="CE848">
        <v>2009</v>
      </c>
      <c r="CF848" t="s">
        <v>110</v>
      </c>
      <c r="CG848" t="s">
        <v>111</v>
      </c>
      <c r="CH848">
        <v>213000</v>
      </c>
    </row>
    <row r="849" spans="1:86" x14ac:dyDescent="0.4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 t="str">
        <f t="shared" si="65"/>
        <v>N</v>
      </c>
      <c r="AW849" t="str">
        <f t="shared" si="66"/>
        <v>N</v>
      </c>
      <c r="AX849" t="str">
        <f t="shared" si="67"/>
        <v>N</v>
      </c>
      <c r="AY849" t="str">
        <f t="shared" si="68"/>
        <v>N</v>
      </c>
      <c r="AZ849" t="str">
        <f t="shared" si="69"/>
        <v>N</v>
      </c>
      <c r="BA849">
        <v>1</v>
      </c>
      <c r="BB849">
        <v>0</v>
      </c>
      <c r="BC849">
        <v>1</v>
      </c>
      <c r="BD849">
        <v>0</v>
      </c>
      <c r="BE849">
        <v>3</v>
      </c>
      <c r="BF849">
        <v>1</v>
      </c>
      <c r="BG849" t="s">
        <v>98</v>
      </c>
      <c r="BH849">
        <v>5</v>
      </c>
      <c r="BI849" t="s">
        <v>107</v>
      </c>
      <c r="BJ849">
        <v>1</v>
      </c>
      <c r="BK849" t="s">
        <v>147</v>
      </c>
      <c r="BL849" t="s">
        <v>108</v>
      </c>
      <c r="BM849">
        <v>1972</v>
      </c>
      <c r="BN849" t="s">
        <v>102</v>
      </c>
      <c r="BO849">
        <v>1</v>
      </c>
      <c r="BP849">
        <v>338</v>
      </c>
      <c r="BQ849" t="s">
        <v>98</v>
      </c>
      <c r="BR849" t="s">
        <v>98</v>
      </c>
      <c r="BS849" t="s">
        <v>105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 t="s">
        <v>83</v>
      </c>
      <c r="CA849" t="s">
        <v>83</v>
      </c>
      <c r="CB849" t="s">
        <v>83</v>
      </c>
      <c r="CC849">
        <v>0</v>
      </c>
      <c r="CD849">
        <v>8</v>
      </c>
      <c r="CE849">
        <v>2009</v>
      </c>
      <c r="CF849" t="s">
        <v>110</v>
      </c>
      <c r="CG849" t="s">
        <v>111</v>
      </c>
      <c r="CH849">
        <v>133500</v>
      </c>
    </row>
    <row r="850" spans="1:86" x14ac:dyDescent="0.4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 t="str">
        <f t="shared" si="65"/>
        <v>Y</v>
      </c>
      <c r="AW850" t="str">
        <f t="shared" si="66"/>
        <v>Y</v>
      </c>
      <c r="AX850" t="str">
        <f t="shared" si="67"/>
        <v>Y</v>
      </c>
      <c r="AY850" t="str">
        <f t="shared" si="68"/>
        <v>Y</v>
      </c>
      <c r="AZ850" t="str">
        <f t="shared" si="69"/>
        <v>Y</v>
      </c>
      <c r="BA850">
        <v>0</v>
      </c>
      <c r="BB850">
        <v>0</v>
      </c>
      <c r="BC850">
        <v>3</v>
      </c>
      <c r="BD850">
        <v>0</v>
      </c>
      <c r="BE850">
        <v>5</v>
      </c>
      <c r="BF850">
        <v>1</v>
      </c>
      <c r="BG850" t="s">
        <v>98</v>
      </c>
      <c r="BH850">
        <v>10</v>
      </c>
      <c r="BI850" t="s">
        <v>107</v>
      </c>
      <c r="BJ850">
        <v>1</v>
      </c>
      <c r="BK850" t="s">
        <v>97</v>
      </c>
      <c r="BL850" t="s">
        <v>127</v>
      </c>
      <c r="BM850">
        <v>1908</v>
      </c>
      <c r="BN850" t="s">
        <v>102</v>
      </c>
      <c r="BO850">
        <v>2</v>
      </c>
      <c r="BP850">
        <v>360</v>
      </c>
      <c r="BQ850" t="s">
        <v>147</v>
      </c>
      <c r="BR850" t="s">
        <v>98</v>
      </c>
      <c r="BS850" t="s">
        <v>105</v>
      </c>
      <c r="BT850">
        <v>486</v>
      </c>
      <c r="BU850">
        <v>40</v>
      </c>
      <c r="BV850">
        <v>0</v>
      </c>
      <c r="BW850">
        <v>0</v>
      </c>
      <c r="BX850">
        <v>175</v>
      </c>
      <c r="BY850">
        <v>0</v>
      </c>
      <c r="BZ850" t="s">
        <v>83</v>
      </c>
      <c r="CA850" t="s">
        <v>83</v>
      </c>
      <c r="CB850" t="s">
        <v>83</v>
      </c>
      <c r="CC850">
        <v>0</v>
      </c>
      <c r="CD850">
        <v>9</v>
      </c>
      <c r="CE850">
        <v>2008</v>
      </c>
      <c r="CF850" t="s">
        <v>110</v>
      </c>
      <c r="CG850" t="s">
        <v>111</v>
      </c>
      <c r="CH850">
        <v>240000</v>
      </c>
    </row>
    <row r="851" spans="1:86" x14ac:dyDescent="0.4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 t="str">
        <f t="shared" si="65"/>
        <v>Y</v>
      </c>
      <c r="AW851" t="str">
        <f t="shared" si="66"/>
        <v>Y</v>
      </c>
      <c r="AX851" t="str">
        <f t="shared" si="67"/>
        <v>Y</v>
      </c>
      <c r="AY851" t="str">
        <f t="shared" si="68"/>
        <v>N</v>
      </c>
      <c r="AZ851" t="str">
        <f t="shared" si="69"/>
        <v>N</v>
      </c>
      <c r="BA851">
        <v>0</v>
      </c>
      <c r="BB851">
        <v>0</v>
      </c>
      <c r="BC851">
        <v>2</v>
      </c>
      <c r="BD851">
        <v>1</v>
      </c>
      <c r="BE851">
        <v>3</v>
      </c>
      <c r="BF851">
        <v>1</v>
      </c>
      <c r="BG851" t="s">
        <v>98</v>
      </c>
      <c r="BH851">
        <v>7</v>
      </c>
      <c r="BI851" t="s">
        <v>107</v>
      </c>
      <c r="BJ851">
        <v>1</v>
      </c>
      <c r="BK851" t="s">
        <v>98</v>
      </c>
      <c r="BL851" t="s">
        <v>108</v>
      </c>
      <c r="BM851">
        <v>1976</v>
      </c>
      <c r="BN851" t="s">
        <v>109</v>
      </c>
      <c r="BO851">
        <v>2</v>
      </c>
      <c r="BP851">
        <v>512</v>
      </c>
      <c r="BQ851" t="s">
        <v>98</v>
      </c>
      <c r="BR851" t="s">
        <v>98</v>
      </c>
      <c r="BS851" t="s">
        <v>105</v>
      </c>
      <c r="BT851">
        <v>113</v>
      </c>
      <c r="BU851">
        <v>100</v>
      </c>
      <c r="BV851">
        <v>0</v>
      </c>
      <c r="BW851">
        <v>0</v>
      </c>
      <c r="BX851">
        <v>0</v>
      </c>
      <c r="BY851">
        <v>0</v>
      </c>
      <c r="BZ851" t="s">
        <v>83</v>
      </c>
      <c r="CA851" t="s">
        <v>83</v>
      </c>
      <c r="CB851" t="s">
        <v>83</v>
      </c>
      <c r="CC851">
        <v>0</v>
      </c>
      <c r="CD851">
        <v>8</v>
      </c>
      <c r="CE851">
        <v>2007</v>
      </c>
      <c r="CF851" t="s">
        <v>110</v>
      </c>
      <c r="CG851" t="s">
        <v>111</v>
      </c>
      <c r="CH851">
        <v>187000</v>
      </c>
    </row>
    <row r="852" spans="1:86" x14ac:dyDescent="0.4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 t="str">
        <f t="shared" si="65"/>
        <v>N</v>
      </c>
      <c r="AW852" t="str">
        <f t="shared" si="66"/>
        <v>N</v>
      </c>
      <c r="AX852" t="str">
        <f t="shared" si="67"/>
        <v>N</v>
      </c>
      <c r="AY852" t="str">
        <f t="shared" si="68"/>
        <v>N</v>
      </c>
      <c r="AZ852" t="str">
        <f t="shared" si="69"/>
        <v>N</v>
      </c>
      <c r="BA852">
        <v>1</v>
      </c>
      <c r="BB852">
        <v>0</v>
      </c>
      <c r="BC852">
        <v>1</v>
      </c>
      <c r="BD852">
        <v>0</v>
      </c>
      <c r="BE852">
        <v>1</v>
      </c>
      <c r="BF852">
        <v>1</v>
      </c>
      <c r="BG852" t="s">
        <v>97</v>
      </c>
      <c r="BH852">
        <v>3</v>
      </c>
      <c r="BI852" t="s">
        <v>107</v>
      </c>
      <c r="BJ852">
        <v>0</v>
      </c>
      <c r="BK852" t="s">
        <v>83</v>
      </c>
      <c r="BL852" t="s">
        <v>108</v>
      </c>
      <c r="BM852">
        <v>2003</v>
      </c>
      <c r="BN852" t="s">
        <v>157</v>
      </c>
      <c r="BO852">
        <v>2</v>
      </c>
      <c r="BP852">
        <v>420</v>
      </c>
      <c r="BQ852" t="s">
        <v>98</v>
      </c>
      <c r="BR852" t="s">
        <v>98</v>
      </c>
      <c r="BS852" t="s">
        <v>105</v>
      </c>
      <c r="BT852">
        <v>140</v>
      </c>
      <c r="BU852">
        <v>0</v>
      </c>
      <c r="BV852">
        <v>0</v>
      </c>
      <c r="BW852">
        <v>0</v>
      </c>
      <c r="BX852">
        <v>0</v>
      </c>
      <c r="BY852">
        <v>0</v>
      </c>
      <c r="BZ852" t="s">
        <v>83</v>
      </c>
      <c r="CA852" t="s">
        <v>83</v>
      </c>
      <c r="CB852" t="s">
        <v>83</v>
      </c>
      <c r="CC852">
        <v>0</v>
      </c>
      <c r="CD852">
        <v>11</v>
      </c>
      <c r="CE852">
        <v>2007</v>
      </c>
      <c r="CF852" t="s">
        <v>110</v>
      </c>
      <c r="CG852" t="s">
        <v>111</v>
      </c>
      <c r="CH852">
        <v>131500</v>
      </c>
    </row>
    <row r="853" spans="1:86" x14ac:dyDescent="0.4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 t="str">
        <f t="shared" si="65"/>
        <v>N</v>
      </c>
      <c r="AW853" t="str">
        <f t="shared" si="66"/>
        <v>Y</v>
      </c>
      <c r="AX853" t="str">
        <f t="shared" si="67"/>
        <v>N</v>
      </c>
      <c r="AY853" t="str">
        <f t="shared" si="68"/>
        <v>N</v>
      </c>
      <c r="AZ853" t="str">
        <f t="shared" si="69"/>
        <v>N</v>
      </c>
      <c r="BA853">
        <v>0</v>
      </c>
      <c r="BB853">
        <v>0</v>
      </c>
      <c r="BC853">
        <v>2</v>
      </c>
      <c r="BD853">
        <v>0</v>
      </c>
      <c r="BE853">
        <v>2</v>
      </c>
      <c r="BF853">
        <v>1</v>
      </c>
      <c r="BG853" t="s">
        <v>97</v>
      </c>
      <c r="BH853">
        <v>7</v>
      </c>
      <c r="BI853" t="s">
        <v>107</v>
      </c>
      <c r="BJ853">
        <v>1</v>
      </c>
      <c r="BK853" t="s">
        <v>98</v>
      </c>
      <c r="BL853" t="s">
        <v>108</v>
      </c>
      <c r="BM853">
        <v>2003</v>
      </c>
      <c r="BN853" t="s">
        <v>157</v>
      </c>
      <c r="BO853">
        <v>2</v>
      </c>
      <c r="BP853">
        <v>400</v>
      </c>
      <c r="BQ853" t="s">
        <v>98</v>
      </c>
      <c r="BR853" t="s">
        <v>98</v>
      </c>
      <c r="BS853" t="s">
        <v>105</v>
      </c>
      <c r="BT853">
        <v>143</v>
      </c>
      <c r="BU853">
        <v>20</v>
      </c>
      <c r="BV853">
        <v>0</v>
      </c>
      <c r="BW853">
        <v>0</v>
      </c>
      <c r="BX853">
        <v>0</v>
      </c>
      <c r="BY853">
        <v>0</v>
      </c>
      <c r="BZ853" t="s">
        <v>83</v>
      </c>
      <c r="CA853" t="s">
        <v>83</v>
      </c>
      <c r="CB853" t="s">
        <v>83</v>
      </c>
      <c r="CC853">
        <v>0</v>
      </c>
      <c r="CD853">
        <v>5</v>
      </c>
      <c r="CE853">
        <v>2006</v>
      </c>
      <c r="CF853" t="s">
        <v>110</v>
      </c>
      <c r="CG853" t="s">
        <v>111</v>
      </c>
      <c r="CH853">
        <v>215000</v>
      </c>
    </row>
    <row r="854" spans="1:86" x14ac:dyDescent="0.4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 t="str">
        <f t="shared" si="65"/>
        <v>Y</v>
      </c>
      <c r="AW854" t="str">
        <f t="shared" si="66"/>
        <v>Y</v>
      </c>
      <c r="AX854" t="str">
        <f t="shared" si="67"/>
        <v>Y</v>
      </c>
      <c r="AY854" t="str">
        <f t="shared" si="68"/>
        <v>N</v>
      </c>
      <c r="AZ854" t="str">
        <f t="shared" si="69"/>
        <v>N</v>
      </c>
      <c r="BA854">
        <v>0</v>
      </c>
      <c r="BB854">
        <v>0</v>
      </c>
      <c r="BC854">
        <v>2</v>
      </c>
      <c r="BD854">
        <v>0</v>
      </c>
      <c r="BE854">
        <v>4</v>
      </c>
      <c r="BF854">
        <v>1</v>
      </c>
      <c r="BG854" t="s">
        <v>98</v>
      </c>
      <c r="BH854">
        <v>7</v>
      </c>
      <c r="BI854" t="s">
        <v>107</v>
      </c>
      <c r="BJ854">
        <v>2</v>
      </c>
      <c r="BK854" t="s">
        <v>97</v>
      </c>
      <c r="BL854" t="s">
        <v>127</v>
      </c>
      <c r="BM854">
        <v>1941</v>
      </c>
      <c r="BN854" t="s">
        <v>102</v>
      </c>
      <c r="BO854">
        <v>1</v>
      </c>
      <c r="BP854">
        <v>240</v>
      </c>
      <c r="BQ854" t="s">
        <v>98</v>
      </c>
      <c r="BR854" t="s">
        <v>98</v>
      </c>
      <c r="BS854" t="s">
        <v>105</v>
      </c>
      <c r="BT854">
        <v>0</v>
      </c>
      <c r="BU854">
        <v>0</v>
      </c>
      <c r="BV854">
        <v>0</v>
      </c>
      <c r="BW854">
        <v>0</v>
      </c>
      <c r="BX854">
        <v>126</v>
      </c>
      <c r="BY854">
        <v>0</v>
      </c>
      <c r="BZ854" t="s">
        <v>83</v>
      </c>
      <c r="CA854" t="s">
        <v>134</v>
      </c>
      <c r="CB854" t="s">
        <v>83</v>
      </c>
      <c r="CC854">
        <v>0</v>
      </c>
      <c r="CD854">
        <v>8</v>
      </c>
      <c r="CE854">
        <v>2007</v>
      </c>
      <c r="CF854" t="s">
        <v>110</v>
      </c>
      <c r="CG854" t="s">
        <v>111</v>
      </c>
      <c r="CH854">
        <v>164000</v>
      </c>
    </row>
    <row r="855" spans="1:86" x14ac:dyDescent="0.4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 t="str">
        <f t="shared" si="65"/>
        <v>N</v>
      </c>
      <c r="AW855" t="str">
        <f t="shared" si="66"/>
        <v>Y</v>
      </c>
      <c r="AX855" t="str">
        <f t="shared" si="67"/>
        <v>N</v>
      </c>
      <c r="AY855" t="str">
        <f t="shared" si="68"/>
        <v>N</v>
      </c>
      <c r="AZ855" t="str">
        <f t="shared" si="69"/>
        <v>N</v>
      </c>
      <c r="BA855">
        <v>0</v>
      </c>
      <c r="BB855">
        <v>0</v>
      </c>
      <c r="BC855">
        <v>1</v>
      </c>
      <c r="BD855">
        <v>1</v>
      </c>
      <c r="BE855">
        <v>3</v>
      </c>
      <c r="BF855">
        <v>1</v>
      </c>
      <c r="BG855" t="s">
        <v>98</v>
      </c>
      <c r="BH855">
        <v>7</v>
      </c>
      <c r="BI855" t="s">
        <v>107</v>
      </c>
      <c r="BJ855">
        <v>1</v>
      </c>
      <c r="BK855" t="s">
        <v>147</v>
      </c>
      <c r="BL855" t="s">
        <v>108</v>
      </c>
      <c r="BM855">
        <v>1964</v>
      </c>
      <c r="BN855" t="s">
        <v>109</v>
      </c>
      <c r="BO855">
        <v>2</v>
      </c>
      <c r="BP855">
        <v>645</v>
      </c>
      <c r="BQ855" t="s">
        <v>98</v>
      </c>
      <c r="BR855" t="s">
        <v>98</v>
      </c>
      <c r="BS855" t="s">
        <v>105</v>
      </c>
      <c r="BT855">
        <v>180</v>
      </c>
      <c r="BU855">
        <v>0</v>
      </c>
      <c r="BV855">
        <v>0</v>
      </c>
      <c r="BW855">
        <v>0</v>
      </c>
      <c r="BX855">
        <v>0</v>
      </c>
      <c r="BY855">
        <v>0</v>
      </c>
      <c r="BZ855" t="s">
        <v>83</v>
      </c>
      <c r="CA855" t="s">
        <v>134</v>
      </c>
      <c r="CB855" t="s">
        <v>83</v>
      </c>
      <c r="CC855">
        <v>0</v>
      </c>
      <c r="CD855">
        <v>8</v>
      </c>
      <c r="CE855">
        <v>2009</v>
      </c>
      <c r="CF855" t="s">
        <v>110</v>
      </c>
      <c r="CG855" t="s">
        <v>111</v>
      </c>
      <c r="CH855">
        <v>158000</v>
      </c>
    </row>
    <row r="856" spans="1:86" x14ac:dyDescent="0.4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 t="str">
        <f t="shared" si="65"/>
        <v>Y</v>
      </c>
      <c r="AW856" t="str">
        <f t="shared" si="66"/>
        <v>Y</v>
      </c>
      <c r="AX856" t="str">
        <f t="shared" si="67"/>
        <v>Y</v>
      </c>
      <c r="AY856" t="str">
        <f t="shared" si="68"/>
        <v>N</v>
      </c>
      <c r="AZ856" t="str">
        <f t="shared" si="69"/>
        <v>N</v>
      </c>
      <c r="BA856">
        <v>1</v>
      </c>
      <c r="BB856">
        <v>0</v>
      </c>
      <c r="BC856">
        <v>1</v>
      </c>
      <c r="BD856">
        <v>1</v>
      </c>
      <c r="BE856">
        <v>3</v>
      </c>
      <c r="BF856">
        <v>1</v>
      </c>
      <c r="BG856" t="s">
        <v>98</v>
      </c>
      <c r="BH856">
        <v>6</v>
      </c>
      <c r="BI856" t="s">
        <v>107</v>
      </c>
      <c r="BJ856">
        <v>1</v>
      </c>
      <c r="BK856" t="s">
        <v>97</v>
      </c>
      <c r="BL856" t="s">
        <v>108</v>
      </c>
      <c r="BM856">
        <v>1955</v>
      </c>
      <c r="BN856" t="s">
        <v>102</v>
      </c>
      <c r="BO856">
        <v>2</v>
      </c>
      <c r="BP856">
        <v>454</v>
      </c>
      <c r="BQ856" t="s">
        <v>98</v>
      </c>
      <c r="BR856" t="s">
        <v>98</v>
      </c>
      <c r="BS856" t="s">
        <v>105</v>
      </c>
      <c r="BT856">
        <v>0</v>
      </c>
      <c r="BU856">
        <v>418</v>
      </c>
      <c r="BV856">
        <v>0</v>
      </c>
      <c r="BW856">
        <v>0</v>
      </c>
      <c r="BX856">
        <v>312</v>
      </c>
      <c r="BY856">
        <v>0</v>
      </c>
      <c r="BZ856" t="s">
        <v>83</v>
      </c>
      <c r="CA856" t="s">
        <v>83</v>
      </c>
      <c r="CB856" t="s">
        <v>83</v>
      </c>
      <c r="CC856">
        <v>0</v>
      </c>
      <c r="CD856">
        <v>7</v>
      </c>
      <c r="CE856">
        <v>2006</v>
      </c>
      <c r="CF856" t="s">
        <v>110</v>
      </c>
      <c r="CG856" t="s">
        <v>128</v>
      </c>
      <c r="CH856">
        <v>170000</v>
      </c>
    </row>
    <row r="857" spans="1:86" x14ac:dyDescent="0.4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 t="str">
        <f t="shared" si="65"/>
        <v>N</v>
      </c>
      <c r="AW857" t="str">
        <f t="shared" si="66"/>
        <v>N</v>
      </c>
      <c r="AX857" t="str">
        <f t="shared" si="67"/>
        <v>N</v>
      </c>
      <c r="AY857" t="str">
        <f t="shared" si="68"/>
        <v>N</v>
      </c>
      <c r="AZ857" t="str">
        <f t="shared" si="69"/>
        <v>N</v>
      </c>
      <c r="BA857">
        <v>1</v>
      </c>
      <c r="BB857">
        <v>0</v>
      </c>
      <c r="BC857">
        <v>1</v>
      </c>
      <c r="BD857">
        <v>1</v>
      </c>
      <c r="BE857">
        <v>3</v>
      </c>
      <c r="BF857">
        <v>1</v>
      </c>
      <c r="BG857" t="s">
        <v>98</v>
      </c>
      <c r="BH857">
        <v>6</v>
      </c>
      <c r="BI857" t="s">
        <v>107</v>
      </c>
      <c r="BJ857">
        <v>0</v>
      </c>
      <c r="BK857" t="s">
        <v>83</v>
      </c>
      <c r="BL857" t="s">
        <v>127</v>
      </c>
      <c r="BM857">
        <v>1962</v>
      </c>
      <c r="BN857" t="s">
        <v>102</v>
      </c>
      <c r="BO857">
        <v>1</v>
      </c>
      <c r="BP857">
        <v>260</v>
      </c>
      <c r="BQ857" t="s">
        <v>98</v>
      </c>
      <c r="BR857" t="s">
        <v>98</v>
      </c>
      <c r="BS857" t="s">
        <v>105</v>
      </c>
      <c r="BT857">
        <v>0</v>
      </c>
      <c r="BU857">
        <v>104</v>
      </c>
      <c r="BV857">
        <v>0</v>
      </c>
      <c r="BW857">
        <v>0</v>
      </c>
      <c r="BX857">
        <v>0</v>
      </c>
      <c r="BY857">
        <v>0</v>
      </c>
      <c r="BZ857" t="s">
        <v>83</v>
      </c>
      <c r="CA857" t="s">
        <v>83</v>
      </c>
      <c r="CB857" t="s">
        <v>83</v>
      </c>
      <c r="CC857">
        <v>0</v>
      </c>
      <c r="CD857">
        <v>4</v>
      </c>
      <c r="CE857">
        <v>2010</v>
      </c>
      <c r="CF857" t="s">
        <v>110</v>
      </c>
      <c r="CG857" t="s">
        <v>111</v>
      </c>
      <c r="CH857">
        <v>127000</v>
      </c>
    </row>
    <row r="858" spans="1:86" x14ac:dyDescent="0.4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 t="str">
        <f t="shared" si="65"/>
        <v>N</v>
      </c>
      <c r="AW858" t="str">
        <f t="shared" si="66"/>
        <v>N</v>
      </c>
      <c r="AX858" t="str">
        <f t="shared" si="67"/>
        <v>N</v>
      </c>
      <c r="AY858" t="str">
        <f t="shared" si="68"/>
        <v>N</v>
      </c>
      <c r="AZ858" t="str">
        <f t="shared" si="69"/>
        <v>N</v>
      </c>
      <c r="BA858">
        <v>1</v>
      </c>
      <c r="BB858">
        <v>0</v>
      </c>
      <c r="BC858">
        <v>1</v>
      </c>
      <c r="BD858">
        <v>0</v>
      </c>
      <c r="BE858">
        <v>3</v>
      </c>
      <c r="BF858">
        <v>1</v>
      </c>
      <c r="BG858" t="s">
        <v>98</v>
      </c>
      <c r="BH858">
        <v>5</v>
      </c>
      <c r="BI858" t="s">
        <v>107</v>
      </c>
      <c r="BJ858">
        <v>0</v>
      </c>
      <c r="BK858" t="s">
        <v>83</v>
      </c>
      <c r="BL858" t="s">
        <v>127</v>
      </c>
      <c r="BM858">
        <v>1981</v>
      </c>
      <c r="BN858" t="s">
        <v>102</v>
      </c>
      <c r="BO858">
        <v>2</v>
      </c>
      <c r="BP858">
        <v>576</v>
      </c>
      <c r="BQ858" t="s">
        <v>98</v>
      </c>
      <c r="BR858" t="s">
        <v>147</v>
      </c>
      <c r="BS858" t="s">
        <v>105</v>
      </c>
      <c r="BT858">
        <v>0</v>
      </c>
      <c r="BU858">
        <v>0</v>
      </c>
      <c r="BV858">
        <v>34</v>
      </c>
      <c r="BW858">
        <v>0</v>
      </c>
      <c r="BX858">
        <v>0</v>
      </c>
      <c r="BY858">
        <v>0</v>
      </c>
      <c r="BZ858" t="s">
        <v>83</v>
      </c>
      <c r="CA858" t="s">
        <v>134</v>
      </c>
      <c r="CB858" t="s">
        <v>83</v>
      </c>
      <c r="CC858">
        <v>0</v>
      </c>
      <c r="CD858">
        <v>10</v>
      </c>
      <c r="CE858">
        <v>2008</v>
      </c>
      <c r="CF858" t="s">
        <v>110</v>
      </c>
      <c r="CG858" t="s">
        <v>111</v>
      </c>
      <c r="CH858">
        <v>147000</v>
      </c>
    </row>
    <row r="859" spans="1:86" x14ac:dyDescent="0.4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 t="str">
        <f t="shared" si="65"/>
        <v>N</v>
      </c>
      <c r="AW859" t="str">
        <f t="shared" si="66"/>
        <v>Y</v>
      </c>
      <c r="AX859" t="str">
        <f t="shared" si="67"/>
        <v>N</v>
      </c>
      <c r="AY859" t="str">
        <f t="shared" si="68"/>
        <v>N</v>
      </c>
      <c r="AZ859" t="str">
        <f t="shared" si="69"/>
        <v>N</v>
      </c>
      <c r="BA859">
        <v>0</v>
      </c>
      <c r="BB859">
        <v>0</v>
      </c>
      <c r="BC859">
        <v>2</v>
      </c>
      <c r="BD859">
        <v>1</v>
      </c>
      <c r="BE859">
        <v>3</v>
      </c>
      <c r="BF859">
        <v>1</v>
      </c>
      <c r="BG859" t="s">
        <v>98</v>
      </c>
      <c r="BH859">
        <v>6</v>
      </c>
      <c r="BI859" t="s">
        <v>107</v>
      </c>
      <c r="BJ859">
        <v>1</v>
      </c>
      <c r="BK859" t="s">
        <v>98</v>
      </c>
      <c r="BL859" t="s">
        <v>108</v>
      </c>
      <c r="BM859">
        <v>1994</v>
      </c>
      <c r="BN859" t="s">
        <v>157</v>
      </c>
      <c r="BO859">
        <v>2</v>
      </c>
      <c r="BP859">
        <v>343</v>
      </c>
      <c r="BQ859" t="s">
        <v>98</v>
      </c>
      <c r="BR859" t="s">
        <v>98</v>
      </c>
      <c r="BS859" t="s">
        <v>105</v>
      </c>
      <c r="BT859">
        <v>0</v>
      </c>
      <c r="BU859">
        <v>36</v>
      </c>
      <c r="BV859">
        <v>0</v>
      </c>
      <c r="BW859">
        <v>0</v>
      </c>
      <c r="BX859">
        <v>0</v>
      </c>
      <c r="BY859">
        <v>0</v>
      </c>
      <c r="BZ859" t="s">
        <v>83</v>
      </c>
      <c r="CA859" t="s">
        <v>83</v>
      </c>
      <c r="CB859" t="s">
        <v>83</v>
      </c>
      <c r="CC859">
        <v>0</v>
      </c>
      <c r="CD859">
        <v>3</v>
      </c>
      <c r="CE859">
        <v>2009</v>
      </c>
      <c r="CF859" t="s">
        <v>110</v>
      </c>
      <c r="CG859" t="s">
        <v>111</v>
      </c>
      <c r="CH859">
        <v>174000</v>
      </c>
    </row>
    <row r="860" spans="1:86" x14ac:dyDescent="0.4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 t="str">
        <f t="shared" si="65"/>
        <v>N</v>
      </c>
      <c r="AW860" t="str">
        <f t="shared" si="66"/>
        <v>Y</v>
      </c>
      <c r="AX860" t="str">
        <f t="shared" si="67"/>
        <v>N</v>
      </c>
      <c r="AY860" t="str">
        <f t="shared" si="68"/>
        <v>N</v>
      </c>
      <c r="AZ860" t="str">
        <f t="shared" si="69"/>
        <v>N</v>
      </c>
      <c r="BA860">
        <v>0</v>
      </c>
      <c r="BB860">
        <v>0</v>
      </c>
      <c r="BC860">
        <v>2</v>
      </c>
      <c r="BD860">
        <v>0</v>
      </c>
      <c r="BE860">
        <v>3</v>
      </c>
      <c r="BF860">
        <v>1</v>
      </c>
      <c r="BG860" t="s">
        <v>98</v>
      </c>
      <c r="BH860">
        <v>6</v>
      </c>
      <c r="BI860" t="s">
        <v>107</v>
      </c>
      <c r="BJ860">
        <v>1</v>
      </c>
      <c r="BK860" t="s">
        <v>98</v>
      </c>
      <c r="BL860" t="s">
        <v>108</v>
      </c>
      <c r="BM860">
        <v>1976</v>
      </c>
      <c r="BN860" t="s">
        <v>109</v>
      </c>
      <c r="BO860">
        <v>2</v>
      </c>
      <c r="BP860">
        <v>479</v>
      </c>
      <c r="BQ860" t="s">
        <v>98</v>
      </c>
      <c r="BR860" t="s">
        <v>98</v>
      </c>
      <c r="BS860" t="s">
        <v>105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 t="s">
        <v>83</v>
      </c>
      <c r="CA860" t="s">
        <v>134</v>
      </c>
      <c r="CB860" t="s">
        <v>83</v>
      </c>
      <c r="CC860">
        <v>0</v>
      </c>
      <c r="CD860">
        <v>6</v>
      </c>
      <c r="CE860">
        <v>2009</v>
      </c>
      <c r="CF860" t="s">
        <v>110</v>
      </c>
      <c r="CG860" t="s">
        <v>219</v>
      </c>
      <c r="CH860">
        <v>152000</v>
      </c>
    </row>
    <row r="861" spans="1:86" x14ac:dyDescent="0.4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 t="str">
        <f t="shared" si="65"/>
        <v>Y</v>
      </c>
      <c r="AW861" t="str">
        <f t="shared" si="66"/>
        <v>Y</v>
      </c>
      <c r="AX861" t="str">
        <f t="shared" si="67"/>
        <v>Y</v>
      </c>
      <c r="AY861" t="str">
        <f t="shared" si="68"/>
        <v>Y</v>
      </c>
      <c r="AZ861" t="str">
        <f t="shared" si="69"/>
        <v>Y</v>
      </c>
      <c r="BA861">
        <v>1</v>
      </c>
      <c r="BB861">
        <v>0</v>
      </c>
      <c r="BC861">
        <v>2</v>
      </c>
      <c r="BD861">
        <v>1</v>
      </c>
      <c r="BE861">
        <v>4</v>
      </c>
      <c r="BF861">
        <v>1</v>
      </c>
      <c r="BG861" t="s">
        <v>97</v>
      </c>
      <c r="BH861">
        <v>9</v>
      </c>
      <c r="BI861" t="s">
        <v>107</v>
      </c>
      <c r="BJ861">
        <v>1</v>
      </c>
      <c r="BK861" t="s">
        <v>97</v>
      </c>
      <c r="BL861" t="s">
        <v>108</v>
      </c>
      <c r="BM861">
        <v>1968</v>
      </c>
      <c r="BN861" t="s">
        <v>102</v>
      </c>
      <c r="BO861">
        <v>2</v>
      </c>
      <c r="BP861">
        <v>619</v>
      </c>
      <c r="BQ861" t="s">
        <v>98</v>
      </c>
      <c r="BR861" t="s">
        <v>98</v>
      </c>
      <c r="BS861" t="s">
        <v>105</v>
      </c>
      <c r="BT861">
        <v>0</v>
      </c>
      <c r="BU861">
        <v>65</v>
      </c>
      <c r="BV861">
        <v>0</v>
      </c>
      <c r="BW861">
        <v>0</v>
      </c>
      <c r="BX861">
        <v>222</v>
      </c>
      <c r="BY861">
        <v>0</v>
      </c>
      <c r="BZ861" t="s">
        <v>83</v>
      </c>
      <c r="CA861" t="s">
        <v>83</v>
      </c>
      <c r="CB861" t="s">
        <v>83</v>
      </c>
      <c r="CC861">
        <v>0</v>
      </c>
      <c r="CD861">
        <v>8</v>
      </c>
      <c r="CE861">
        <v>2006</v>
      </c>
      <c r="CF861" t="s">
        <v>110</v>
      </c>
      <c r="CG861" t="s">
        <v>111</v>
      </c>
      <c r="CH861">
        <v>250000</v>
      </c>
    </row>
    <row r="862" spans="1:86" x14ac:dyDescent="0.4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 t="str">
        <f t="shared" si="65"/>
        <v>N</v>
      </c>
      <c r="AW862" t="str">
        <f t="shared" si="66"/>
        <v>Y</v>
      </c>
      <c r="AX862" t="str">
        <f t="shared" si="67"/>
        <v>N</v>
      </c>
      <c r="AY862" t="str">
        <f t="shared" si="68"/>
        <v>N</v>
      </c>
      <c r="AZ862" t="str">
        <f t="shared" si="69"/>
        <v>N</v>
      </c>
      <c r="BA862">
        <v>0</v>
      </c>
      <c r="BB862">
        <v>0</v>
      </c>
      <c r="BC862">
        <v>1</v>
      </c>
      <c r="BD862">
        <v>1</v>
      </c>
      <c r="BE862">
        <v>3</v>
      </c>
      <c r="BF862">
        <v>1</v>
      </c>
      <c r="BG862" t="s">
        <v>97</v>
      </c>
      <c r="BH862">
        <v>7</v>
      </c>
      <c r="BI862" t="s">
        <v>107</v>
      </c>
      <c r="BJ862">
        <v>1</v>
      </c>
      <c r="BK862" t="s">
        <v>97</v>
      </c>
      <c r="BL862" t="s">
        <v>127</v>
      </c>
      <c r="BM862">
        <v>1925</v>
      </c>
      <c r="BN862" t="s">
        <v>102</v>
      </c>
      <c r="BO862">
        <v>1</v>
      </c>
      <c r="BP862">
        <v>216</v>
      </c>
      <c r="BQ862" t="s">
        <v>98</v>
      </c>
      <c r="BR862" t="s">
        <v>98</v>
      </c>
      <c r="BS862" t="s">
        <v>105</v>
      </c>
      <c r="BT862">
        <v>0</v>
      </c>
      <c r="BU862">
        <v>240</v>
      </c>
      <c r="BV862">
        <v>0</v>
      </c>
      <c r="BW862">
        <v>0</v>
      </c>
      <c r="BX862">
        <v>0</v>
      </c>
      <c r="BY862">
        <v>0</v>
      </c>
      <c r="BZ862" t="s">
        <v>83</v>
      </c>
      <c r="CA862" t="s">
        <v>165</v>
      </c>
      <c r="CB862" t="s">
        <v>83</v>
      </c>
      <c r="CC862">
        <v>0</v>
      </c>
      <c r="CD862">
        <v>6</v>
      </c>
      <c r="CE862">
        <v>2007</v>
      </c>
      <c r="CF862" t="s">
        <v>110</v>
      </c>
      <c r="CG862" t="s">
        <v>111</v>
      </c>
      <c r="CH862">
        <v>189950</v>
      </c>
    </row>
    <row r="863" spans="1:86" x14ac:dyDescent="0.4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 t="str">
        <f t="shared" si="65"/>
        <v>N</v>
      </c>
      <c r="AW863" t="str">
        <f t="shared" si="66"/>
        <v>N</v>
      </c>
      <c r="AX863" t="str">
        <f t="shared" si="67"/>
        <v>N</v>
      </c>
      <c r="AY863" t="str">
        <f t="shared" si="68"/>
        <v>N</v>
      </c>
      <c r="AZ863" t="str">
        <f t="shared" si="69"/>
        <v>N</v>
      </c>
      <c r="BA863">
        <v>1</v>
      </c>
      <c r="BB863">
        <v>0</v>
      </c>
      <c r="BC863">
        <v>1</v>
      </c>
      <c r="BD863">
        <v>1</v>
      </c>
      <c r="BE863">
        <v>3</v>
      </c>
      <c r="BF863">
        <v>1</v>
      </c>
      <c r="BG863" t="s">
        <v>98</v>
      </c>
      <c r="BH863">
        <v>6</v>
      </c>
      <c r="BI863" t="s">
        <v>107</v>
      </c>
      <c r="BJ863">
        <v>0</v>
      </c>
      <c r="BK863" t="s">
        <v>83</v>
      </c>
      <c r="BL863" t="s">
        <v>108</v>
      </c>
      <c r="BM863">
        <v>1965</v>
      </c>
      <c r="BN863" t="s">
        <v>102</v>
      </c>
      <c r="BO863">
        <v>2</v>
      </c>
      <c r="BP863">
        <v>504</v>
      </c>
      <c r="BQ863" t="s">
        <v>98</v>
      </c>
      <c r="BR863" t="s">
        <v>98</v>
      </c>
      <c r="BS863" t="s">
        <v>105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 t="s">
        <v>83</v>
      </c>
      <c r="CA863" t="s">
        <v>83</v>
      </c>
      <c r="CB863" t="s">
        <v>83</v>
      </c>
      <c r="CC863">
        <v>0</v>
      </c>
      <c r="CD863">
        <v>4</v>
      </c>
      <c r="CE863">
        <v>2010</v>
      </c>
      <c r="CF863" t="s">
        <v>110</v>
      </c>
      <c r="CG863" t="s">
        <v>111</v>
      </c>
      <c r="CH863">
        <v>131500</v>
      </c>
    </row>
    <row r="864" spans="1:86" x14ac:dyDescent="0.4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 t="str">
        <f t="shared" si="65"/>
        <v>N</v>
      </c>
      <c r="AW864" t="str">
        <f t="shared" si="66"/>
        <v>N</v>
      </c>
      <c r="AX864" t="str">
        <f t="shared" si="67"/>
        <v>N</v>
      </c>
      <c r="AY864" t="str">
        <f t="shared" si="68"/>
        <v>N</v>
      </c>
      <c r="AZ864" t="str">
        <f t="shared" si="69"/>
        <v>N</v>
      </c>
      <c r="BA864">
        <v>0</v>
      </c>
      <c r="BB864">
        <v>0</v>
      </c>
      <c r="BC864">
        <v>2</v>
      </c>
      <c r="BD864">
        <v>0</v>
      </c>
      <c r="BE864">
        <v>3</v>
      </c>
      <c r="BF864">
        <v>1</v>
      </c>
      <c r="BG864" t="s">
        <v>98</v>
      </c>
      <c r="BH864">
        <v>6</v>
      </c>
      <c r="BI864" t="s">
        <v>107</v>
      </c>
      <c r="BJ864">
        <v>0</v>
      </c>
      <c r="BK864" t="s">
        <v>83</v>
      </c>
      <c r="BL864" t="s">
        <v>108</v>
      </c>
      <c r="BM864">
        <v>1986</v>
      </c>
      <c r="BN864" t="s">
        <v>102</v>
      </c>
      <c r="BO864">
        <v>2</v>
      </c>
      <c r="BP864">
        <v>480</v>
      </c>
      <c r="BQ864" t="s">
        <v>98</v>
      </c>
      <c r="BR864" t="s">
        <v>98</v>
      </c>
      <c r="BS864" t="s">
        <v>105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 t="s">
        <v>83</v>
      </c>
      <c r="CA864" t="s">
        <v>165</v>
      </c>
      <c r="CB864" t="s">
        <v>83</v>
      </c>
      <c r="CC864">
        <v>0</v>
      </c>
      <c r="CD864">
        <v>5</v>
      </c>
      <c r="CE864">
        <v>2010</v>
      </c>
      <c r="CF864" t="s">
        <v>110</v>
      </c>
      <c r="CG864" t="s">
        <v>111</v>
      </c>
      <c r="CH864">
        <v>152000</v>
      </c>
    </row>
    <row r="865" spans="1:86" x14ac:dyDescent="0.4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 t="str">
        <f t="shared" si="65"/>
        <v>N</v>
      </c>
      <c r="AW865" t="str">
        <f t="shared" si="66"/>
        <v>N</v>
      </c>
      <c r="AX865" t="str">
        <f t="shared" si="67"/>
        <v>N</v>
      </c>
      <c r="AY865" t="str">
        <f t="shared" si="68"/>
        <v>N</v>
      </c>
      <c r="AZ865" t="str">
        <f t="shared" si="69"/>
        <v>N</v>
      </c>
      <c r="BA865">
        <v>1</v>
      </c>
      <c r="BB865">
        <v>0</v>
      </c>
      <c r="BC865">
        <v>1</v>
      </c>
      <c r="BD865">
        <v>0</v>
      </c>
      <c r="BE865">
        <v>3</v>
      </c>
      <c r="BF865">
        <v>1</v>
      </c>
      <c r="BG865" t="s">
        <v>98</v>
      </c>
      <c r="BH865">
        <v>6</v>
      </c>
      <c r="BI865" t="s">
        <v>107</v>
      </c>
      <c r="BJ865">
        <v>0</v>
      </c>
      <c r="BK865" t="s">
        <v>83</v>
      </c>
      <c r="BL865" t="s">
        <v>108</v>
      </c>
      <c r="BM865">
        <v>1959</v>
      </c>
      <c r="BN865" t="s">
        <v>102</v>
      </c>
      <c r="BO865">
        <v>1</v>
      </c>
      <c r="BP865">
        <v>672</v>
      </c>
      <c r="BQ865" t="s">
        <v>98</v>
      </c>
      <c r="BR865" t="s">
        <v>98</v>
      </c>
      <c r="BS865" t="s">
        <v>105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 t="s">
        <v>83</v>
      </c>
      <c r="CA865" t="s">
        <v>165</v>
      </c>
      <c r="CB865" t="s">
        <v>83</v>
      </c>
      <c r="CC865">
        <v>0</v>
      </c>
      <c r="CD865">
        <v>7</v>
      </c>
      <c r="CE865">
        <v>2009</v>
      </c>
      <c r="CF865" t="s">
        <v>110</v>
      </c>
      <c r="CG865" t="s">
        <v>111</v>
      </c>
      <c r="CH865">
        <v>132500</v>
      </c>
    </row>
    <row r="866" spans="1:86" x14ac:dyDescent="0.4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 t="str">
        <f t="shared" si="65"/>
        <v>N</v>
      </c>
      <c r="AW866" t="str">
        <f t="shared" si="66"/>
        <v>Y</v>
      </c>
      <c r="AX866" t="str">
        <f t="shared" si="67"/>
        <v>N</v>
      </c>
      <c r="AY866" t="str">
        <f t="shared" si="68"/>
        <v>N</v>
      </c>
      <c r="AZ866" t="str">
        <f t="shared" si="69"/>
        <v>N</v>
      </c>
      <c r="BA866">
        <v>0</v>
      </c>
      <c r="BB866">
        <v>0</v>
      </c>
      <c r="BC866">
        <v>2</v>
      </c>
      <c r="BD866">
        <v>0</v>
      </c>
      <c r="BE866">
        <v>3</v>
      </c>
      <c r="BF866">
        <v>1</v>
      </c>
      <c r="BG866" t="s">
        <v>97</v>
      </c>
      <c r="BH866">
        <v>6</v>
      </c>
      <c r="BI866" t="s">
        <v>107</v>
      </c>
      <c r="BJ866">
        <v>0</v>
      </c>
      <c r="BK866" t="s">
        <v>83</v>
      </c>
      <c r="BL866" t="s">
        <v>108</v>
      </c>
      <c r="BM866">
        <v>2008</v>
      </c>
      <c r="BN866" t="s">
        <v>157</v>
      </c>
      <c r="BO866">
        <v>2</v>
      </c>
      <c r="BP866">
        <v>529</v>
      </c>
      <c r="BQ866" t="s">
        <v>98</v>
      </c>
      <c r="BR866" t="s">
        <v>98</v>
      </c>
      <c r="BS866" t="s">
        <v>105</v>
      </c>
      <c r="BT866">
        <v>0</v>
      </c>
      <c r="BU866">
        <v>140</v>
      </c>
      <c r="BV866">
        <v>0</v>
      </c>
      <c r="BW866">
        <v>0</v>
      </c>
      <c r="BX866">
        <v>0</v>
      </c>
      <c r="BY866">
        <v>0</v>
      </c>
      <c r="BZ866" t="s">
        <v>83</v>
      </c>
      <c r="CA866" t="s">
        <v>83</v>
      </c>
      <c r="CB866" t="s">
        <v>83</v>
      </c>
      <c r="CC866">
        <v>0</v>
      </c>
      <c r="CD866">
        <v>5</v>
      </c>
      <c r="CE866">
        <v>2008</v>
      </c>
      <c r="CF866" t="s">
        <v>158</v>
      </c>
      <c r="CG866" t="s">
        <v>159</v>
      </c>
      <c r="CH866">
        <v>250580</v>
      </c>
    </row>
    <row r="867" spans="1:86" x14ac:dyDescent="0.4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 t="str">
        <f t="shared" si="65"/>
        <v>N</v>
      </c>
      <c r="AW867" t="str">
        <f t="shared" si="66"/>
        <v>N</v>
      </c>
      <c r="AX867" t="str">
        <f t="shared" si="67"/>
        <v>N</v>
      </c>
      <c r="AY867" t="str">
        <f t="shared" si="68"/>
        <v>N</v>
      </c>
      <c r="AZ867" t="str">
        <f t="shared" si="69"/>
        <v>N</v>
      </c>
      <c r="BA867">
        <v>1</v>
      </c>
      <c r="BB867">
        <v>0</v>
      </c>
      <c r="BC867">
        <v>1</v>
      </c>
      <c r="BD867">
        <v>0</v>
      </c>
      <c r="BE867">
        <v>3</v>
      </c>
      <c r="BF867">
        <v>1</v>
      </c>
      <c r="BG867" t="s">
        <v>98</v>
      </c>
      <c r="BH867">
        <v>5</v>
      </c>
      <c r="BI867" t="s">
        <v>107</v>
      </c>
      <c r="BJ867">
        <v>0</v>
      </c>
      <c r="BK867" t="s">
        <v>83</v>
      </c>
      <c r="BL867" t="s">
        <v>127</v>
      </c>
      <c r="BM867">
        <v>1973</v>
      </c>
      <c r="BN867" t="s">
        <v>102</v>
      </c>
      <c r="BO867">
        <v>2</v>
      </c>
      <c r="BP867">
        <v>902</v>
      </c>
      <c r="BQ867" t="s">
        <v>98</v>
      </c>
      <c r="BR867" t="s">
        <v>98</v>
      </c>
      <c r="BS867" t="s">
        <v>105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 t="s">
        <v>83</v>
      </c>
      <c r="CA867" t="s">
        <v>134</v>
      </c>
      <c r="CB867" t="s">
        <v>83</v>
      </c>
      <c r="CC867">
        <v>0</v>
      </c>
      <c r="CD867">
        <v>8</v>
      </c>
      <c r="CE867">
        <v>2009</v>
      </c>
      <c r="CF867" t="s">
        <v>110</v>
      </c>
      <c r="CG867" t="s">
        <v>111</v>
      </c>
      <c r="CH867">
        <v>148500</v>
      </c>
    </row>
    <row r="868" spans="1:86" x14ac:dyDescent="0.4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 t="str">
        <f t="shared" si="65"/>
        <v>Y</v>
      </c>
      <c r="AW868" t="str">
        <f t="shared" si="66"/>
        <v>Y</v>
      </c>
      <c r="AX868" t="str">
        <f t="shared" si="67"/>
        <v>Y</v>
      </c>
      <c r="AY868" t="str">
        <f t="shared" si="68"/>
        <v>N</v>
      </c>
      <c r="AZ868" t="str">
        <f t="shared" si="69"/>
        <v>N</v>
      </c>
      <c r="BA868">
        <v>0</v>
      </c>
      <c r="BB868">
        <v>0</v>
      </c>
      <c r="BC868">
        <v>2</v>
      </c>
      <c r="BD868">
        <v>0</v>
      </c>
      <c r="BE868">
        <v>3</v>
      </c>
      <c r="BF868">
        <v>1</v>
      </c>
      <c r="BG868" t="s">
        <v>97</v>
      </c>
      <c r="BH868">
        <v>6</v>
      </c>
      <c r="BI868" t="s">
        <v>107</v>
      </c>
      <c r="BJ868">
        <v>1</v>
      </c>
      <c r="BK868" t="s">
        <v>97</v>
      </c>
      <c r="BL868" t="s">
        <v>108</v>
      </c>
      <c r="BM868">
        <v>2007</v>
      </c>
      <c r="BN868" t="s">
        <v>109</v>
      </c>
      <c r="BO868">
        <v>3</v>
      </c>
      <c r="BP868">
        <v>870</v>
      </c>
      <c r="BQ868" t="s">
        <v>98</v>
      </c>
      <c r="BR868" t="s">
        <v>98</v>
      </c>
      <c r="BS868" t="s">
        <v>105</v>
      </c>
      <c r="BT868">
        <v>192</v>
      </c>
      <c r="BU868">
        <v>80</v>
      </c>
      <c r="BV868">
        <v>0</v>
      </c>
      <c r="BW868">
        <v>0</v>
      </c>
      <c r="BX868">
        <v>0</v>
      </c>
      <c r="BY868">
        <v>0</v>
      </c>
      <c r="BZ868" t="s">
        <v>83</v>
      </c>
      <c r="CA868" t="s">
        <v>83</v>
      </c>
      <c r="CB868" t="s">
        <v>83</v>
      </c>
      <c r="CC868">
        <v>0</v>
      </c>
      <c r="CD868">
        <v>11</v>
      </c>
      <c r="CE868">
        <v>2007</v>
      </c>
      <c r="CF868" t="s">
        <v>158</v>
      </c>
      <c r="CG868" t="s">
        <v>159</v>
      </c>
      <c r="CH868">
        <v>248900</v>
      </c>
    </row>
    <row r="869" spans="1:86" x14ac:dyDescent="0.4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 t="str">
        <f t="shared" si="65"/>
        <v>N</v>
      </c>
      <c r="AW869" t="str">
        <f t="shared" si="66"/>
        <v>N</v>
      </c>
      <c r="AX869" t="str">
        <f t="shared" si="67"/>
        <v>N</v>
      </c>
      <c r="AY869" t="str">
        <f t="shared" si="68"/>
        <v>N</v>
      </c>
      <c r="AZ869" t="str">
        <f t="shared" si="69"/>
        <v>N</v>
      </c>
      <c r="BA869">
        <v>1</v>
      </c>
      <c r="BB869">
        <v>0</v>
      </c>
      <c r="BC869">
        <v>1</v>
      </c>
      <c r="BD869">
        <v>1</v>
      </c>
      <c r="BE869">
        <v>3</v>
      </c>
      <c r="BF869">
        <v>1</v>
      </c>
      <c r="BG869" t="s">
        <v>147</v>
      </c>
      <c r="BH869">
        <v>5</v>
      </c>
      <c r="BI869" t="s">
        <v>107</v>
      </c>
      <c r="BJ869">
        <v>0</v>
      </c>
      <c r="BK869" t="s">
        <v>83</v>
      </c>
      <c r="BL869" t="s">
        <v>108</v>
      </c>
      <c r="BM869">
        <v>1961</v>
      </c>
      <c r="BN869" t="s">
        <v>109</v>
      </c>
      <c r="BO869">
        <v>2</v>
      </c>
      <c r="BP869">
        <v>544</v>
      </c>
      <c r="BQ869" t="s">
        <v>98</v>
      </c>
      <c r="BR869" t="s">
        <v>98</v>
      </c>
      <c r="BS869" t="s">
        <v>105</v>
      </c>
      <c r="BT869">
        <v>168</v>
      </c>
      <c r="BU869">
        <v>0</v>
      </c>
      <c r="BV869">
        <v>0</v>
      </c>
      <c r="BW869">
        <v>0</v>
      </c>
      <c r="BX869">
        <v>0</v>
      </c>
      <c r="BY869">
        <v>0</v>
      </c>
      <c r="BZ869" t="s">
        <v>83</v>
      </c>
      <c r="CA869" t="s">
        <v>83</v>
      </c>
      <c r="CB869" t="s">
        <v>135</v>
      </c>
      <c r="CC869">
        <v>400</v>
      </c>
      <c r="CD869">
        <v>5</v>
      </c>
      <c r="CE869">
        <v>2007</v>
      </c>
      <c r="CF869" t="s">
        <v>110</v>
      </c>
      <c r="CG869" t="s">
        <v>111</v>
      </c>
      <c r="CH869">
        <v>129000</v>
      </c>
    </row>
    <row r="870" spans="1:86" x14ac:dyDescent="0.4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 t="str">
        <f t="shared" si="65"/>
        <v>Y</v>
      </c>
      <c r="AW870" t="str">
        <f t="shared" si="66"/>
        <v>Y</v>
      </c>
      <c r="AX870" t="str">
        <f t="shared" si="67"/>
        <v>Y</v>
      </c>
      <c r="AY870" t="str">
        <f t="shared" si="68"/>
        <v>Y</v>
      </c>
      <c r="AZ870" t="str">
        <f t="shared" si="69"/>
        <v>Y</v>
      </c>
      <c r="BA870">
        <v>0</v>
      </c>
      <c r="BB870">
        <v>0</v>
      </c>
      <c r="BC870">
        <v>2</v>
      </c>
      <c r="BD870">
        <v>0</v>
      </c>
      <c r="BE870">
        <v>2</v>
      </c>
      <c r="BF870">
        <v>1</v>
      </c>
      <c r="BG870" t="s">
        <v>98</v>
      </c>
      <c r="BH870">
        <v>7</v>
      </c>
      <c r="BI870" t="s">
        <v>107</v>
      </c>
      <c r="BJ870">
        <v>1</v>
      </c>
      <c r="BK870" t="s">
        <v>98</v>
      </c>
      <c r="BL870" t="s">
        <v>108</v>
      </c>
      <c r="BM870">
        <v>1979</v>
      </c>
      <c r="BN870" t="s">
        <v>102</v>
      </c>
      <c r="BO870">
        <v>2</v>
      </c>
      <c r="BP870">
        <v>672</v>
      </c>
      <c r="BQ870" t="s">
        <v>98</v>
      </c>
      <c r="BR870" t="s">
        <v>98</v>
      </c>
      <c r="BS870" t="s">
        <v>190</v>
      </c>
      <c r="BT870">
        <v>120</v>
      </c>
      <c r="BU870">
        <v>144</v>
      </c>
      <c r="BV870">
        <v>0</v>
      </c>
      <c r="BW870">
        <v>0</v>
      </c>
      <c r="BX870">
        <v>0</v>
      </c>
      <c r="BY870">
        <v>0</v>
      </c>
      <c r="BZ870" t="s">
        <v>83</v>
      </c>
      <c r="CA870" t="s">
        <v>83</v>
      </c>
      <c r="CB870" t="s">
        <v>83</v>
      </c>
      <c r="CC870">
        <v>0</v>
      </c>
      <c r="CD870">
        <v>5</v>
      </c>
      <c r="CE870">
        <v>2006</v>
      </c>
      <c r="CF870" t="s">
        <v>110</v>
      </c>
      <c r="CG870" t="s">
        <v>111</v>
      </c>
      <c r="CH870">
        <v>169000</v>
      </c>
    </row>
    <row r="871" spans="1:86" x14ac:dyDescent="0.4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 t="str">
        <f t="shared" si="65"/>
        <v>Y</v>
      </c>
      <c r="AW871" t="str">
        <f t="shared" si="66"/>
        <v>Y</v>
      </c>
      <c r="AX871" t="str">
        <f t="shared" si="67"/>
        <v>Y</v>
      </c>
      <c r="AY871" t="str">
        <f t="shared" si="68"/>
        <v>Y</v>
      </c>
      <c r="AZ871" t="str">
        <f t="shared" si="69"/>
        <v>N</v>
      </c>
      <c r="BA871">
        <v>1</v>
      </c>
      <c r="BB871">
        <v>0</v>
      </c>
      <c r="BC871">
        <v>2</v>
      </c>
      <c r="BD871">
        <v>1</v>
      </c>
      <c r="BE871">
        <v>3</v>
      </c>
      <c r="BF871">
        <v>1</v>
      </c>
      <c r="BG871" t="s">
        <v>97</v>
      </c>
      <c r="BH871">
        <v>8</v>
      </c>
      <c r="BI871" t="s">
        <v>107</v>
      </c>
      <c r="BJ871">
        <v>1</v>
      </c>
      <c r="BK871" t="s">
        <v>98</v>
      </c>
      <c r="BL871" t="s">
        <v>108</v>
      </c>
      <c r="BM871">
        <v>1993</v>
      </c>
      <c r="BN871" t="s">
        <v>157</v>
      </c>
      <c r="BO871">
        <v>2</v>
      </c>
      <c r="BP871">
        <v>574</v>
      </c>
      <c r="BQ871" t="s">
        <v>98</v>
      </c>
      <c r="BR871" t="s">
        <v>98</v>
      </c>
      <c r="BS871" t="s">
        <v>105</v>
      </c>
      <c r="BT871">
        <v>156</v>
      </c>
      <c r="BU871">
        <v>90</v>
      </c>
      <c r="BV871">
        <v>0</v>
      </c>
      <c r="BW871">
        <v>0</v>
      </c>
      <c r="BX871">
        <v>0</v>
      </c>
      <c r="BY871">
        <v>0</v>
      </c>
      <c r="BZ871" t="s">
        <v>83</v>
      </c>
      <c r="CA871" t="s">
        <v>165</v>
      </c>
      <c r="CB871" t="s">
        <v>83</v>
      </c>
      <c r="CC871">
        <v>0</v>
      </c>
      <c r="CD871">
        <v>6</v>
      </c>
      <c r="CE871">
        <v>2010</v>
      </c>
      <c r="CF871" t="s">
        <v>110</v>
      </c>
      <c r="CG871" t="s">
        <v>111</v>
      </c>
      <c r="CH871">
        <v>236000</v>
      </c>
    </row>
    <row r="872" spans="1:86" x14ac:dyDescent="0.4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 t="str">
        <f t="shared" si="65"/>
        <v>N</v>
      </c>
      <c r="AW872" t="str">
        <f t="shared" si="66"/>
        <v>N</v>
      </c>
      <c r="AX872" t="str">
        <f t="shared" si="67"/>
        <v>N</v>
      </c>
      <c r="AY872" t="str">
        <f t="shared" si="68"/>
        <v>N</v>
      </c>
      <c r="AZ872" t="str">
        <f t="shared" si="69"/>
        <v>N</v>
      </c>
      <c r="BA872">
        <v>0</v>
      </c>
      <c r="BB872">
        <v>0</v>
      </c>
      <c r="BC872">
        <v>1</v>
      </c>
      <c r="BD872">
        <v>0</v>
      </c>
      <c r="BE872">
        <v>2</v>
      </c>
      <c r="BF872">
        <v>1</v>
      </c>
      <c r="BG872" t="s">
        <v>98</v>
      </c>
      <c r="BH872">
        <v>5</v>
      </c>
      <c r="BI872" t="s">
        <v>107</v>
      </c>
      <c r="BJ872">
        <v>0</v>
      </c>
      <c r="BK872" t="s">
        <v>83</v>
      </c>
      <c r="BL872" t="s">
        <v>127</v>
      </c>
      <c r="BM872">
        <v>1962</v>
      </c>
      <c r="BN872" t="s">
        <v>102</v>
      </c>
      <c r="BO872">
        <v>1</v>
      </c>
      <c r="BP872">
        <v>308</v>
      </c>
      <c r="BQ872" t="s">
        <v>98</v>
      </c>
      <c r="BR872" t="s">
        <v>98</v>
      </c>
      <c r="BS872" t="s">
        <v>105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 t="s">
        <v>83</v>
      </c>
      <c r="CA872" t="s">
        <v>83</v>
      </c>
      <c r="CB872" t="s">
        <v>83</v>
      </c>
      <c r="CC872">
        <v>0</v>
      </c>
      <c r="CD872">
        <v>8</v>
      </c>
      <c r="CE872">
        <v>2009</v>
      </c>
      <c r="CF872" t="s">
        <v>110</v>
      </c>
      <c r="CG872" t="s">
        <v>111</v>
      </c>
      <c r="CH872">
        <v>109500</v>
      </c>
    </row>
    <row r="873" spans="1:86" x14ac:dyDescent="0.4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 t="str">
        <f t="shared" si="65"/>
        <v>Y</v>
      </c>
      <c r="AW873" t="str">
        <f t="shared" si="66"/>
        <v>Y</v>
      </c>
      <c r="AX873" t="str">
        <f t="shared" si="67"/>
        <v>Y</v>
      </c>
      <c r="AY873" t="str">
        <f t="shared" si="68"/>
        <v>N</v>
      </c>
      <c r="AZ873" t="str">
        <f t="shared" si="69"/>
        <v>N</v>
      </c>
      <c r="BA873">
        <v>0</v>
      </c>
      <c r="BB873">
        <v>0</v>
      </c>
      <c r="BC873">
        <v>2</v>
      </c>
      <c r="BD873">
        <v>1</v>
      </c>
      <c r="BE873">
        <v>3</v>
      </c>
      <c r="BF873">
        <v>1</v>
      </c>
      <c r="BG873" t="s">
        <v>97</v>
      </c>
      <c r="BH873">
        <v>7</v>
      </c>
      <c r="BI873" t="s">
        <v>107</v>
      </c>
      <c r="BJ873">
        <v>0</v>
      </c>
      <c r="BK873" t="s">
        <v>83</v>
      </c>
      <c r="BL873" t="s">
        <v>108</v>
      </c>
      <c r="BM873">
        <v>1998</v>
      </c>
      <c r="BN873" t="s">
        <v>109</v>
      </c>
      <c r="BO873">
        <v>2</v>
      </c>
      <c r="BP873">
        <v>523</v>
      </c>
      <c r="BQ873" t="s">
        <v>98</v>
      </c>
      <c r="BR873" t="s">
        <v>98</v>
      </c>
      <c r="BS873" t="s">
        <v>105</v>
      </c>
      <c r="BT873">
        <v>0</v>
      </c>
      <c r="BU873">
        <v>77</v>
      </c>
      <c r="BV873">
        <v>0</v>
      </c>
      <c r="BW873">
        <v>0</v>
      </c>
      <c r="BX873">
        <v>0</v>
      </c>
      <c r="BY873">
        <v>0</v>
      </c>
      <c r="BZ873" t="s">
        <v>83</v>
      </c>
      <c r="CA873" t="s">
        <v>83</v>
      </c>
      <c r="CB873" t="s">
        <v>83</v>
      </c>
      <c r="CC873">
        <v>0</v>
      </c>
      <c r="CD873">
        <v>6</v>
      </c>
      <c r="CE873">
        <v>2010</v>
      </c>
      <c r="CF873" t="s">
        <v>110</v>
      </c>
      <c r="CG873" t="s">
        <v>111</v>
      </c>
      <c r="CH873">
        <v>200500</v>
      </c>
    </row>
    <row r="874" spans="1:86" x14ac:dyDescent="0.4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 t="str">
        <f t="shared" si="65"/>
        <v>N</v>
      </c>
      <c r="AW874" t="str">
        <f t="shared" si="66"/>
        <v>N</v>
      </c>
      <c r="AX874" t="str">
        <f t="shared" si="67"/>
        <v>N</v>
      </c>
      <c r="AY874" t="str">
        <f t="shared" si="68"/>
        <v>N</v>
      </c>
      <c r="AZ874" t="str">
        <f t="shared" si="69"/>
        <v>N</v>
      </c>
      <c r="BA874">
        <v>0</v>
      </c>
      <c r="BB874">
        <v>0</v>
      </c>
      <c r="BC874">
        <v>1</v>
      </c>
      <c r="BD874">
        <v>0</v>
      </c>
      <c r="BE874">
        <v>3</v>
      </c>
      <c r="BF874">
        <v>1</v>
      </c>
      <c r="BG874" t="s">
        <v>97</v>
      </c>
      <c r="BH874">
        <v>5</v>
      </c>
      <c r="BI874" t="s">
        <v>107</v>
      </c>
      <c r="BJ874">
        <v>0</v>
      </c>
      <c r="BK874" t="s">
        <v>83</v>
      </c>
      <c r="BL874" t="s">
        <v>108</v>
      </c>
      <c r="BM874">
        <v>1953</v>
      </c>
      <c r="BN874" t="s">
        <v>102</v>
      </c>
      <c r="BO874">
        <v>2</v>
      </c>
      <c r="BP874">
        <v>414</v>
      </c>
      <c r="BQ874" t="s">
        <v>98</v>
      </c>
      <c r="BR874" t="s">
        <v>98</v>
      </c>
      <c r="BS874" t="s">
        <v>105</v>
      </c>
      <c r="BT874">
        <v>196</v>
      </c>
      <c r="BU874">
        <v>0</v>
      </c>
      <c r="BV874">
        <v>150</v>
      </c>
      <c r="BW874">
        <v>0</v>
      </c>
      <c r="BX874">
        <v>0</v>
      </c>
      <c r="BY874">
        <v>0</v>
      </c>
      <c r="BZ874" t="s">
        <v>83</v>
      </c>
      <c r="CA874" t="s">
        <v>163</v>
      </c>
      <c r="CB874" t="s">
        <v>83</v>
      </c>
      <c r="CC874">
        <v>0</v>
      </c>
      <c r="CD874">
        <v>10</v>
      </c>
      <c r="CE874">
        <v>2008</v>
      </c>
      <c r="CF874" t="s">
        <v>110</v>
      </c>
      <c r="CG874" t="s">
        <v>111</v>
      </c>
      <c r="CH874">
        <v>116000</v>
      </c>
    </row>
    <row r="875" spans="1:86" x14ac:dyDescent="0.4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 t="str">
        <f t="shared" si="65"/>
        <v>N</v>
      </c>
      <c r="AW875" t="str">
        <f t="shared" si="66"/>
        <v>Y</v>
      </c>
      <c r="AX875" t="str">
        <f t="shared" si="67"/>
        <v>N</v>
      </c>
      <c r="AY875" t="str">
        <f t="shared" si="68"/>
        <v>N</v>
      </c>
      <c r="AZ875" t="str">
        <f t="shared" si="69"/>
        <v>N</v>
      </c>
      <c r="BA875">
        <v>0</v>
      </c>
      <c r="BB875">
        <v>0</v>
      </c>
      <c r="BC875">
        <v>1</v>
      </c>
      <c r="BD875">
        <v>0</v>
      </c>
      <c r="BE875">
        <v>3</v>
      </c>
      <c r="BF875">
        <v>1</v>
      </c>
      <c r="BG875" t="s">
        <v>98</v>
      </c>
      <c r="BH875">
        <v>6</v>
      </c>
      <c r="BI875" t="s">
        <v>107</v>
      </c>
      <c r="BJ875">
        <v>1</v>
      </c>
      <c r="BK875" t="s">
        <v>97</v>
      </c>
      <c r="BL875" t="s">
        <v>108</v>
      </c>
      <c r="BM875">
        <v>1949</v>
      </c>
      <c r="BN875" t="s">
        <v>102</v>
      </c>
      <c r="BO875">
        <v>1</v>
      </c>
      <c r="BP875">
        <v>288</v>
      </c>
      <c r="BQ875" t="s">
        <v>98</v>
      </c>
      <c r="BR875" t="s">
        <v>98</v>
      </c>
      <c r="BS875" t="s">
        <v>105</v>
      </c>
      <c r="BT875">
        <v>0</v>
      </c>
      <c r="BU875">
        <v>28</v>
      </c>
      <c r="BV875">
        <v>0</v>
      </c>
      <c r="BW875">
        <v>0</v>
      </c>
      <c r="BX875">
        <v>0</v>
      </c>
      <c r="BY875">
        <v>0</v>
      </c>
      <c r="BZ875" t="s">
        <v>83</v>
      </c>
      <c r="CA875" t="s">
        <v>83</v>
      </c>
      <c r="CB875" t="s">
        <v>248</v>
      </c>
      <c r="CC875">
        <v>0</v>
      </c>
      <c r="CD875">
        <v>9</v>
      </c>
      <c r="CE875">
        <v>2009</v>
      </c>
      <c r="CF875" t="s">
        <v>110</v>
      </c>
      <c r="CG875" t="s">
        <v>111</v>
      </c>
      <c r="CH875">
        <v>133000</v>
      </c>
    </row>
    <row r="876" spans="1:86" x14ac:dyDescent="0.4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 t="str">
        <f t="shared" si="65"/>
        <v>N</v>
      </c>
      <c r="AW876" t="str">
        <f t="shared" si="66"/>
        <v>N</v>
      </c>
      <c r="AX876" t="str">
        <f t="shared" si="67"/>
        <v>N</v>
      </c>
      <c r="AY876" t="str">
        <f t="shared" si="68"/>
        <v>N</v>
      </c>
      <c r="AZ876" t="str">
        <f t="shared" si="69"/>
        <v>N</v>
      </c>
      <c r="BA876">
        <v>0</v>
      </c>
      <c r="BB876">
        <v>0</v>
      </c>
      <c r="BC876">
        <v>1</v>
      </c>
      <c r="BD876">
        <v>1</v>
      </c>
      <c r="BE876">
        <v>3</v>
      </c>
      <c r="BF876">
        <v>1</v>
      </c>
      <c r="BG876" t="s">
        <v>98</v>
      </c>
      <c r="BH876">
        <v>5</v>
      </c>
      <c r="BI876" t="s">
        <v>107</v>
      </c>
      <c r="BJ876">
        <v>0</v>
      </c>
      <c r="BK876" t="s">
        <v>83</v>
      </c>
      <c r="BL876" t="s">
        <v>127</v>
      </c>
      <c r="BM876">
        <v>1941</v>
      </c>
      <c r="BN876" t="s">
        <v>102</v>
      </c>
      <c r="BO876">
        <v>1</v>
      </c>
      <c r="BP876">
        <v>200</v>
      </c>
      <c r="BQ876" t="s">
        <v>98</v>
      </c>
      <c r="BR876" t="s">
        <v>98</v>
      </c>
      <c r="BS876" t="s">
        <v>105</v>
      </c>
      <c r="BT876">
        <v>26</v>
      </c>
      <c r="BU876">
        <v>0</v>
      </c>
      <c r="BV876">
        <v>0</v>
      </c>
      <c r="BW876">
        <v>0</v>
      </c>
      <c r="BX876">
        <v>0</v>
      </c>
      <c r="BY876">
        <v>0</v>
      </c>
      <c r="BZ876" t="s">
        <v>83</v>
      </c>
      <c r="CA876" t="s">
        <v>83</v>
      </c>
      <c r="CB876" t="s">
        <v>83</v>
      </c>
      <c r="CC876">
        <v>0</v>
      </c>
      <c r="CD876">
        <v>8</v>
      </c>
      <c r="CE876">
        <v>2009</v>
      </c>
      <c r="CF876" t="s">
        <v>110</v>
      </c>
      <c r="CG876" t="s">
        <v>128</v>
      </c>
      <c r="CH876">
        <v>66500</v>
      </c>
    </row>
    <row r="877" spans="1:86" x14ac:dyDescent="0.4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 t="str">
        <f t="shared" si="65"/>
        <v>Y</v>
      </c>
      <c r="AW877" t="str">
        <f t="shared" si="66"/>
        <v>Y</v>
      </c>
      <c r="AX877" t="str">
        <f t="shared" si="67"/>
        <v>Y</v>
      </c>
      <c r="AY877" t="str">
        <f t="shared" si="68"/>
        <v>Y</v>
      </c>
      <c r="AZ877" t="str">
        <f t="shared" si="69"/>
        <v>Y</v>
      </c>
      <c r="BA877">
        <v>0</v>
      </c>
      <c r="BB877">
        <v>0</v>
      </c>
      <c r="BC877">
        <v>2</v>
      </c>
      <c r="BD877">
        <v>1</v>
      </c>
      <c r="BE877">
        <v>4</v>
      </c>
      <c r="BF877">
        <v>1</v>
      </c>
      <c r="BG877" t="s">
        <v>104</v>
      </c>
      <c r="BH877">
        <v>11</v>
      </c>
      <c r="BI877" t="s">
        <v>107</v>
      </c>
      <c r="BJ877">
        <v>1</v>
      </c>
      <c r="BK877" t="s">
        <v>97</v>
      </c>
      <c r="BL877" t="s">
        <v>156</v>
      </c>
      <c r="BM877">
        <v>2007</v>
      </c>
      <c r="BN877" t="s">
        <v>157</v>
      </c>
      <c r="BO877">
        <v>2</v>
      </c>
      <c r="BP877">
        <v>550</v>
      </c>
      <c r="BQ877" t="s">
        <v>98</v>
      </c>
      <c r="BR877" t="s">
        <v>98</v>
      </c>
      <c r="BS877" t="s">
        <v>105</v>
      </c>
      <c r="BT877">
        <v>208</v>
      </c>
      <c r="BU877">
        <v>364</v>
      </c>
      <c r="BV877">
        <v>0</v>
      </c>
      <c r="BW877">
        <v>0</v>
      </c>
      <c r="BX877">
        <v>0</v>
      </c>
      <c r="BY877">
        <v>0</v>
      </c>
      <c r="BZ877" t="s">
        <v>83</v>
      </c>
      <c r="CA877" t="s">
        <v>83</v>
      </c>
      <c r="CB877" t="s">
        <v>83</v>
      </c>
      <c r="CC877">
        <v>0</v>
      </c>
      <c r="CD877">
        <v>8</v>
      </c>
      <c r="CE877">
        <v>2007</v>
      </c>
      <c r="CF877" t="s">
        <v>158</v>
      </c>
      <c r="CG877" t="s">
        <v>159</v>
      </c>
      <c r="CH877">
        <v>303477</v>
      </c>
    </row>
    <row r="878" spans="1:86" x14ac:dyDescent="0.4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 t="str">
        <f t="shared" si="65"/>
        <v>N</v>
      </c>
      <c r="AW878" t="str">
        <f t="shared" si="66"/>
        <v>N</v>
      </c>
      <c r="AX878" t="str">
        <f t="shared" si="67"/>
        <v>N</v>
      </c>
      <c r="AY878" t="str">
        <f t="shared" si="68"/>
        <v>N</v>
      </c>
      <c r="AZ878" t="str">
        <f t="shared" si="69"/>
        <v>N</v>
      </c>
      <c r="BA878">
        <v>1</v>
      </c>
      <c r="BB878">
        <v>0</v>
      </c>
      <c r="BC878">
        <v>1</v>
      </c>
      <c r="BD878">
        <v>0</v>
      </c>
      <c r="BE878">
        <v>3</v>
      </c>
      <c r="BF878">
        <v>1</v>
      </c>
      <c r="BG878" t="s">
        <v>98</v>
      </c>
      <c r="BH878">
        <v>5</v>
      </c>
      <c r="BI878" t="s">
        <v>107</v>
      </c>
      <c r="BJ878">
        <v>0</v>
      </c>
      <c r="BK878" t="s">
        <v>83</v>
      </c>
      <c r="BL878" t="s">
        <v>108</v>
      </c>
      <c r="BM878">
        <v>1963</v>
      </c>
      <c r="BN878" t="s">
        <v>102</v>
      </c>
      <c r="BO878">
        <v>2</v>
      </c>
      <c r="BP878">
        <v>648</v>
      </c>
      <c r="BQ878" t="s">
        <v>98</v>
      </c>
      <c r="BR878" t="s">
        <v>98</v>
      </c>
      <c r="BS878" t="s">
        <v>105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 t="s">
        <v>83</v>
      </c>
      <c r="CA878" t="s">
        <v>83</v>
      </c>
      <c r="CB878" t="s">
        <v>83</v>
      </c>
      <c r="CC878">
        <v>0</v>
      </c>
      <c r="CD878">
        <v>1</v>
      </c>
      <c r="CE878">
        <v>2007</v>
      </c>
      <c r="CF878" t="s">
        <v>110</v>
      </c>
      <c r="CG878" t="s">
        <v>111</v>
      </c>
      <c r="CH878">
        <v>132250</v>
      </c>
    </row>
    <row r="879" spans="1:86" x14ac:dyDescent="0.4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 t="str">
        <f t="shared" si="65"/>
        <v>Y</v>
      </c>
      <c r="AW879" t="str">
        <f t="shared" si="66"/>
        <v>Y</v>
      </c>
      <c r="AX879" t="str">
        <f t="shared" si="67"/>
        <v>Y</v>
      </c>
      <c r="AY879" t="str">
        <f t="shared" si="68"/>
        <v>Y</v>
      </c>
      <c r="AZ879" t="str">
        <f t="shared" si="69"/>
        <v>Y</v>
      </c>
      <c r="BA879">
        <v>1</v>
      </c>
      <c r="BB879">
        <v>0</v>
      </c>
      <c r="BC879">
        <v>2</v>
      </c>
      <c r="BD879">
        <v>1</v>
      </c>
      <c r="BE879">
        <v>4</v>
      </c>
      <c r="BF879">
        <v>1</v>
      </c>
      <c r="BG879" t="s">
        <v>104</v>
      </c>
      <c r="BH879">
        <v>10</v>
      </c>
      <c r="BI879" t="s">
        <v>107</v>
      </c>
      <c r="BJ879">
        <v>1</v>
      </c>
      <c r="BK879" t="s">
        <v>97</v>
      </c>
      <c r="BL879" t="s">
        <v>108</v>
      </c>
      <c r="BM879">
        <v>2004</v>
      </c>
      <c r="BN879" t="s">
        <v>157</v>
      </c>
      <c r="BO879">
        <v>3</v>
      </c>
      <c r="BP879">
        <v>738</v>
      </c>
      <c r="BQ879" t="s">
        <v>98</v>
      </c>
      <c r="BR879" t="s">
        <v>98</v>
      </c>
      <c r="BS879" t="s">
        <v>105</v>
      </c>
      <c r="BT879">
        <v>184</v>
      </c>
      <c r="BU879">
        <v>0</v>
      </c>
      <c r="BV879">
        <v>0</v>
      </c>
      <c r="BW879">
        <v>0</v>
      </c>
      <c r="BX879">
        <v>0</v>
      </c>
      <c r="BY879">
        <v>0</v>
      </c>
      <c r="BZ879" t="s">
        <v>83</v>
      </c>
      <c r="CA879" t="s">
        <v>83</v>
      </c>
      <c r="CB879" t="s">
        <v>83</v>
      </c>
      <c r="CC879">
        <v>0</v>
      </c>
      <c r="CD879">
        <v>6</v>
      </c>
      <c r="CE879">
        <v>2009</v>
      </c>
      <c r="CF879" t="s">
        <v>110</v>
      </c>
      <c r="CG879" t="s">
        <v>111</v>
      </c>
      <c r="CH879">
        <v>350000</v>
      </c>
    </row>
    <row r="880" spans="1:86" x14ac:dyDescent="0.4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 t="str">
        <f t="shared" si="65"/>
        <v>N</v>
      </c>
      <c r="AW880" t="str">
        <f t="shared" si="66"/>
        <v>N</v>
      </c>
      <c r="AX880" t="str">
        <f t="shared" si="67"/>
        <v>N</v>
      </c>
      <c r="AY880" t="str">
        <f t="shared" si="68"/>
        <v>N</v>
      </c>
      <c r="AZ880" t="str">
        <f t="shared" si="69"/>
        <v>N</v>
      </c>
      <c r="BA880">
        <v>1</v>
      </c>
      <c r="BB880">
        <v>0</v>
      </c>
      <c r="BC880">
        <v>1</v>
      </c>
      <c r="BD880">
        <v>0</v>
      </c>
      <c r="BE880">
        <v>3</v>
      </c>
      <c r="BF880">
        <v>1</v>
      </c>
      <c r="BG880" t="s">
        <v>97</v>
      </c>
      <c r="BH880">
        <v>6</v>
      </c>
      <c r="BI880" t="s">
        <v>224</v>
      </c>
      <c r="BJ880">
        <v>0</v>
      </c>
      <c r="BK880" t="s">
        <v>83</v>
      </c>
      <c r="BL880" t="s">
        <v>127</v>
      </c>
      <c r="BM880">
        <v>1987</v>
      </c>
      <c r="BN880" t="s">
        <v>102</v>
      </c>
      <c r="BO880">
        <v>2</v>
      </c>
      <c r="BP880">
        <v>576</v>
      </c>
      <c r="BQ880" t="s">
        <v>98</v>
      </c>
      <c r="BR880" t="s">
        <v>98</v>
      </c>
      <c r="BS880" t="s">
        <v>105</v>
      </c>
      <c r="BT880">
        <v>192</v>
      </c>
      <c r="BU880">
        <v>0</v>
      </c>
      <c r="BV880">
        <v>0</v>
      </c>
      <c r="BW880">
        <v>0</v>
      </c>
      <c r="BX880">
        <v>0</v>
      </c>
      <c r="BY880">
        <v>0</v>
      </c>
      <c r="BZ880" t="s">
        <v>83</v>
      </c>
      <c r="CA880" t="s">
        <v>134</v>
      </c>
      <c r="CB880" t="s">
        <v>135</v>
      </c>
      <c r="CC880">
        <v>400</v>
      </c>
      <c r="CD880">
        <v>6</v>
      </c>
      <c r="CE880">
        <v>2010</v>
      </c>
      <c r="CF880" t="s">
        <v>110</v>
      </c>
      <c r="CG880" t="s">
        <v>111</v>
      </c>
      <c r="CH880">
        <v>148000</v>
      </c>
    </row>
    <row r="881" spans="1:86" x14ac:dyDescent="0.4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 t="str">
        <f t="shared" si="65"/>
        <v>N</v>
      </c>
      <c r="AW881" t="str">
        <f t="shared" si="66"/>
        <v>N</v>
      </c>
      <c r="AX881" t="str">
        <f t="shared" si="67"/>
        <v>N</v>
      </c>
      <c r="AY881" t="str">
        <f t="shared" si="68"/>
        <v>N</v>
      </c>
      <c r="AZ881" t="str">
        <f t="shared" si="69"/>
        <v>N</v>
      </c>
      <c r="BA881">
        <v>1</v>
      </c>
      <c r="BB881">
        <v>0</v>
      </c>
      <c r="BC881">
        <v>1</v>
      </c>
      <c r="BD881">
        <v>0</v>
      </c>
      <c r="BE881">
        <v>3</v>
      </c>
      <c r="BF881">
        <v>1</v>
      </c>
      <c r="BG881" t="s">
        <v>98</v>
      </c>
      <c r="BH881">
        <v>6</v>
      </c>
      <c r="BI881" t="s">
        <v>107</v>
      </c>
      <c r="BJ881">
        <v>0</v>
      </c>
      <c r="BK881" t="s">
        <v>83</v>
      </c>
      <c r="BL881" t="s">
        <v>108</v>
      </c>
      <c r="BM881">
        <v>1978</v>
      </c>
      <c r="BN881" t="s">
        <v>102</v>
      </c>
      <c r="BO881">
        <v>1</v>
      </c>
      <c r="BP881">
        <v>336</v>
      </c>
      <c r="BQ881" t="s">
        <v>98</v>
      </c>
      <c r="BR881" t="s">
        <v>98</v>
      </c>
      <c r="BS881" t="s">
        <v>105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 t="s">
        <v>83</v>
      </c>
      <c r="CA881" t="s">
        <v>163</v>
      </c>
      <c r="CB881" t="s">
        <v>83</v>
      </c>
      <c r="CC881">
        <v>0</v>
      </c>
      <c r="CD881">
        <v>7</v>
      </c>
      <c r="CE881">
        <v>2009</v>
      </c>
      <c r="CF881" t="s">
        <v>110</v>
      </c>
      <c r="CG881" t="s">
        <v>111</v>
      </c>
      <c r="CH881">
        <v>136500</v>
      </c>
    </row>
    <row r="882" spans="1:86" x14ac:dyDescent="0.4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 t="str">
        <f t="shared" si="65"/>
        <v>N</v>
      </c>
      <c r="AW882" t="str">
        <f t="shared" si="66"/>
        <v>N</v>
      </c>
      <c r="AX882" t="str">
        <f t="shared" si="67"/>
        <v>N</v>
      </c>
      <c r="AY882" t="str">
        <f t="shared" si="68"/>
        <v>N</v>
      </c>
      <c r="AZ882" t="str">
        <f t="shared" si="69"/>
        <v>N</v>
      </c>
      <c r="BA882">
        <v>1</v>
      </c>
      <c r="BB882">
        <v>0</v>
      </c>
      <c r="BC882">
        <v>1</v>
      </c>
      <c r="BD882">
        <v>1</v>
      </c>
      <c r="BE882">
        <v>2</v>
      </c>
      <c r="BF882">
        <v>1</v>
      </c>
      <c r="BG882" t="s">
        <v>98</v>
      </c>
      <c r="BH882">
        <v>5</v>
      </c>
      <c r="BI882" t="s">
        <v>107</v>
      </c>
      <c r="BJ882">
        <v>0</v>
      </c>
      <c r="BK882" t="s">
        <v>83</v>
      </c>
      <c r="BL882" t="s">
        <v>108</v>
      </c>
      <c r="BM882">
        <v>2005</v>
      </c>
      <c r="BN882" t="s">
        <v>157</v>
      </c>
      <c r="BO882">
        <v>2</v>
      </c>
      <c r="BP882">
        <v>450</v>
      </c>
      <c r="BQ882" t="s">
        <v>98</v>
      </c>
      <c r="BR882" t="s">
        <v>98</v>
      </c>
      <c r="BS882" t="s">
        <v>105</v>
      </c>
      <c r="BT882">
        <v>0</v>
      </c>
      <c r="BU882">
        <v>49</v>
      </c>
      <c r="BV882">
        <v>0</v>
      </c>
      <c r="BW882">
        <v>0</v>
      </c>
      <c r="BX882">
        <v>0</v>
      </c>
      <c r="BY882">
        <v>0</v>
      </c>
      <c r="BZ882" t="s">
        <v>83</v>
      </c>
      <c r="CA882" t="s">
        <v>83</v>
      </c>
      <c r="CB882" t="s">
        <v>83</v>
      </c>
      <c r="CC882">
        <v>0</v>
      </c>
      <c r="CD882">
        <v>6</v>
      </c>
      <c r="CE882">
        <v>2007</v>
      </c>
      <c r="CF882" t="s">
        <v>110</v>
      </c>
      <c r="CG882" t="s">
        <v>111</v>
      </c>
      <c r="CH882">
        <v>157000</v>
      </c>
    </row>
    <row r="883" spans="1:86" x14ac:dyDescent="0.4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 t="str">
        <f t="shared" si="65"/>
        <v>Y</v>
      </c>
      <c r="AW883" t="str">
        <f t="shared" si="66"/>
        <v>Y</v>
      </c>
      <c r="AX883" t="str">
        <f t="shared" si="67"/>
        <v>Y</v>
      </c>
      <c r="AY883" t="str">
        <f t="shared" si="68"/>
        <v>N</v>
      </c>
      <c r="AZ883" t="str">
        <f t="shared" si="69"/>
        <v>N</v>
      </c>
      <c r="BA883">
        <v>0</v>
      </c>
      <c r="BB883">
        <v>0</v>
      </c>
      <c r="BC883">
        <v>2</v>
      </c>
      <c r="BD883">
        <v>1</v>
      </c>
      <c r="BE883">
        <v>3</v>
      </c>
      <c r="BF883">
        <v>1</v>
      </c>
      <c r="BG883" t="s">
        <v>97</v>
      </c>
      <c r="BH883">
        <v>7</v>
      </c>
      <c r="BI883" t="s">
        <v>107</v>
      </c>
      <c r="BJ883">
        <v>1</v>
      </c>
      <c r="BK883" t="s">
        <v>98</v>
      </c>
      <c r="BL883" t="s">
        <v>108</v>
      </c>
      <c r="BM883">
        <v>1990</v>
      </c>
      <c r="BN883" t="s">
        <v>109</v>
      </c>
      <c r="BO883">
        <v>2</v>
      </c>
      <c r="BP883">
        <v>400</v>
      </c>
      <c r="BQ883" t="s">
        <v>98</v>
      </c>
      <c r="BR883" t="s">
        <v>98</v>
      </c>
      <c r="BS883" t="s">
        <v>105</v>
      </c>
      <c r="BT883">
        <v>168</v>
      </c>
      <c r="BU883">
        <v>36</v>
      </c>
      <c r="BV883">
        <v>0</v>
      </c>
      <c r="BW883">
        <v>0</v>
      </c>
      <c r="BX883">
        <v>0</v>
      </c>
      <c r="BY883">
        <v>0</v>
      </c>
      <c r="BZ883" t="s">
        <v>83</v>
      </c>
      <c r="CA883" t="s">
        <v>83</v>
      </c>
      <c r="CB883" t="s">
        <v>83</v>
      </c>
      <c r="CC883">
        <v>0</v>
      </c>
      <c r="CD883">
        <v>4</v>
      </c>
      <c r="CE883">
        <v>2007</v>
      </c>
      <c r="CF883" t="s">
        <v>110</v>
      </c>
      <c r="CG883" t="s">
        <v>111</v>
      </c>
      <c r="CH883">
        <v>187500</v>
      </c>
    </row>
    <row r="884" spans="1:86" x14ac:dyDescent="0.4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 t="str">
        <f t="shared" si="65"/>
        <v>Y</v>
      </c>
      <c r="AW884" t="str">
        <f t="shared" si="66"/>
        <v>Y</v>
      </c>
      <c r="AX884" t="str">
        <f t="shared" si="67"/>
        <v>N</v>
      </c>
      <c r="AY884" t="str">
        <f t="shared" si="68"/>
        <v>N</v>
      </c>
      <c r="AZ884" t="str">
        <f t="shared" si="69"/>
        <v>N</v>
      </c>
      <c r="BA884">
        <v>0</v>
      </c>
      <c r="BB884">
        <v>0</v>
      </c>
      <c r="BC884">
        <v>2</v>
      </c>
      <c r="BD884">
        <v>1</v>
      </c>
      <c r="BE884">
        <v>3</v>
      </c>
      <c r="BF884">
        <v>1</v>
      </c>
      <c r="BG884" t="s">
        <v>98</v>
      </c>
      <c r="BH884">
        <v>7</v>
      </c>
      <c r="BI884" t="s">
        <v>107</v>
      </c>
      <c r="BJ884">
        <v>1</v>
      </c>
      <c r="BK884" t="s">
        <v>98</v>
      </c>
      <c r="BL884" t="s">
        <v>156</v>
      </c>
      <c r="BM884">
        <v>1993</v>
      </c>
      <c r="BN884" t="s">
        <v>109</v>
      </c>
      <c r="BO884">
        <v>2</v>
      </c>
      <c r="BP884">
        <v>389</v>
      </c>
      <c r="BQ884" t="s">
        <v>98</v>
      </c>
      <c r="BR884" t="s">
        <v>98</v>
      </c>
      <c r="BS884" t="s">
        <v>105</v>
      </c>
      <c r="BT884">
        <v>342</v>
      </c>
      <c r="BU884">
        <v>40</v>
      </c>
      <c r="BV884">
        <v>0</v>
      </c>
      <c r="BW884">
        <v>0</v>
      </c>
      <c r="BX884">
        <v>0</v>
      </c>
      <c r="BY884">
        <v>0</v>
      </c>
      <c r="BZ884" t="s">
        <v>83</v>
      </c>
      <c r="CA884" t="s">
        <v>134</v>
      </c>
      <c r="CB884" t="s">
        <v>83</v>
      </c>
      <c r="CC884">
        <v>0</v>
      </c>
      <c r="CD884">
        <v>12</v>
      </c>
      <c r="CE884">
        <v>2009</v>
      </c>
      <c r="CF884" t="s">
        <v>110</v>
      </c>
      <c r="CG884" t="s">
        <v>111</v>
      </c>
      <c r="CH884">
        <v>178000</v>
      </c>
    </row>
    <row r="885" spans="1:86" x14ac:dyDescent="0.4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 t="str">
        <f t="shared" si="65"/>
        <v>Y</v>
      </c>
      <c r="AW885" t="str">
        <f t="shared" si="66"/>
        <v>Y</v>
      </c>
      <c r="AX885" t="str">
        <f t="shared" si="67"/>
        <v>Y</v>
      </c>
      <c r="AY885" t="str">
        <f t="shared" si="68"/>
        <v>Y</v>
      </c>
      <c r="AZ885" t="str">
        <f t="shared" si="69"/>
        <v>Y</v>
      </c>
      <c r="BA885">
        <v>1</v>
      </c>
      <c r="BB885">
        <v>0</v>
      </c>
      <c r="BC885">
        <v>1</v>
      </c>
      <c r="BD885">
        <v>0</v>
      </c>
      <c r="BE885">
        <v>5</v>
      </c>
      <c r="BF885">
        <v>1</v>
      </c>
      <c r="BG885" t="s">
        <v>98</v>
      </c>
      <c r="BH885">
        <v>10</v>
      </c>
      <c r="BI885" t="s">
        <v>107</v>
      </c>
      <c r="BJ885">
        <v>0</v>
      </c>
      <c r="BK885" t="s">
        <v>83</v>
      </c>
      <c r="BL885" t="s">
        <v>127</v>
      </c>
      <c r="BM885">
        <v>1997</v>
      </c>
      <c r="BN885" t="s">
        <v>102</v>
      </c>
      <c r="BO885">
        <v>1</v>
      </c>
      <c r="BP885">
        <v>440</v>
      </c>
      <c r="BQ885" t="s">
        <v>98</v>
      </c>
      <c r="BR885" t="s">
        <v>97</v>
      </c>
      <c r="BS885" t="s">
        <v>105</v>
      </c>
      <c r="BT885">
        <v>0</v>
      </c>
      <c r="BU885">
        <v>188</v>
      </c>
      <c r="BV885">
        <v>0</v>
      </c>
      <c r="BW885">
        <v>0</v>
      </c>
      <c r="BX885">
        <v>0</v>
      </c>
      <c r="BY885">
        <v>0</v>
      </c>
      <c r="BZ885" t="s">
        <v>83</v>
      </c>
      <c r="CA885" t="s">
        <v>83</v>
      </c>
      <c r="CB885" t="s">
        <v>83</v>
      </c>
      <c r="CC885">
        <v>0</v>
      </c>
      <c r="CD885">
        <v>3</v>
      </c>
      <c r="CE885">
        <v>2006</v>
      </c>
      <c r="CF885" t="s">
        <v>110</v>
      </c>
      <c r="CG885" t="s">
        <v>111</v>
      </c>
      <c r="CH885">
        <v>118500</v>
      </c>
    </row>
    <row r="886" spans="1:86" x14ac:dyDescent="0.4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 t="str">
        <f t="shared" si="65"/>
        <v>N</v>
      </c>
      <c r="AW886" t="str">
        <f t="shared" si="66"/>
        <v>N</v>
      </c>
      <c r="AX886" t="str">
        <f t="shared" si="67"/>
        <v>N</v>
      </c>
      <c r="AY886" t="str">
        <f t="shared" si="68"/>
        <v>N</v>
      </c>
      <c r="AZ886" t="str">
        <f t="shared" si="69"/>
        <v>N</v>
      </c>
      <c r="BA886">
        <v>0</v>
      </c>
      <c r="BB886">
        <v>0</v>
      </c>
      <c r="BC886">
        <v>1</v>
      </c>
      <c r="BD886">
        <v>0</v>
      </c>
      <c r="BE886">
        <v>3</v>
      </c>
      <c r="BF886">
        <v>1</v>
      </c>
      <c r="BG886" t="s">
        <v>98</v>
      </c>
      <c r="BH886">
        <v>5</v>
      </c>
      <c r="BI886" t="s">
        <v>107</v>
      </c>
      <c r="BJ886">
        <v>0</v>
      </c>
      <c r="BK886" t="s">
        <v>83</v>
      </c>
      <c r="BL886" t="s">
        <v>108</v>
      </c>
      <c r="BM886">
        <v>1967</v>
      </c>
      <c r="BN886" t="s">
        <v>109</v>
      </c>
      <c r="BO886">
        <v>1</v>
      </c>
      <c r="BP886">
        <v>288</v>
      </c>
      <c r="BQ886" t="s">
        <v>98</v>
      </c>
      <c r="BR886" t="s">
        <v>98</v>
      </c>
      <c r="BS886" t="s">
        <v>105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 t="s">
        <v>83</v>
      </c>
      <c r="CA886" t="s">
        <v>163</v>
      </c>
      <c r="CB886" t="s">
        <v>83</v>
      </c>
      <c r="CC886">
        <v>0</v>
      </c>
      <c r="CD886">
        <v>7</v>
      </c>
      <c r="CE886">
        <v>2009</v>
      </c>
      <c r="CF886" t="s">
        <v>110</v>
      </c>
      <c r="CG886" t="s">
        <v>111</v>
      </c>
      <c r="CH886">
        <v>100000</v>
      </c>
    </row>
    <row r="887" spans="1:86" x14ac:dyDescent="0.4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 t="str">
        <f t="shared" si="65"/>
        <v>Y</v>
      </c>
      <c r="AW887" t="str">
        <f t="shared" si="66"/>
        <v>Y</v>
      </c>
      <c r="AX887" t="str">
        <f t="shared" si="67"/>
        <v>Y</v>
      </c>
      <c r="AY887" t="str">
        <f t="shared" si="68"/>
        <v>N</v>
      </c>
      <c r="AZ887" t="str">
        <f t="shared" si="69"/>
        <v>N</v>
      </c>
      <c r="BA887">
        <v>1</v>
      </c>
      <c r="BB887">
        <v>0</v>
      </c>
      <c r="BC887">
        <v>2</v>
      </c>
      <c r="BD887">
        <v>0</v>
      </c>
      <c r="BE887">
        <v>2</v>
      </c>
      <c r="BF887">
        <v>1</v>
      </c>
      <c r="BG887" t="s">
        <v>97</v>
      </c>
      <c r="BH887">
        <v>5</v>
      </c>
      <c r="BI887" t="s">
        <v>107</v>
      </c>
      <c r="BJ887">
        <v>1</v>
      </c>
      <c r="BK887" t="s">
        <v>98</v>
      </c>
      <c r="BL887" t="s">
        <v>108</v>
      </c>
      <c r="BM887">
        <v>1999</v>
      </c>
      <c r="BN887" t="s">
        <v>157</v>
      </c>
      <c r="BO887">
        <v>2</v>
      </c>
      <c r="BP887">
        <v>506</v>
      </c>
      <c r="BQ887" t="s">
        <v>98</v>
      </c>
      <c r="BR887" t="s">
        <v>98</v>
      </c>
      <c r="BS887" t="s">
        <v>105</v>
      </c>
      <c r="BT887">
        <v>97</v>
      </c>
      <c r="BU887">
        <v>65</v>
      </c>
      <c r="BV887">
        <v>0</v>
      </c>
      <c r="BW887">
        <v>0</v>
      </c>
      <c r="BX887">
        <v>0</v>
      </c>
      <c r="BY887">
        <v>0</v>
      </c>
      <c r="BZ887" t="s">
        <v>83</v>
      </c>
      <c r="CA887" t="s">
        <v>83</v>
      </c>
      <c r="CB887" t="s">
        <v>83</v>
      </c>
      <c r="CC887">
        <v>0</v>
      </c>
      <c r="CD887">
        <v>1</v>
      </c>
      <c r="CE887">
        <v>2008</v>
      </c>
      <c r="CF887" t="s">
        <v>230</v>
      </c>
      <c r="CG887" t="s">
        <v>128</v>
      </c>
      <c r="CH887">
        <v>328900</v>
      </c>
    </row>
    <row r="888" spans="1:86" x14ac:dyDescent="0.4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 t="str">
        <f t="shared" si="65"/>
        <v>Y</v>
      </c>
      <c r="AW888" t="str">
        <f t="shared" si="66"/>
        <v>Y</v>
      </c>
      <c r="AX888" t="str">
        <f t="shared" si="67"/>
        <v>Y</v>
      </c>
      <c r="AY888" t="str">
        <f t="shared" si="68"/>
        <v>N</v>
      </c>
      <c r="AZ888" t="str">
        <f t="shared" si="69"/>
        <v>N</v>
      </c>
      <c r="BA888">
        <v>0</v>
      </c>
      <c r="BB888">
        <v>0</v>
      </c>
      <c r="BC888">
        <v>2</v>
      </c>
      <c r="BD888">
        <v>0</v>
      </c>
      <c r="BE888">
        <v>4</v>
      </c>
      <c r="BF888">
        <v>2</v>
      </c>
      <c r="BG888" t="s">
        <v>98</v>
      </c>
      <c r="BH888">
        <v>8</v>
      </c>
      <c r="BI888" t="s">
        <v>107</v>
      </c>
      <c r="BJ888">
        <v>0</v>
      </c>
      <c r="BK888" t="s">
        <v>83</v>
      </c>
      <c r="BL888" t="s">
        <v>108</v>
      </c>
      <c r="BM888">
        <v>2005</v>
      </c>
      <c r="BN888" t="s">
        <v>157</v>
      </c>
      <c r="BO888">
        <v>2</v>
      </c>
      <c r="BP888">
        <v>588</v>
      </c>
      <c r="BQ888" t="s">
        <v>98</v>
      </c>
      <c r="BR888" t="s">
        <v>98</v>
      </c>
      <c r="BS888" t="s">
        <v>105</v>
      </c>
      <c r="BT888">
        <v>272</v>
      </c>
      <c r="BU888">
        <v>54</v>
      </c>
      <c r="BV888">
        <v>0</v>
      </c>
      <c r="BW888">
        <v>0</v>
      </c>
      <c r="BX888">
        <v>0</v>
      </c>
      <c r="BY888">
        <v>0</v>
      </c>
      <c r="BZ888" t="s">
        <v>83</v>
      </c>
      <c r="CA888" t="s">
        <v>83</v>
      </c>
      <c r="CB888" t="s">
        <v>83</v>
      </c>
      <c r="CC888">
        <v>0</v>
      </c>
      <c r="CD888">
        <v>6</v>
      </c>
      <c r="CE888">
        <v>2006</v>
      </c>
      <c r="CF888" t="s">
        <v>110</v>
      </c>
      <c r="CG888" t="s">
        <v>219</v>
      </c>
      <c r="CH888">
        <v>145000</v>
      </c>
    </row>
    <row r="889" spans="1:86" x14ac:dyDescent="0.4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 t="str">
        <f t="shared" si="65"/>
        <v>N</v>
      </c>
      <c r="AW889" t="str">
        <f t="shared" si="66"/>
        <v>Y</v>
      </c>
      <c r="AX889" t="str">
        <f t="shared" si="67"/>
        <v>N</v>
      </c>
      <c r="AY889" t="str">
        <f t="shared" si="68"/>
        <v>N</v>
      </c>
      <c r="AZ889" t="str">
        <f t="shared" si="69"/>
        <v>N</v>
      </c>
      <c r="BA889">
        <v>0</v>
      </c>
      <c r="BB889">
        <v>0</v>
      </c>
      <c r="BC889">
        <v>1</v>
      </c>
      <c r="BD889">
        <v>1</v>
      </c>
      <c r="BE889">
        <v>3</v>
      </c>
      <c r="BF889">
        <v>1</v>
      </c>
      <c r="BG889" t="s">
        <v>98</v>
      </c>
      <c r="BH889">
        <v>8</v>
      </c>
      <c r="BI889" t="s">
        <v>107</v>
      </c>
      <c r="BJ889">
        <v>0</v>
      </c>
      <c r="BK889" t="s">
        <v>83</v>
      </c>
      <c r="BL889" t="s">
        <v>108</v>
      </c>
      <c r="BM889">
        <v>1955</v>
      </c>
      <c r="BN889" t="s">
        <v>102</v>
      </c>
      <c r="BO889">
        <v>1</v>
      </c>
      <c r="BP889">
        <v>300</v>
      </c>
      <c r="BQ889" t="s">
        <v>98</v>
      </c>
      <c r="BR889" t="s">
        <v>98</v>
      </c>
      <c r="BS889" t="s">
        <v>105</v>
      </c>
      <c r="BT889">
        <v>121</v>
      </c>
      <c r="BU889">
        <v>0</v>
      </c>
      <c r="BV889">
        <v>0</v>
      </c>
      <c r="BW889">
        <v>0</v>
      </c>
      <c r="BX889">
        <v>265</v>
      </c>
      <c r="BY889">
        <v>0</v>
      </c>
      <c r="BZ889" t="s">
        <v>83</v>
      </c>
      <c r="CA889" t="s">
        <v>83</v>
      </c>
      <c r="CB889" t="s">
        <v>83</v>
      </c>
      <c r="CC889">
        <v>0</v>
      </c>
      <c r="CD889">
        <v>4</v>
      </c>
      <c r="CE889">
        <v>2008</v>
      </c>
      <c r="CF889" t="s">
        <v>110</v>
      </c>
      <c r="CG889" t="s">
        <v>111</v>
      </c>
      <c r="CH889">
        <v>135500</v>
      </c>
    </row>
    <row r="890" spans="1:86" x14ac:dyDescent="0.4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 t="str">
        <f t="shared" si="65"/>
        <v>Y</v>
      </c>
      <c r="AW890" t="str">
        <f t="shared" si="66"/>
        <v>Y</v>
      </c>
      <c r="AX890" t="str">
        <f t="shared" si="67"/>
        <v>Y</v>
      </c>
      <c r="AY890" t="str">
        <f t="shared" si="68"/>
        <v>Y</v>
      </c>
      <c r="AZ890" t="str">
        <f t="shared" si="69"/>
        <v>Y</v>
      </c>
      <c r="BA890">
        <v>1</v>
      </c>
      <c r="BB890">
        <v>0</v>
      </c>
      <c r="BC890">
        <v>2</v>
      </c>
      <c r="BD890">
        <v>0</v>
      </c>
      <c r="BE890">
        <v>4</v>
      </c>
      <c r="BF890">
        <v>1</v>
      </c>
      <c r="BG890" t="s">
        <v>97</v>
      </c>
      <c r="BH890">
        <v>8</v>
      </c>
      <c r="BI890" t="s">
        <v>107</v>
      </c>
      <c r="BJ890">
        <v>1</v>
      </c>
      <c r="BK890" t="s">
        <v>98</v>
      </c>
      <c r="BL890" t="s">
        <v>108</v>
      </c>
      <c r="BM890">
        <v>1970</v>
      </c>
      <c r="BN890" t="s">
        <v>102</v>
      </c>
      <c r="BO890">
        <v>2</v>
      </c>
      <c r="BP890">
        <v>621</v>
      </c>
      <c r="BQ890" t="s">
        <v>98</v>
      </c>
      <c r="BR890" t="s">
        <v>98</v>
      </c>
      <c r="BS890" t="s">
        <v>105</v>
      </c>
      <c r="BT890">
        <v>81</v>
      </c>
      <c r="BU890">
        <v>207</v>
      </c>
      <c r="BV890">
        <v>0</v>
      </c>
      <c r="BW890">
        <v>0</v>
      </c>
      <c r="BX890">
        <v>224</v>
      </c>
      <c r="BY890">
        <v>0</v>
      </c>
      <c r="BZ890" t="s">
        <v>83</v>
      </c>
      <c r="CA890" t="s">
        <v>83</v>
      </c>
      <c r="CB890" t="s">
        <v>83</v>
      </c>
      <c r="CC890">
        <v>0</v>
      </c>
      <c r="CD890">
        <v>10</v>
      </c>
      <c r="CE890">
        <v>2007</v>
      </c>
      <c r="CF890" t="s">
        <v>110</v>
      </c>
      <c r="CG890" t="s">
        <v>111</v>
      </c>
      <c r="CH890">
        <v>268000</v>
      </c>
    </row>
    <row r="891" spans="1:86" x14ac:dyDescent="0.4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 t="str">
        <f t="shared" si="65"/>
        <v>Y</v>
      </c>
      <c r="AW891" t="str">
        <f t="shared" si="66"/>
        <v>Y</v>
      </c>
      <c r="AX891" t="str">
        <f t="shared" si="67"/>
        <v>N</v>
      </c>
      <c r="AY891" t="str">
        <f t="shared" si="68"/>
        <v>N</v>
      </c>
      <c r="AZ891" t="str">
        <f t="shared" si="69"/>
        <v>N</v>
      </c>
      <c r="BA891">
        <v>1</v>
      </c>
      <c r="BB891">
        <v>0</v>
      </c>
      <c r="BC891">
        <v>1</v>
      </c>
      <c r="BD891">
        <v>0</v>
      </c>
      <c r="BE891">
        <v>2</v>
      </c>
      <c r="BF891">
        <v>1</v>
      </c>
      <c r="BG891" t="s">
        <v>98</v>
      </c>
      <c r="BH891">
        <v>6</v>
      </c>
      <c r="BI891" t="s">
        <v>107</v>
      </c>
      <c r="BJ891">
        <v>1</v>
      </c>
      <c r="BK891" t="s">
        <v>98</v>
      </c>
      <c r="BL891" t="s">
        <v>108</v>
      </c>
      <c r="BM891">
        <v>1953</v>
      </c>
      <c r="BN891" t="s">
        <v>109</v>
      </c>
      <c r="BO891">
        <v>2</v>
      </c>
      <c r="BP891">
        <v>505</v>
      </c>
      <c r="BQ891" t="s">
        <v>98</v>
      </c>
      <c r="BR891" t="s">
        <v>98</v>
      </c>
      <c r="BS891" t="s">
        <v>105</v>
      </c>
      <c r="BT891">
        <v>0</v>
      </c>
      <c r="BU891">
        <v>0</v>
      </c>
      <c r="BV891">
        <v>0</v>
      </c>
      <c r="BW891">
        <v>162</v>
      </c>
      <c r="BX891">
        <v>0</v>
      </c>
      <c r="BY891">
        <v>0</v>
      </c>
      <c r="BZ891" t="s">
        <v>83</v>
      </c>
      <c r="CA891" t="s">
        <v>83</v>
      </c>
      <c r="CB891" t="s">
        <v>83</v>
      </c>
      <c r="CC891">
        <v>0</v>
      </c>
      <c r="CD891">
        <v>2</v>
      </c>
      <c r="CE891">
        <v>2009</v>
      </c>
      <c r="CF891" t="s">
        <v>110</v>
      </c>
      <c r="CG891" t="s">
        <v>111</v>
      </c>
      <c r="CH891">
        <v>149500</v>
      </c>
    </row>
    <row r="892" spans="1:86" x14ac:dyDescent="0.4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 t="str">
        <f t="shared" si="65"/>
        <v>N</v>
      </c>
      <c r="AW892" t="str">
        <f t="shared" si="66"/>
        <v>N</v>
      </c>
      <c r="AX892" t="str">
        <f t="shared" si="67"/>
        <v>N</v>
      </c>
      <c r="AY892" t="str">
        <f t="shared" si="68"/>
        <v>N</v>
      </c>
      <c r="AZ892" t="str">
        <f t="shared" si="69"/>
        <v>N</v>
      </c>
      <c r="BA892">
        <v>0</v>
      </c>
      <c r="BB892">
        <v>0</v>
      </c>
      <c r="BC892">
        <v>1</v>
      </c>
      <c r="BD892">
        <v>0</v>
      </c>
      <c r="BE892">
        <v>3</v>
      </c>
      <c r="BF892">
        <v>1</v>
      </c>
      <c r="BG892" t="s">
        <v>98</v>
      </c>
      <c r="BH892">
        <v>6</v>
      </c>
      <c r="BI892" t="s">
        <v>107</v>
      </c>
      <c r="BJ892">
        <v>1</v>
      </c>
      <c r="BK892" t="s">
        <v>212</v>
      </c>
      <c r="BL892" t="s">
        <v>127</v>
      </c>
      <c r="BM892">
        <v>2003</v>
      </c>
      <c r="BN892" t="s">
        <v>102</v>
      </c>
      <c r="BO892">
        <v>2</v>
      </c>
      <c r="BP892">
        <v>576</v>
      </c>
      <c r="BQ892" t="s">
        <v>98</v>
      </c>
      <c r="BR892" t="s">
        <v>98</v>
      </c>
      <c r="BS892" t="s">
        <v>105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 t="s">
        <v>83</v>
      </c>
      <c r="CA892" t="s">
        <v>134</v>
      </c>
      <c r="CB892" t="s">
        <v>135</v>
      </c>
      <c r="CC892">
        <v>2000</v>
      </c>
      <c r="CD892">
        <v>7</v>
      </c>
      <c r="CE892">
        <v>2007</v>
      </c>
      <c r="CF892" t="s">
        <v>110</v>
      </c>
      <c r="CG892" t="s">
        <v>111</v>
      </c>
      <c r="CH892">
        <v>122900</v>
      </c>
    </row>
    <row r="893" spans="1:86" x14ac:dyDescent="0.4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 t="str">
        <f t="shared" si="65"/>
        <v>Y</v>
      </c>
      <c r="AW893" t="str">
        <f t="shared" si="66"/>
        <v>Y</v>
      </c>
      <c r="AX893" t="str">
        <f t="shared" si="67"/>
        <v>Y</v>
      </c>
      <c r="AY893" t="str">
        <f t="shared" si="68"/>
        <v>N</v>
      </c>
      <c r="AZ893" t="str">
        <f t="shared" si="69"/>
        <v>N</v>
      </c>
      <c r="BA893">
        <v>0</v>
      </c>
      <c r="BB893">
        <v>0</v>
      </c>
      <c r="BC893">
        <v>2</v>
      </c>
      <c r="BD893">
        <v>1</v>
      </c>
      <c r="BE893">
        <v>3</v>
      </c>
      <c r="BF893">
        <v>1</v>
      </c>
      <c r="BG893" t="s">
        <v>98</v>
      </c>
      <c r="BH893">
        <v>7</v>
      </c>
      <c r="BI893" t="s">
        <v>107</v>
      </c>
      <c r="BJ893">
        <v>1</v>
      </c>
      <c r="BK893" t="s">
        <v>98</v>
      </c>
      <c r="BL893" t="s">
        <v>108</v>
      </c>
      <c r="BM893">
        <v>1978</v>
      </c>
      <c r="BN893" t="s">
        <v>109</v>
      </c>
      <c r="BO893">
        <v>2</v>
      </c>
      <c r="BP893">
        <v>440</v>
      </c>
      <c r="BQ893" t="s">
        <v>98</v>
      </c>
      <c r="BR893" t="s">
        <v>98</v>
      </c>
      <c r="BS893" t="s">
        <v>105</v>
      </c>
      <c r="BT893">
        <v>243</v>
      </c>
      <c r="BU893">
        <v>0</v>
      </c>
      <c r="BV893">
        <v>0</v>
      </c>
      <c r="BW893">
        <v>0</v>
      </c>
      <c r="BX893">
        <v>0</v>
      </c>
      <c r="BY893">
        <v>0</v>
      </c>
      <c r="BZ893" t="s">
        <v>83</v>
      </c>
      <c r="CA893" t="s">
        <v>83</v>
      </c>
      <c r="CB893" t="s">
        <v>83</v>
      </c>
      <c r="CC893">
        <v>0</v>
      </c>
      <c r="CD893">
        <v>7</v>
      </c>
      <c r="CE893">
        <v>2009</v>
      </c>
      <c r="CF893" t="s">
        <v>110</v>
      </c>
      <c r="CG893" t="s">
        <v>111</v>
      </c>
      <c r="CH893">
        <v>172500</v>
      </c>
    </row>
    <row r="894" spans="1:86" x14ac:dyDescent="0.4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 t="str">
        <f t="shared" si="65"/>
        <v>N</v>
      </c>
      <c r="AW894" t="str">
        <f t="shared" si="66"/>
        <v>N</v>
      </c>
      <c r="AX894" t="str">
        <f t="shared" si="67"/>
        <v>N</v>
      </c>
      <c r="AY894" t="str">
        <f t="shared" si="68"/>
        <v>N</v>
      </c>
      <c r="AZ894" t="str">
        <f t="shared" si="69"/>
        <v>N</v>
      </c>
      <c r="BA894">
        <v>0</v>
      </c>
      <c r="BB894">
        <v>1</v>
      </c>
      <c r="BC894">
        <v>1</v>
      </c>
      <c r="BD894">
        <v>0</v>
      </c>
      <c r="BE894">
        <v>3</v>
      </c>
      <c r="BF894">
        <v>1</v>
      </c>
      <c r="BG894" t="s">
        <v>98</v>
      </c>
      <c r="BH894">
        <v>6</v>
      </c>
      <c r="BI894" t="s">
        <v>107</v>
      </c>
      <c r="BJ894">
        <v>0</v>
      </c>
      <c r="BK894" t="s">
        <v>83</v>
      </c>
      <c r="BL894" t="s">
        <v>108</v>
      </c>
      <c r="BM894">
        <v>1963</v>
      </c>
      <c r="BN894" t="s">
        <v>109</v>
      </c>
      <c r="BO894">
        <v>1</v>
      </c>
      <c r="BP894">
        <v>264</v>
      </c>
      <c r="BQ894" t="s">
        <v>98</v>
      </c>
      <c r="BR894" t="s">
        <v>98</v>
      </c>
      <c r="BS894" t="s">
        <v>105</v>
      </c>
      <c r="BT894">
        <v>192</v>
      </c>
      <c r="BU894">
        <v>0</v>
      </c>
      <c r="BV894">
        <v>0</v>
      </c>
      <c r="BW894">
        <v>0</v>
      </c>
      <c r="BX894">
        <v>0</v>
      </c>
      <c r="BY894">
        <v>0</v>
      </c>
      <c r="BZ894" t="s">
        <v>83</v>
      </c>
      <c r="CA894" t="s">
        <v>134</v>
      </c>
      <c r="CB894" t="s">
        <v>83</v>
      </c>
      <c r="CC894">
        <v>0</v>
      </c>
      <c r="CD894">
        <v>2</v>
      </c>
      <c r="CE894">
        <v>2006</v>
      </c>
      <c r="CF894" t="s">
        <v>110</v>
      </c>
      <c r="CG894" t="s">
        <v>111</v>
      </c>
      <c r="CH894">
        <v>154500</v>
      </c>
    </row>
    <row r="895" spans="1:86" x14ac:dyDescent="0.4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 t="str">
        <f t="shared" si="65"/>
        <v>N</v>
      </c>
      <c r="AW895" t="str">
        <f t="shared" si="66"/>
        <v>Y</v>
      </c>
      <c r="AX895" t="str">
        <f t="shared" si="67"/>
        <v>N</v>
      </c>
      <c r="AY895" t="str">
        <f t="shared" si="68"/>
        <v>N</v>
      </c>
      <c r="AZ895" t="str">
        <f t="shared" si="69"/>
        <v>N</v>
      </c>
      <c r="BA895">
        <v>1</v>
      </c>
      <c r="BB895">
        <v>0</v>
      </c>
      <c r="BC895">
        <v>1</v>
      </c>
      <c r="BD895">
        <v>0</v>
      </c>
      <c r="BE895">
        <v>3</v>
      </c>
      <c r="BF895">
        <v>1</v>
      </c>
      <c r="BG895" t="s">
        <v>98</v>
      </c>
      <c r="BH895">
        <v>6</v>
      </c>
      <c r="BI895" t="s">
        <v>107</v>
      </c>
      <c r="BJ895">
        <v>1</v>
      </c>
      <c r="BK895" t="s">
        <v>97</v>
      </c>
      <c r="BL895" t="s">
        <v>108</v>
      </c>
      <c r="BM895">
        <v>1954</v>
      </c>
      <c r="BN895" t="s">
        <v>102</v>
      </c>
      <c r="BO895">
        <v>1</v>
      </c>
      <c r="BP895">
        <v>354</v>
      </c>
      <c r="BQ895" t="s">
        <v>98</v>
      </c>
      <c r="BR895" t="s">
        <v>98</v>
      </c>
      <c r="BS895" t="s">
        <v>105</v>
      </c>
      <c r="BT895">
        <v>511</v>
      </c>
      <c r="BU895">
        <v>116</v>
      </c>
      <c r="BV895">
        <v>0</v>
      </c>
      <c r="BW895">
        <v>0</v>
      </c>
      <c r="BX895">
        <v>0</v>
      </c>
      <c r="BY895">
        <v>0</v>
      </c>
      <c r="BZ895" t="s">
        <v>83</v>
      </c>
      <c r="CA895" t="s">
        <v>165</v>
      </c>
      <c r="CB895" t="s">
        <v>83</v>
      </c>
      <c r="CC895">
        <v>0</v>
      </c>
      <c r="CD895">
        <v>6</v>
      </c>
      <c r="CE895">
        <v>2008</v>
      </c>
      <c r="CF895" t="s">
        <v>110</v>
      </c>
      <c r="CG895" t="s">
        <v>111</v>
      </c>
      <c r="CH895">
        <v>165000</v>
      </c>
    </row>
    <row r="896" spans="1:86" x14ac:dyDescent="0.4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 t="str">
        <f t="shared" si="65"/>
        <v>Y</v>
      </c>
      <c r="AW896" t="str">
        <f t="shared" si="66"/>
        <v>Y</v>
      </c>
      <c r="AX896" t="str">
        <f t="shared" si="67"/>
        <v>N</v>
      </c>
      <c r="AY896" t="str">
        <f t="shared" si="68"/>
        <v>N</v>
      </c>
      <c r="AZ896" t="str">
        <f t="shared" si="69"/>
        <v>N</v>
      </c>
      <c r="BA896">
        <v>0</v>
      </c>
      <c r="BB896">
        <v>0</v>
      </c>
      <c r="BC896">
        <v>2</v>
      </c>
      <c r="BD896">
        <v>0</v>
      </c>
      <c r="BE896">
        <v>4</v>
      </c>
      <c r="BF896">
        <v>2</v>
      </c>
      <c r="BG896" t="s">
        <v>98</v>
      </c>
      <c r="BH896">
        <v>8</v>
      </c>
      <c r="BI896" t="s">
        <v>107</v>
      </c>
      <c r="BJ896">
        <v>0</v>
      </c>
      <c r="BK896" t="s">
        <v>83</v>
      </c>
      <c r="BL896" t="s">
        <v>108</v>
      </c>
      <c r="BM896">
        <v>1979</v>
      </c>
      <c r="BN896" t="s">
        <v>102</v>
      </c>
      <c r="BO896">
        <v>2</v>
      </c>
      <c r="BP896">
        <v>400</v>
      </c>
      <c r="BQ896" t="s">
        <v>98</v>
      </c>
      <c r="BR896" t="s">
        <v>98</v>
      </c>
      <c r="BS896" t="s">
        <v>105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 t="s">
        <v>83</v>
      </c>
      <c r="CA896" t="s">
        <v>83</v>
      </c>
      <c r="CB896" t="s">
        <v>83</v>
      </c>
      <c r="CC896">
        <v>0</v>
      </c>
      <c r="CD896">
        <v>6</v>
      </c>
      <c r="CE896">
        <v>2009</v>
      </c>
      <c r="CF896" t="s">
        <v>110</v>
      </c>
      <c r="CG896" t="s">
        <v>210</v>
      </c>
      <c r="CH896">
        <v>118858</v>
      </c>
    </row>
    <row r="897" spans="1:86" x14ac:dyDescent="0.4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 t="str">
        <f t="shared" si="65"/>
        <v>Y</v>
      </c>
      <c r="AW897" t="str">
        <f t="shared" si="66"/>
        <v>Y</v>
      </c>
      <c r="AX897" t="str">
        <f t="shared" si="67"/>
        <v>Y</v>
      </c>
      <c r="AY897" t="str">
        <f t="shared" si="68"/>
        <v>N</v>
      </c>
      <c r="AZ897" t="str">
        <f t="shared" si="69"/>
        <v>N</v>
      </c>
      <c r="BA897">
        <v>1</v>
      </c>
      <c r="BB897">
        <v>0</v>
      </c>
      <c r="BC897">
        <v>1</v>
      </c>
      <c r="BD897">
        <v>1</v>
      </c>
      <c r="BE897">
        <v>4</v>
      </c>
      <c r="BF897">
        <v>1</v>
      </c>
      <c r="BG897" t="s">
        <v>98</v>
      </c>
      <c r="BH897">
        <v>8</v>
      </c>
      <c r="BI897" t="s">
        <v>107</v>
      </c>
      <c r="BJ897">
        <v>1</v>
      </c>
      <c r="BK897" t="s">
        <v>98</v>
      </c>
      <c r="BL897" t="s">
        <v>108</v>
      </c>
      <c r="BM897">
        <v>1963</v>
      </c>
      <c r="BN897" t="s">
        <v>109</v>
      </c>
      <c r="BO897">
        <v>2</v>
      </c>
      <c r="BP897">
        <v>483</v>
      </c>
      <c r="BQ897" t="s">
        <v>98</v>
      </c>
      <c r="BR897" t="s">
        <v>98</v>
      </c>
      <c r="BS897" t="s">
        <v>105</v>
      </c>
      <c r="BT897">
        <v>0</v>
      </c>
      <c r="BU897">
        <v>50</v>
      </c>
      <c r="BV897">
        <v>0</v>
      </c>
      <c r="BW897">
        <v>0</v>
      </c>
      <c r="BX897">
        <v>0</v>
      </c>
      <c r="BY897">
        <v>0</v>
      </c>
      <c r="BZ897" t="s">
        <v>83</v>
      </c>
      <c r="CA897" t="s">
        <v>83</v>
      </c>
      <c r="CB897" t="s">
        <v>83</v>
      </c>
      <c r="CC897">
        <v>0</v>
      </c>
      <c r="CD897">
        <v>10</v>
      </c>
      <c r="CE897">
        <v>2008</v>
      </c>
      <c r="CF897" t="s">
        <v>110</v>
      </c>
      <c r="CG897" t="s">
        <v>111</v>
      </c>
      <c r="CH897">
        <v>140000</v>
      </c>
    </row>
    <row r="898" spans="1:86" x14ac:dyDescent="0.4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 t="str">
        <f t="shared" si="65"/>
        <v>N</v>
      </c>
      <c r="AW898" t="str">
        <f t="shared" si="66"/>
        <v>N</v>
      </c>
      <c r="AX898" t="str">
        <f t="shared" si="67"/>
        <v>N</v>
      </c>
      <c r="AY898" t="str">
        <f t="shared" si="68"/>
        <v>N</v>
      </c>
      <c r="AZ898" t="str">
        <f t="shared" si="69"/>
        <v>N</v>
      </c>
      <c r="BA898">
        <v>0</v>
      </c>
      <c r="BB898">
        <v>0</v>
      </c>
      <c r="BC898">
        <v>1</v>
      </c>
      <c r="BD898">
        <v>0</v>
      </c>
      <c r="BE898">
        <v>2</v>
      </c>
      <c r="BF898">
        <v>1</v>
      </c>
      <c r="BG898" t="s">
        <v>98</v>
      </c>
      <c r="BH898">
        <v>6</v>
      </c>
      <c r="BI898" t="s">
        <v>107</v>
      </c>
      <c r="BJ898">
        <v>0</v>
      </c>
      <c r="BK898" t="s">
        <v>83</v>
      </c>
      <c r="BL898" t="s">
        <v>127</v>
      </c>
      <c r="BM898">
        <v>1936</v>
      </c>
      <c r="BN898" t="s">
        <v>102</v>
      </c>
      <c r="BO898">
        <v>1</v>
      </c>
      <c r="BP898">
        <v>327</v>
      </c>
      <c r="BQ898" t="s">
        <v>98</v>
      </c>
      <c r="BR898" t="s">
        <v>98</v>
      </c>
      <c r="BS898" t="s">
        <v>105</v>
      </c>
      <c r="BT898">
        <v>0</v>
      </c>
      <c r="BU898">
        <v>28</v>
      </c>
      <c r="BV898">
        <v>0</v>
      </c>
      <c r="BW898">
        <v>0</v>
      </c>
      <c r="BX898">
        <v>0</v>
      </c>
      <c r="BY898">
        <v>0</v>
      </c>
      <c r="BZ898" t="s">
        <v>83</v>
      </c>
      <c r="CA898" t="s">
        <v>83</v>
      </c>
      <c r="CB898" t="s">
        <v>83</v>
      </c>
      <c r="CC898">
        <v>0</v>
      </c>
      <c r="CD898">
        <v>4</v>
      </c>
      <c r="CE898">
        <v>2006</v>
      </c>
      <c r="CF898" t="s">
        <v>110</v>
      </c>
      <c r="CG898" t="s">
        <v>128</v>
      </c>
      <c r="CH898">
        <v>106500</v>
      </c>
    </row>
    <row r="899" spans="1:86" x14ac:dyDescent="0.4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 t="str">
        <f t="shared" ref="AV899:AV962" si="70">IF(AU899&gt;1500, "Y","N")</f>
        <v>Y</v>
      </c>
      <c r="AW899" t="str">
        <f t="shared" ref="AW899:AW962" si="71">IF(AU899&gt;=1200,"Y","N")</f>
        <v>Y</v>
      </c>
      <c r="AX899" t="str">
        <f t="shared" ref="AX899:AX962" si="72">IF(AU899&gt;=1600,"Y","N")</f>
        <v>Y</v>
      </c>
      <c r="AY899" t="str">
        <f t="shared" ref="AY899:AY962" si="73">IF(AU899&gt;=1900,"Y","N")</f>
        <v>Y</v>
      </c>
      <c r="AZ899" t="str">
        <f t="shared" ref="AZ899:AZ962" si="74">IF(AU899&gt;=2100,"Y","N")</f>
        <v>Y</v>
      </c>
      <c r="BA899">
        <v>0</v>
      </c>
      <c r="BB899">
        <v>0</v>
      </c>
      <c r="BC899">
        <v>2</v>
      </c>
      <c r="BD899">
        <v>0</v>
      </c>
      <c r="BE899">
        <v>6</v>
      </c>
      <c r="BF899">
        <v>2</v>
      </c>
      <c r="BG899" t="s">
        <v>98</v>
      </c>
      <c r="BH899">
        <v>12</v>
      </c>
      <c r="BI899" t="s">
        <v>107</v>
      </c>
      <c r="BJ899">
        <v>0</v>
      </c>
      <c r="BK899" t="s">
        <v>83</v>
      </c>
      <c r="BL899" t="s">
        <v>127</v>
      </c>
      <c r="BM899">
        <v>1979</v>
      </c>
      <c r="BN899" t="s">
        <v>102</v>
      </c>
      <c r="BO899">
        <v>2</v>
      </c>
      <c r="BP899">
        <v>528</v>
      </c>
      <c r="BQ899" t="s">
        <v>98</v>
      </c>
      <c r="BR899" t="s">
        <v>98</v>
      </c>
      <c r="BS899" t="s">
        <v>105</v>
      </c>
      <c r="BT899">
        <v>154</v>
      </c>
      <c r="BU899">
        <v>0</v>
      </c>
      <c r="BV899">
        <v>0</v>
      </c>
      <c r="BW899">
        <v>0</v>
      </c>
      <c r="BX899">
        <v>0</v>
      </c>
      <c r="BY899">
        <v>0</v>
      </c>
      <c r="BZ899" t="s">
        <v>83</v>
      </c>
      <c r="CA899" t="s">
        <v>83</v>
      </c>
      <c r="CB899" t="s">
        <v>83</v>
      </c>
      <c r="CC899">
        <v>0</v>
      </c>
      <c r="CD899">
        <v>6</v>
      </c>
      <c r="CE899">
        <v>2009</v>
      </c>
      <c r="CF899" t="s">
        <v>110</v>
      </c>
      <c r="CG899" t="s">
        <v>210</v>
      </c>
      <c r="CH899">
        <v>142953</v>
      </c>
    </row>
    <row r="900" spans="1:86" x14ac:dyDescent="0.4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 t="str">
        <f t="shared" si="70"/>
        <v>Y</v>
      </c>
      <c r="AW900" t="str">
        <f t="shared" si="71"/>
        <v>Y</v>
      </c>
      <c r="AX900" t="str">
        <f t="shared" si="72"/>
        <v>Y</v>
      </c>
      <c r="AY900" t="str">
        <f t="shared" si="73"/>
        <v>Y</v>
      </c>
      <c r="AZ900" t="str">
        <f t="shared" si="74"/>
        <v>Y</v>
      </c>
      <c r="BA900">
        <v>1</v>
      </c>
      <c r="BB900">
        <v>0</v>
      </c>
      <c r="BC900">
        <v>2</v>
      </c>
      <c r="BD900">
        <v>1</v>
      </c>
      <c r="BE900">
        <v>2</v>
      </c>
      <c r="BF900">
        <v>1</v>
      </c>
      <c r="BG900" t="s">
        <v>104</v>
      </c>
      <c r="BH900">
        <v>11</v>
      </c>
      <c r="BI900" t="s">
        <v>107</v>
      </c>
      <c r="BJ900">
        <v>2</v>
      </c>
      <c r="BK900" t="s">
        <v>97</v>
      </c>
      <c r="BL900" t="s">
        <v>108</v>
      </c>
      <c r="BM900">
        <v>2009</v>
      </c>
      <c r="BN900" t="s">
        <v>157</v>
      </c>
      <c r="BO900">
        <v>3</v>
      </c>
      <c r="BP900">
        <v>820</v>
      </c>
      <c r="BQ900" t="s">
        <v>98</v>
      </c>
      <c r="BR900" t="s">
        <v>98</v>
      </c>
      <c r="BS900" t="s">
        <v>105</v>
      </c>
      <c r="BT900">
        <v>0</v>
      </c>
      <c r="BU900">
        <v>67</v>
      </c>
      <c r="BV900">
        <v>0</v>
      </c>
      <c r="BW900">
        <v>0</v>
      </c>
      <c r="BX900">
        <v>0</v>
      </c>
      <c r="BY900">
        <v>0</v>
      </c>
      <c r="BZ900" t="s">
        <v>83</v>
      </c>
      <c r="CA900" t="s">
        <v>83</v>
      </c>
      <c r="CB900" t="s">
        <v>83</v>
      </c>
      <c r="CC900">
        <v>0</v>
      </c>
      <c r="CD900">
        <v>3</v>
      </c>
      <c r="CE900">
        <v>2010</v>
      </c>
      <c r="CF900" t="s">
        <v>158</v>
      </c>
      <c r="CG900" t="s">
        <v>159</v>
      </c>
      <c r="CH900">
        <v>611657</v>
      </c>
    </row>
    <row r="901" spans="1:86" x14ac:dyDescent="0.4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 t="str">
        <f t="shared" si="70"/>
        <v>N</v>
      </c>
      <c r="AW901" t="str">
        <f t="shared" si="71"/>
        <v>Y</v>
      </c>
      <c r="AX901" t="str">
        <f t="shared" si="72"/>
        <v>N</v>
      </c>
      <c r="AY901" t="str">
        <f t="shared" si="73"/>
        <v>N</v>
      </c>
      <c r="AZ901" t="str">
        <f t="shared" si="74"/>
        <v>N</v>
      </c>
      <c r="BA901">
        <v>0</v>
      </c>
      <c r="BB901">
        <v>0</v>
      </c>
      <c r="BC901">
        <v>1</v>
      </c>
      <c r="BD901">
        <v>0</v>
      </c>
      <c r="BE901">
        <v>3</v>
      </c>
      <c r="BF901">
        <v>1</v>
      </c>
      <c r="BG901" t="s">
        <v>98</v>
      </c>
      <c r="BH901">
        <v>6</v>
      </c>
      <c r="BI901" t="s">
        <v>107</v>
      </c>
      <c r="BJ901">
        <v>1</v>
      </c>
      <c r="BK901" t="s">
        <v>98</v>
      </c>
      <c r="BL901" t="s">
        <v>108</v>
      </c>
      <c r="BM901">
        <v>1961</v>
      </c>
      <c r="BN901" t="s">
        <v>102</v>
      </c>
      <c r="BO901">
        <v>1</v>
      </c>
      <c r="BP901">
        <v>288</v>
      </c>
      <c r="BQ901" t="s">
        <v>98</v>
      </c>
      <c r="BR901" t="s">
        <v>98</v>
      </c>
      <c r="BS901" t="s">
        <v>105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 t="s">
        <v>83</v>
      </c>
      <c r="CA901" t="s">
        <v>83</v>
      </c>
      <c r="CB901" t="s">
        <v>83</v>
      </c>
      <c r="CC901">
        <v>0</v>
      </c>
      <c r="CD901">
        <v>6</v>
      </c>
      <c r="CE901">
        <v>2006</v>
      </c>
      <c r="CF901" t="s">
        <v>110</v>
      </c>
      <c r="CG901" t="s">
        <v>111</v>
      </c>
      <c r="CH901">
        <v>135000</v>
      </c>
    </row>
    <row r="902" spans="1:86" x14ac:dyDescent="0.4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 t="str">
        <f t="shared" si="70"/>
        <v>N</v>
      </c>
      <c r="AW902" t="str">
        <f t="shared" si="71"/>
        <v>N</v>
      </c>
      <c r="AX902" t="str">
        <f t="shared" si="72"/>
        <v>N</v>
      </c>
      <c r="AY902" t="str">
        <f t="shared" si="73"/>
        <v>N</v>
      </c>
      <c r="AZ902" t="str">
        <f t="shared" si="74"/>
        <v>N</v>
      </c>
      <c r="BA902">
        <v>0</v>
      </c>
      <c r="BB902">
        <v>0</v>
      </c>
      <c r="BC902">
        <v>1</v>
      </c>
      <c r="BD902">
        <v>0</v>
      </c>
      <c r="BE902">
        <v>2</v>
      </c>
      <c r="BF902">
        <v>1</v>
      </c>
      <c r="BG902" t="s">
        <v>98</v>
      </c>
      <c r="BH902">
        <v>4</v>
      </c>
      <c r="BI902" t="s">
        <v>107</v>
      </c>
      <c r="BJ902">
        <v>0</v>
      </c>
      <c r="BK902" t="s">
        <v>83</v>
      </c>
      <c r="BL902" t="s">
        <v>127</v>
      </c>
      <c r="BM902">
        <v>1979</v>
      </c>
      <c r="BN902" t="s">
        <v>102</v>
      </c>
      <c r="BO902">
        <v>1</v>
      </c>
      <c r="BP902">
        <v>684</v>
      </c>
      <c r="BQ902" t="s">
        <v>98</v>
      </c>
      <c r="BR902" t="s">
        <v>98</v>
      </c>
      <c r="BS902" t="s">
        <v>105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 t="s">
        <v>83</v>
      </c>
      <c r="CA902" t="s">
        <v>83</v>
      </c>
      <c r="CB902" t="s">
        <v>83</v>
      </c>
      <c r="CC902">
        <v>0</v>
      </c>
      <c r="CD902">
        <v>6</v>
      </c>
      <c r="CE902">
        <v>2007</v>
      </c>
      <c r="CF902" t="s">
        <v>110</v>
      </c>
      <c r="CG902" t="s">
        <v>111</v>
      </c>
      <c r="CH902">
        <v>110000</v>
      </c>
    </row>
    <row r="903" spans="1:86" x14ac:dyDescent="0.4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 t="str">
        <f t="shared" si="70"/>
        <v>N</v>
      </c>
      <c r="AW903" t="str">
        <f t="shared" si="71"/>
        <v>Y</v>
      </c>
      <c r="AX903" t="str">
        <f t="shared" si="72"/>
        <v>N</v>
      </c>
      <c r="AY903" t="str">
        <f t="shared" si="73"/>
        <v>N</v>
      </c>
      <c r="AZ903" t="str">
        <f t="shared" si="74"/>
        <v>N</v>
      </c>
      <c r="BA903">
        <v>1</v>
      </c>
      <c r="BB903">
        <v>0</v>
      </c>
      <c r="BC903">
        <v>1</v>
      </c>
      <c r="BD903">
        <v>0</v>
      </c>
      <c r="BE903">
        <v>2</v>
      </c>
      <c r="BF903">
        <v>1</v>
      </c>
      <c r="BG903" t="s">
        <v>98</v>
      </c>
      <c r="BH903">
        <v>5</v>
      </c>
      <c r="BI903" t="s">
        <v>107</v>
      </c>
      <c r="BJ903">
        <v>0</v>
      </c>
      <c r="BK903" t="s">
        <v>83</v>
      </c>
      <c r="BL903" t="s">
        <v>127</v>
      </c>
      <c r="BM903">
        <v>1968</v>
      </c>
      <c r="BN903" t="s">
        <v>102</v>
      </c>
      <c r="BO903">
        <v>1</v>
      </c>
      <c r="BP903">
        <v>756</v>
      </c>
      <c r="BQ903" t="s">
        <v>98</v>
      </c>
      <c r="BR903" t="s">
        <v>98</v>
      </c>
      <c r="BS903" t="s">
        <v>105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 t="s">
        <v>83</v>
      </c>
      <c r="CA903" t="s">
        <v>83</v>
      </c>
      <c r="CB903" t="s">
        <v>83</v>
      </c>
      <c r="CC903">
        <v>0</v>
      </c>
      <c r="CD903">
        <v>5</v>
      </c>
      <c r="CE903">
        <v>2009</v>
      </c>
      <c r="CF903" t="s">
        <v>110</v>
      </c>
      <c r="CG903" t="s">
        <v>111</v>
      </c>
      <c r="CH903">
        <v>153000</v>
      </c>
    </row>
    <row r="904" spans="1:86" x14ac:dyDescent="0.4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 t="str">
        <f t="shared" si="70"/>
        <v>Y</v>
      </c>
      <c r="AW904" t="str">
        <f t="shared" si="71"/>
        <v>Y</v>
      </c>
      <c r="AX904" t="str">
        <f t="shared" si="72"/>
        <v>N</v>
      </c>
      <c r="AY904" t="str">
        <f t="shared" si="73"/>
        <v>N</v>
      </c>
      <c r="AZ904" t="str">
        <f t="shared" si="74"/>
        <v>N</v>
      </c>
      <c r="BA904">
        <v>0</v>
      </c>
      <c r="BB904">
        <v>0</v>
      </c>
      <c r="BC904">
        <v>2</v>
      </c>
      <c r="BD904">
        <v>1</v>
      </c>
      <c r="BE904">
        <v>3</v>
      </c>
      <c r="BF904">
        <v>1</v>
      </c>
      <c r="BG904" t="s">
        <v>97</v>
      </c>
      <c r="BH904">
        <v>8</v>
      </c>
      <c r="BI904" t="s">
        <v>107</v>
      </c>
      <c r="BJ904">
        <v>1</v>
      </c>
      <c r="BK904" t="s">
        <v>97</v>
      </c>
      <c r="BL904" t="s">
        <v>108</v>
      </c>
      <c r="BM904">
        <v>2003</v>
      </c>
      <c r="BN904" t="s">
        <v>157</v>
      </c>
      <c r="BO904">
        <v>2</v>
      </c>
      <c r="BP904">
        <v>393</v>
      </c>
      <c r="BQ904" t="s">
        <v>98</v>
      </c>
      <c r="BR904" t="s">
        <v>98</v>
      </c>
      <c r="BS904" t="s">
        <v>105</v>
      </c>
      <c r="BT904">
        <v>0</v>
      </c>
      <c r="BU904">
        <v>75</v>
      </c>
      <c r="BV904">
        <v>0</v>
      </c>
      <c r="BW904">
        <v>0</v>
      </c>
      <c r="BX904">
        <v>0</v>
      </c>
      <c r="BY904">
        <v>0</v>
      </c>
      <c r="BZ904" t="s">
        <v>83</v>
      </c>
      <c r="CA904" t="s">
        <v>83</v>
      </c>
      <c r="CB904" t="s">
        <v>83</v>
      </c>
      <c r="CC904">
        <v>0</v>
      </c>
      <c r="CD904">
        <v>7</v>
      </c>
      <c r="CE904">
        <v>2006</v>
      </c>
      <c r="CF904" t="s">
        <v>110</v>
      </c>
      <c r="CG904" t="s">
        <v>111</v>
      </c>
      <c r="CH904">
        <v>180000</v>
      </c>
    </row>
    <row r="905" spans="1:86" x14ac:dyDescent="0.4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 t="str">
        <f t="shared" si="70"/>
        <v>Y</v>
      </c>
      <c r="AW905" t="str">
        <f t="shared" si="71"/>
        <v>Y</v>
      </c>
      <c r="AX905" t="str">
        <f t="shared" si="72"/>
        <v>Y</v>
      </c>
      <c r="AY905" t="str">
        <f t="shared" si="73"/>
        <v>N</v>
      </c>
      <c r="AZ905" t="str">
        <f t="shared" si="74"/>
        <v>N</v>
      </c>
      <c r="BA905">
        <v>0</v>
      </c>
      <c r="BB905">
        <v>0</v>
      </c>
      <c r="BC905">
        <v>2</v>
      </c>
      <c r="BD905">
        <v>0</v>
      </c>
      <c r="BE905">
        <v>3</v>
      </c>
      <c r="BF905">
        <v>1</v>
      </c>
      <c r="BG905" t="s">
        <v>97</v>
      </c>
      <c r="BH905">
        <v>7</v>
      </c>
      <c r="BI905" t="s">
        <v>107</v>
      </c>
      <c r="BJ905">
        <v>1</v>
      </c>
      <c r="BK905" t="s">
        <v>97</v>
      </c>
      <c r="BL905" t="s">
        <v>108</v>
      </c>
      <c r="BM905">
        <v>2006</v>
      </c>
      <c r="BN905" t="s">
        <v>109</v>
      </c>
      <c r="BO905">
        <v>3</v>
      </c>
      <c r="BP905">
        <v>690</v>
      </c>
      <c r="BQ905" t="s">
        <v>98</v>
      </c>
      <c r="BR905" t="s">
        <v>98</v>
      </c>
      <c r="BS905" t="s">
        <v>105</v>
      </c>
      <c r="BT905">
        <v>144</v>
      </c>
      <c r="BU905">
        <v>60</v>
      </c>
      <c r="BV905">
        <v>0</v>
      </c>
      <c r="BW905">
        <v>0</v>
      </c>
      <c r="BX905">
        <v>0</v>
      </c>
      <c r="BY905">
        <v>0</v>
      </c>
      <c r="BZ905" t="s">
        <v>83</v>
      </c>
      <c r="CA905" t="s">
        <v>83</v>
      </c>
      <c r="CB905" t="s">
        <v>83</v>
      </c>
      <c r="CC905">
        <v>0</v>
      </c>
      <c r="CD905">
        <v>8</v>
      </c>
      <c r="CE905">
        <v>2006</v>
      </c>
      <c r="CF905" t="s">
        <v>158</v>
      </c>
      <c r="CG905" t="s">
        <v>159</v>
      </c>
      <c r="CH905">
        <v>240000</v>
      </c>
    </row>
    <row r="906" spans="1:86" x14ac:dyDescent="0.4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 t="str">
        <f t="shared" si="70"/>
        <v>N</v>
      </c>
      <c r="AW906" t="str">
        <f t="shared" si="71"/>
        <v>N</v>
      </c>
      <c r="AX906" t="str">
        <f t="shared" si="72"/>
        <v>N</v>
      </c>
      <c r="AY906" t="str">
        <f t="shared" si="73"/>
        <v>N</v>
      </c>
      <c r="AZ906" t="str">
        <f t="shared" si="74"/>
        <v>N</v>
      </c>
      <c r="BA906">
        <v>0</v>
      </c>
      <c r="BB906">
        <v>0</v>
      </c>
      <c r="BC906">
        <v>1</v>
      </c>
      <c r="BD906">
        <v>0</v>
      </c>
      <c r="BE906">
        <v>3</v>
      </c>
      <c r="BF906">
        <v>1</v>
      </c>
      <c r="BG906" t="s">
        <v>98</v>
      </c>
      <c r="BH906">
        <v>6</v>
      </c>
      <c r="BI906" t="s">
        <v>107</v>
      </c>
      <c r="BJ906">
        <v>0</v>
      </c>
      <c r="BK906" t="s">
        <v>83</v>
      </c>
      <c r="BL906" t="s">
        <v>108</v>
      </c>
      <c r="BM906">
        <v>1967</v>
      </c>
      <c r="BN906" t="s">
        <v>102</v>
      </c>
      <c r="BO906">
        <v>1</v>
      </c>
      <c r="BP906">
        <v>288</v>
      </c>
      <c r="BQ906" t="s">
        <v>98</v>
      </c>
      <c r="BR906" t="s">
        <v>98</v>
      </c>
      <c r="BS906" t="s">
        <v>105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 t="s">
        <v>83</v>
      </c>
      <c r="CA906" t="s">
        <v>134</v>
      </c>
      <c r="CB906" t="s">
        <v>83</v>
      </c>
      <c r="CC906">
        <v>0</v>
      </c>
      <c r="CD906">
        <v>8</v>
      </c>
      <c r="CE906">
        <v>2007</v>
      </c>
      <c r="CF906" t="s">
        <v>110</v>
      </c>
      <c r="CG906" t="s">
        <v>111</v>
      </c>
      <c r="CH906">
        <v>125500</v>
      </c>
    </row>
    <row r="907" spans="1:86" x14ac:dyDescent="0.4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 t="str">
        <f t="shared" si="70"/>
        <v>N</v>
      </c>
      <c r="AW907" t="str">
        <f t="shared" si="71"/>
        <v>N</v>
      </c>
      <c r="AX907" t="str">
        <f t="shared" si="72"/>
        <v>N</v>
      </c>
      <c r="AY907" t="str">
        <f t="shared" si="73"/>
        <v>N</v>
      </c>
      <c r="AZ907" t="str">
        <f t="shared" si="74"/>
        <v>N</v>
      </c>
      <c r="BA907">
        <v>1</v>
      </c>
      <c r="BB907">
        <v>0</v>
      </c>
      <c r="BC907">
        <v>1</v>
      </c>
      <c r="BD907">
        <v>0</v>
      </c>
      <c r="BE907">
        <v>3</v>
      </c>
      <c r="BF907">
        <v>1</v>
      </c>
      <c r="BG907" t="s">
        <v>98</v>
      </c>
      <c r="BH907">
        <v>6</v>
      </c>
      <c r="BI907" t="s">
        <v>107</v>
      </c>
      <c r="BJ907">
        <v>0</v>
      </c>
      <c r="BK907" t="s">
        <v>83</v>
      </c>
      <c r="BL907" t="s">
        <v>108</v>
      </c>
      <c r="BM907">
        <v>1954</v>
      </c>
      <c r="BN907" t="s">
        <v>109</v>
      </c>
      <c r="BO907">
        <v>1</v>
      </c>
      <c r="BP907">
        <v>280</v>
      </c>
      <c r="BQ907" t="s">
        <v>98</v>
      </c>
      <c r="BR907" t="s">
        <v>98</v>
      </c>
      <c r="BS907" t="s">
        <v>105</v>
      </c>
      <c r="BT907">
        <v>0</v>
      </c>
      <c r="BU907">
        <v>0</v>
      </c>
      <c r="BV907">
        <v>164</v>
      </c>
      <c r="BW907">
        <v>0</v>
      </c>
      <c r="BX907">
        <v>0</v>
      </c>
      <c r="BY907">
        <v>0</v>
      </c>
      <c r="BZ907" t="s">
        <v>83</v>
      </c>
      <c r="CA907" t="s">
        <v>134</v>
      </c>
      <c r="CB907" t="s">
        <v>83</v>
      </c>
      <c r="CC907">
        <v>0</v>
      </c>
      <c r="CD907">
        <v>2</v>
      </c>
      <c r="CE907">
        <v>2010</v>
      </c>
      <c r="CF907" t="s">
        <v>110</v>
      </c>
      <c r="CG907" t="s">
        <v>111</v>
      </c>
      <c r="CH907">
        <v>128000</v>
      </c>
    </row>
    <row r="908" spans="1:86" x14ac:dyDescent="0.4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 t="str">
        <f t="shared" si="70"/>
        <v>Y</v>
      </c>
      <c r="AW908" t="str">
        <f t="shared" si="71"/>
        <v>Y</v>
      </c>
      <c r="AX908" t="str">
        <f t="shared" si="72"/>
        <v>Y</v>
      </c>
      <c r="AY908" t="str">
        <f t="shared" si="73"/>
        <v>N</v>
      </c>
      <c r="AZ908" t="str">
        <f t="shared" si="74"/>
        <v>N</v>
      </c>
      <c r="BA908">
        <v>1</v>
      </c>
      <c r="BB908">
        <v>0</v>
      </c>
      <c r="BC908">
        <v>2</v>
      </c>
      <c r="BD908">
        <v>0</v>
      </c>
      <c r="BE908">
        <v>3</v>
      </c>
      <c r="BF908">
        <v>1</v>
      </c>
      <c r="BG908" t="s">
        <v>97</v>
      </c>
      <c r="BH908">
        <v>8</v>
      </c>
      <c r="BI908" t="s">
        <v>107</v>
      </c>
      <c r="BJ908">
        <v>1</v>
      </c>
      <c r="BK908" t="s">
        <v>97</v>
      </c>
      <c r="BL908" t="s">
        <v>108</v>
      </c>
      <c r="BM908">
        <v>2006</v>
      </c>
      <c r="BN908" t="s">
        <v>109</v>
      </c>
      <c r="BO908">
        <v>3</v>
      </c>
      <c r="BP908">
        <v>865</v>
      </c>
      <c r="BQ908" t="s">
        <v>98</v>
      </c>
      <c r="BR908" t="s">
        <v>98</v>
      </c>
      <c r="BS908" t="s">
        <v>105</v>
      </c>
      <c r="BT908">
        <v>0</v>
      </c>
      <c r="BU908">
        <v>60</v>
      </c>
      <c r="BV908">
        <v>0</v>
      </c>
      <c r="BW908">
        <v>0</v>
      </c>
      <c r="BX908">
        <v>0</v>
      </c>
      <c r="BY908">
        <v>0</v>
      </c>
      <c r="BZ908" t="s">
        <v>83</v>
      </c>
      <c r="CA908" t="s">
        <v>83</v>
      </c>
      <c r="CB908" t="s">
        <v>83</v>
      </c>
      <c r="CC908">
        <v>0</v>
      </c>
      <c r="CD908">
        <v>6</v>
      </c>
      <c r="CE908">
        <v>2007</v>
      </c>
      <c r="CF908" t="s">
        <v>110</v>
      </c>
      <c r="CG908" t="s">
        <v>111</v>
      </c>
      <c r="CH908">
        <v>255000</v>
      </c>
    </row>
    <row r="909" spans="1:86" x14ac:dyDescent="0.4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 t="str">
        <f t="shared" si="70"/>
        <v>Y</v>
      </c>
      <c r="AW909" t="str">
        <f t="shared" si="71"/>
        <v>Y</v>
      </c>
      <c r="AX909" t="str">
        <f t="shared" si="72"/>
        <v>Y</v>
      </c>
      <c r="AY909" t="str">
        <f t="shared" si="73"/>
        <v>Y</v>
      </c>
      <c r="AZ909" t="str">
        <f t="shared" si="74"/>
        <v>N</v>
      </c>
      <c r="BA909">
        <v>0</v>
      </c>
      <c r="BB909">
        <v>0</v>
      </c>
      <c r="BC909">
        <v>1</v>
      </c>
      <c r="BD909">
        <v>1</v>
      </c>
      <c r="BE909">
        <v>3</v>
      </c>
      <c r="BF909">
        <v>1</v>
      </c>
      <c r="BG909" t="s">
        <v>97</v>
      </c>
      <c r="BH909">
        <v>6</v>
      </c>
      <c r="BI909" t="s">
        <v>107</v>
      </c>
      <c r="BJ909">
        <v>1</v>
      </c>
      <c r="BK909" t="s">
        <v>97</v>
      </c>
      <c r="BL909" t="s">
        <v>108</v>
      </c>
      <c r="BM909">
        <v>1936</v>
      </c>
      <c r="BN909" t="s">
        <v>157</v>
      </c>
      <c r="BO909">
        <v>1</v>
      </c>
      <c r="BP909">
        <v>180</v>
      </c>
      <c r="BQ909" t="s">
        <v>147</v>
      </c>
      <c r="BR909" t="s">
        <v>98</v>
      </c>
      <c r="BS909" t="s">
        <v>105</v>
      </c>
      <c r="BT909">
        <v>0</v>
      </c>
      <c r="BU909">
        <v>0</v>
      </c>
      <c r="BV909">
        <v>0</v>
      </c>
      <c r="BW909">
        <v>0</v>
      </c>
      <c r="BX909">
        <v>322</v>
      </c>
      <c r="BY909">
        <v>0</v>
      </c>
      <c r="BZ909" t="s">
        <v>83</v>
      </c>
      <c r="CA909" t="s">
        <v>83</v>
      </c>
      <c r="CB909" t="s">
        <v>83</v>
      </c>
      <c r="CC909">
        <v>0</v>
      </c>
      <c r="CD909">
        <v>6</v>
      </c>
      <c r="CE909">
        <v>2006</v>
      </c>
      <c r="CF909" t="s">
        <v>110</v>
      </c>
      <c r="CG909" t="s">
        <v>111</v>
      </c>
      <c r="CH909">
        <v>250000</v>
      </c>
    </row>
    <row r="910" spans="1:86" x14ac:dyDescent="0.4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 t="str">
        <f t="shared" si="70"/>
        <v>N</v>
      </c>
      <c r="AW910" t="str">
        <f t="shared" si="71"/>
        <v>N</v>
      </c>
      <c r="AX910" t="str">
        <f t="shared" si="72"/>
        <v>N</v>
      </c>
      <c r="AY910" t="str">
        <f t="shared" si="73"/>
        <v>N</v>
      </c>
      <c r="AZ910" t="str">
        <f t="shared" si="74"/>
        <v>N</v>
      </c>
      <c r="BA910">
        <v>1</v>
      </c>
      <c r="BB910">
        <v>0</v>
      </c>
      <c r="BC910">
        <v>1</v>
      </c>
      <c r="BD910">
        <v>0</v>
      </c>
      <c r="BE910">
        <v>2</v>
      </c>
      <c r="BF910">
        <v>1</v>
      </c>
      <c r="BG910" t="s">
        <v>98</v>
      </c>
      <c r="BH910">
        <v>5</v>
      </c>
      <c r="BI910" t="s">
        <v>107</v>
      </c>
      <c r="BJ910">
        <v>0</v>
      </c>
      <c r="BK910" t="s">
        <v>83</v>
      </c>
      <c r="BL910" t="s">
        <v>108</v>
      </c>
      <c r="BM910">
        <v>1983</v>
      </c>
      <c r="BN910" t="s">
        <v>102</v>
      </c>
      <c r="BO910">
        <v>2</v>
      </c>
      <c r="BP910">
        <v>484</v>
      </c>
      <c r="BQ910" t="s">
        <v>98</v>
      </c>
      <c r="BR910" t="s">
        <v>98</v>
      </c>
      <c r="BS910" t="s">
        <v>105</v>
      </c>
      <c r="BT910">
        <v>164</v>
      </c>
      <c r="BU910">
        <v>0</v>
      </c>
      <c r="BV910">
        <v>0</v>
      </c>
      <c r="BW910">
        <v>0</v>
      </c>
      <c r="BX910">
        <v>0</v>
      </c>
      <c r="BY910">
        <v>0</v>
      </c>
      <c r="BZ910" t="s">
        <v>83</v>
      </c>
      <c r="CA910" t="s">
        <v>134</v>
      </c>
      <c r="CB910" t="s">
        <v>83</v>
      </c>
      <c r="CC910">
        <v>0</v>
      </c>
      <c r="CD910">
        <v>6</v>
      </c>
      <c r="CE910">
        <v>2006</v>
      </c>
      <c r="CF910" t="s">
        <v>110</v>
      </c>
      <c r="CG910" t="s">
        <v>111</v>
      </c>
      <c r="CH910">
        <v>131000</v>
      </c>
    </row>
    <row r="911" spans="1:86" x14ac:dyDescent="0.4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 t="str">
        <f t="shared" si="70"/>
        <v>N</v>
      </c>
      <c r="AW911" t="str">
        <f t="shared" si="71"/>
        <v>Y</v>
      </c>
      <c r="AX911" t="str">
        <f t="shared" si="72"/>
        <v>N</v>
      </c>
      <c r="AY911" t="str">
        <f t="shared" si="73"/>
        <v>N</v>
      </c>
      <c r="AZ911" t="str">
        <f t="shared" si="74"/>
        <v>N</v>
      </c>
      <c r="BA911">
        <v>0</v>
      </c>
      <c r="BB911">
        <v>0</v>
      </c>
      <c r="BC911">
        <v>2</v>
      </c>
      <c r="BD911">
        <v>1</v>
      </c>
      <c r="BE911">
        <v>3</v>
      </c>
      <c r="BF911">
        <v>1</v>
      </c>
      <c r="BG911" t="s">
        <v>97</v>
      </c>
      <c r="BH911">
        <v>8</v>
      </c>
      <c r="BI911" t="s">
        <v>107</v>
      </c>
      <c r="BJ911">
        <v>1</v>
      </c>
      <c r="BK911" t="s">
        <v>97</v>
      </c>
      <c r="BL911" t="s">
        <v>108</v>
      </c>
      <c r="BM911">
        <v>2005</v>
      </c>
      <c r="BN911" t="s">
        <v>157</v>
      </c>
      <c r="BO911">
        <v>2</v>
      </c>
      <c r="BP911">
        <v>390</v>
      </c>
      <c r="BQ911" t="s">
        <v>98</v>
      </c>
      <c r="BR911" t="s">
        <v>98</v>
      </c>
      <c r="BS911" t="s">
        <v>105</v>
      </c>
      <c r="BT911">
        <v>36</v>
      </c>
      <c r="BU911">
        <v>24</v>
      </c>
      <c r="BV911">
        <v>0</v>
      </c>
      <c r="BW911">
        <v>0</v>
      </c>
      <c r="BX911">
        <v>0</v>
      </c>
      <c r="BY911">
        <v>0</v>
      </c>
      <c r="BZ911" t="s">
        <v>83</v>
      </c>
      <c r="CA911" t="s">
        <v>83</v>
      </c>
      <c r="CB911" t="s">
        <v>83</v>
      </c>
      <c r="CC911">
        <v>0</v>
      </c>
      <c r="CD911">
        <v>6</v>
      </c>
      <c r="CE911">
        <v>2009</v>
      </c>
      <c r="CF911" t="s">
        <v>110</v>
      </c>
      <c r="CG911" t="s">
        <v>111</v>
      </c>
      <c r="CH911">
        <v>174000</v>
      </c>
    </row>
    <row r="912" spans="1:86" x14ac:dyDescent="0.4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 t="str">
        <f t="shared" si="70"/>
        <v>Y</v>
      </c>
      <c r="AW912" t="str">
        <f t="shared" si="71"/>
        <v>Y</v>
      </c>
      <c r="AX912" t="str">
        <f t="shared" si="72"/>
        <v>Y</v>
      </c>
      <c r="AY912" t="str">
        <f t="shared" si="73"/>
        <v>Y</v>
      </c>
      <c r="AZ912" t="str">
        <f t="shared" si="74"/>
        <v>Y</v>
      </c>
      <c r="BA912">
        <v>0</v>
      </c>
      <c r="BB912">
        <v>0</v>
      </c>
      <c r="BC912">
        <v>2</v>
      </c>
      <c r="BD912">
        <v>0</v>
      </c>
      <c r="BE912">
        <v>5</v>
      </c>
      <c r="BF912">
        <v>2</v>
      </c>
      <c r="BG912" t="s">
        <v>98</v>
      </c>
      <c r="BH912">
        <v>12</v>
      </c>
      <c r="BI912" t="s">
        <v>107</v>
      </c>
      <c r="BJ912">
        <v>0</v>
      </c>
      <c r="BK912" t="s">
        <v>83</v>
      </c>
      <c r="BL912" t="s">
        <v>127</v>
      </c>
      <c r="BM912">
        <v>1960</v>
      </c>
      <c r="BN912" t="s">
        <v>102</v>
      </c>
      <c r="BO912">
        <v>2</v>
      </c>
      <c r="BP912">
        <v>480</v>
      </c>
      <c r="BQ912" t="s">
        <v>98</v>
      </c>
      <c r="BR912" t="s">
        <v>98</v>
      </c>
      <c r="BS912" t="s">
        <v>105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 t="s">
        <v>83</v>
      </c>
      <c r="CA912" t="s">
        <v>83</v>
      </c>
      <c r="CB912" t="s">
        <v>83</v>
      </c>
      <c r="CC912">
        <v>0</v>
      </c>
      <c r="CD912">
        <v>1</v>
      </c>
      <c r="CE912">
        <v>2010</v>
      </c>
      <c r="CF912" t="s">
        <v>110</v>
      </c>
      <c r="CG912" t="s">
        <v>111</v>
      </c>
      <c r="CH912">
        <v>154300</v>
      </c>
    </row>
    <row r="913" spans="1:86" x14ac:dyDescent="0.4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 t="str">
        <f t="shared" si="70"/>
        <v>N</v>
      </c>
      <c r="AW913" t="str">
        <f t="shared" si="71"/>
        <v>Y</v>
      </c>
      <c r="AX913" t="str">
        <f t="shared" si="72"/>
        <v>N</v>
      </c>
      <c r="AY913" t="str">
        <f t="shared" si="73"/>
        <v>N</v>
      </c>
      <c r="AZ913" t="str">
        <f t="shared" si="74"/>
        <v>N</v>
      </c>
      <c r="BA913">
        <v>0</v>
      </c>
      <c r="BB913">
        <v>0</v>
      </c>
      <c r="BC913">
        <v>1</v>
      </c>
      <c r="BD913">
        <v>1</v>
      </c>
      <c r="BE913">
        <v>3</v>
      </c>
      <c r="BF913">
        <v>1</v>
      </c>
      <c r="BG913" t="s">
        <v>97</v>
      </c>
      <c r="BH913">
        <v>5</v>
      </c>
      <c r="BI913" t="s">
        <v>107</v>
      </c>
      <c r="BJ913">
        <v>0</v>
      </c>
      <c r="BK913" t="s">
        <v>83</v>
      </c>
      <c r="BL913" t="s">
        <v>127</v>
      </c>
      <c r="BM913">
        <v>1978</v>
      </c>
      <c r="BN913" t="s">
        <v>102</v>
      </c>
      <c r="BO913">
        <v>1</v>
      </c>
      <c r="BP913">
        <v>252</v>
      </c>
      <c r="BQ913" t="s">
        <v>98</v>
      </c>
      <c r="BR913" t="s">
        <v>98</v>
      </c>
      <c r="BS913" t="s">
        <v>105</v>
      </c>
      <c r="BT913">
        <v>173</v>
      </c>
      <c r="BU913">
        <v>0</v>
      </c>
      <c r="BV913">
        <v>0</v>
      </c>
      <c r="BW913">
        <v>0</v>
      </c>
      <c r="BX913">
        <v>0</v>
      </c>
      <c r="BY913">
        <v>0</v>
      </c>
      <c r="BZ913" t="s">
        <v>83</v>
      </c>
      <c r="CA913" t="s">
        <v>83</v>
      </c>
      <c r="CB913" t="s">
        <v>83</v>
      </c>
      <c r="CC913">
        <v>0</v>
      </c>
      <c r="CD913">
        <v>10</v>
      </c>
      <c r="CE913">
        <v>2009</v>
      </c>
      <c r="CF913" t="s">
        <v>110</v>
      </c>
      <c r="CG913" t="s">
        <v>111</v>
      </c>
      <c r="CH913">
        <v>143500</v>
      </c>
    </row>
    <row r="914" spans="1:86" x14ac:dyDescent="0.4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 t="str">
        <f t="shared" si="70"/>
        <v>N</v>
      </c>
      <c r="AW914" t="str">
        <f t="shared" si="71"/>
        <v>N</v>
      </c>
      <c r="AX914" t="str">
        <f t="shared" si="72"/>
        <v>N</v>
      </c>
      <c r="AY914" t="str">
        <f t="shared" si="73"/>
        <v>N</v>
      </c>
      <c r="AZ914" t="str">
        <f t="shared" si="74"/>
        <v>N</v>
      </c>
      <c r="BA914">
        <v>0</v>
      </c>
      <c r="BB914">
        <v>0</v>
      </c>
      <c r="BC914">
        <v>1</v>
      </c>
      <c r="BD914">
        <v>0</v>
      </c>
      <c r="BE914">
        <v>3</v>
      </c>
      <c r="BF914">
        <v>1</v>
      </c>
      <c r="BG914" t="s">
        <v>98</v>
      </c>
      <c r="BH914">
        <v>6</v>
      </c>
      <c r="BI914" t="s">
        <v>146</v>
      </c>
      <c r="BJ914">
        <v>0</v>
      </c>
      <c r="BK914" t="s">
        <v>83</v>
      </c>
      <c r="BL914" t="s">
        <v>127</v>
      </c>
      <c r="BM914">
        <v>1925</v>
      </c>
      <c r="BN914" t="s">
        <v>102</v>
      </c>
      <c r="BO914">
        <v>1</v>
      </c>
      <c r="BP914">
        <v>450</v>
      </c>
      <c r="BQ914" t="s">
        <v>98</v>
      </c>
      <c r="BR914" t="s">
        <v>98</v>
      </c>
      <c r="BS914" t="s">
        <v>105</v>
      </c>
      <c r="BT914">
        <v>0</v>
      </c>
      <c r="BU914">
        <v>0</v>
      </c>
      <c r="BV914">
        <v>112</v>
      </c>
      <c r="BW914">
        <v>0</v>
      </c>
      <c r="BX914">
        <v>120</v>
      </c>
      <c r="BY914">
        <v>0</v>
      </c>
      <c r="BZ914" t="s">
        <v>83</v>
      </c>
      <c r="CA914" t="s">
        <v>134</v>
      </c>
      <c r="CB914" t="s">
        <v>135</v>
      </c>
      <c r="CC914">
        <v>620</v>
      </c>
      <c r="CD914">
        <v>7</v>
      </c>
      <c r="CE914">
        <v>2006</v>
      </c>
      <c r="CF914" t="s">
        <v>110</v>
      </c>
      <c r="CG914" t="s">
        <v>128</v>
      </c>
      <c r="CH914">
        <v>88000</v>
      </c>
    </row>
    <row r="915" spans="1:86" x14ac:dyDescent="0.4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 t="str">
        <f t="shared" si="70"/>
        <v>Y</v>
      </c>
      <c r="AW915" t="str">
        <f t="shared" si="71"/>
        <v>Y</v>
      </c>
      <c r="AX915" t="str">
        <f t="shared" si="72"/>
        <v>Y</v>
      </c>
      <c r="AY915" t="str">
        <f t="shared" si="73"/>
        <v>Y</v>
      </c>
      <c r="AZ915" t="str">
        <f t="shared" si="74"/>
        <v>N</v>
      </c>
      <c r="BA915">
        <v>0</v>
      </c>
      <c r="BB915">
        <v>0</v>
      </c>
      <c r="BC915">
        <v>2</v>
      </c>
      <c r="BD915">
        <v>0</v>
      </c>
      <c r="BE915">
        <v>4</v>
      </c>
      <c r="BF915">
        <v>2</v>
      </c>
      <c r="BG915" t="s">
        <v>98</v>
      </c>
      <c r="BH915">
        <v>8</v>
      </c>
      <c r="BI915" t="s">
        <v>107</v>
      </c>
      <c r="BJ915">
        <v>0</v>
      </c>
      <c r="BK915" t="s">
        <v>83</v>
      </c>
      <c r="BL915" t="s">
        <v>217</v>
      </c>
      <c r="BM915">
        <v>1949</v>
      </c>
      <c r="BN915" t="s">
        <v>102</v>
      </c>
      <c r="BO915">
        <v>3</v>
      </c>
      <c r="BP915">
        <v>871</v>
      </c>
      <c r="BQ915" t="s">
        <v>98</v>
      </c>
      <c r="BR915" t="s">
        <v>98</v>
      </c>
      <c r="BS915" t="s">
        <v>105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 t="s">
        <v>83</v>
      </c>
      <c r="CA915" t="s">
        <v>83</v>
      </c>
      <c r="CB915" t="s">
        <v>83</v>
      </c>
      <c r="CC915">
        <v>0</v>
      </c>
      <c r="CD915">
        <v>8</v>
      </c>
      <c r="CE915">
        <v>2007</v>
      </c>
      <c r="CF915" t="s">
        <v>110</v>
      </c>
      <c r="CG915" t="s">
        <v>111</v>
      </c>
      <c r="CH915">
        <v>145000</v>
      </c>
    </row>
    <row r="916" spans="1:86" x14ac:dyDescent="0.4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 t="str">
        <f t="shared" si="70"/>
        <v>N</v>
      </c>
      <c r="AW916" t="str">
        <f t="shared" si="71"/>
        <v>Y</v>
      </c>
      <c r="AX916" t="str">
        <f t="shared" si="72"/>
        <v>N</v>
      </c>
      <c r="AY916" t="str">
        <f t="shared" si="73"/>
        <v>N</v>
      </c>
      <c r="AZ916" t="str">
        <f t="shared" si="74"/>
        <v>N</v>
      </c>
      <c r="BA916">
        <v>0</v>
      </c>
      <c r="BB916">
        <v>0</v>
      </c>
      <c r="BC916">
        <v>2</v>
      </c>
      <c r="BD916">
        <v>1</v>
      </c>
      <c r="BE916">
        <v>2</v>
      </c>
      <c r="BF916">
        <v>1</v>
      </c>
      <c r="BG916" t="s">
        <v>97</v>
      </c>
      <c r="BH916">
        <v>4</v>
      </c>
      <c r="BI916" t="s">
        <v>107</v>
      </c>
      <c r="BJ916">
        <v>0</v>
      </c>
      <c r="BK916" t="s">
        <v>83</v>
      </c>
      <c r="BL916" t="s">
        <v>127</v>
      </c>
      <c r="BM916">
        <v>2009</v>
      </c>
      <c r="BN916" t="s">
        <v>109</v>
      </c>
      <c r="BO916">
        <v>2</v>
      </c>
      <c r="BP916">
        <v>528</v>
      </c>
      <c r="BQ916" t="s">
        <v>98</v>
      </c>
      <c r="BR916" t="s">
        <v>98</v>
      </c>
      <c r="BS916" t="s">
        <v>105</v>
      </c>
      <c r="BT916">
        <v>0</v>
      </c>
      <c r="BU916">
        <v>234</v>
      </c>
      <c r="BV916">
        <v>0</v>
      </c>
      <c r="BW916">
        <v>0</v>
      </c>
      <c r="BX916">
        <v>0</v>
      </c>
      <c r="BY916">
        <v>0</v>
      </c>
      <c r="BZ916" t="s">
        <v>83</v>
      </c>
      <c r="CA916" t="s">
        <v>83</v>
      </c>
      <c r="CB916" t="s">
        <v>83</v>
      </c>
      <c r="CC916">
        <v>0</v>
      </c>
      <c r="CD916">
        <v>6</v>
      </c>
      <c r="CE916">
        <v>2009</v>
      </c>
      <c r="CF916" t="s">
        <v>158</v>
      </c>
      <c r="CG916" t="s">
        <v>159</v>
      </c>
      <c r="CH916">
        <v>173733</v>
      </c>
    </row>
    <row r="917" spans="1:86" x14ac:dyDescent="0.4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 t="str">
        <f t="shared" si="70"/>
        <v>N</v>
      </c>
      <c r="AW917" t="str">
        <f t="shared" si="71"/>
        <v>N</v>
      </c>
      <c r="AX917" t="str">
        <f t="shared" si="72"/>
        <v>N</v>
      </c>
      <c r="AY917" t="str">
        <f t="shared" si="73"/>
        <v>N</v>
      </c>
      <c r="AZ917" t="str">
        <f t="shared" si="74"/>
        <v>N</v>
      </c>
      <c r="BA917">
        <v>0</v>
      </c>
      <c r="BB917">
        <v>0</v>
      </c>
      <c r="BC917">
        <v>1</v>
      </c>
      <c r="BD917">
        <v>1</v>
      </c>
      <c r="BE917">
        <v>3</v>
      </c>
      <c r="BF917">
        <v>1</v>
      </c>
      <c r="BG917" t="s">
        <v>98</v>
      </c>
      <c r="BH917">
        <v>6</v>
      </c>
      <c r="BI917" t="s">
        <v>107</v>
      </c>
      <c r="BJ917">
        <v>0</v>
      </c>
      <c r="BK917" t="s">
        <v>83</v>
      </c>
      <c r="BL917" t="s">
        <v>108</v>
      </c>
      <c r="BM917">
        <v>1970</v>
      </c>
      <c r="BN917" t="s">
        <v>102</v>
      </c>
      <c r="BO917">
        <v>1</v>
      </c>
      <c r="BP917">
        <v>286</v>
      </c>
      <c r="BQ917" t="s">
        <v>98</v>
      </c>
      <c r="BR917" t="s">
        <v>98</v>
      </c>
      <c r="BS917" t="s">
        <v>105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 t="s">
        <v>83</v>
      </c>
      <c r="CA917" t="s">
        <v>83</v>
      </c>
      <c r="CB917" t="s">
        <v>83</v>
      </c>
      <c r="CC917">
        <v>0</v>
      </c>
      <c r="CD917">
        <v>1</v>
      </c>
      <c r="CE917">
        <v>2007</v>
      </c>
      <c r="CF917" t="s">
        <v>110</v>
      </c>
      <c r="CG917" t="s">
        <v>111</v>
      </c>
      <c r="CH917">
        <v>75000</v>
      </c>
    </row>
    <row r="918" spans="1:86" x14ac:dyDescent="0.4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 t="str">
        <f t="shared" si="70"/>
        <v>N</v>
      </c>
      <c r="AW918" t="str">
        <f t="shared" si="71"/>
        <v>N</v>
      </c>
      <c r="AX918" t="str">
        <f t="shared" si="72"/>
        <v>N</v>
      </c>
      <c r="AY918" t="str">
        <f t="shared" si="73"/>
        <v>N</v>
      </c>
      <c r="AZ918" t="str">
        <f t="shared" si="74"/>
        <v>N</v>
      </c>
      <c r="BA918">
        <v>1</v>
      </c>
      <c r="BB918">
        <v>0</v>
      </c>
      <c r="BC918">
        <v>0</v>
      </c>
      <c r="BD918">
        <v>0</v>
      </c>
      <c r="BE918">
        <v>1</v>
      </c>
      <c r="BF918">
        <v>1</v>
      </c>
      <c r="BG918" t="s">
        <v>98</v>
      </c>
      <c r="BH918">
        <v>4</v>
      </c>
      <c r="BI918" t="s">
        <v>107</v>
      </c>
      <c r="BJ918">
        <v>0</v>
      </c>
      <c r="BK918" t="s">
        <v>83</v>
      </c>
      <c r="BL918" t="s">
        <v>127</v>
      </c>
      <c r="BM918">
        <v>1958</v>
      </c>
      <c r="BN918" t="s">
        <v>102</v>
      </c>
      <c r="BO918">
        <v>1</v>
      </c>
      <c r="BP918">
        <v>308</v>
      </c>
      <c r="BQ918" t="s">
        <v>98</v>
      </c>
      <c r="BR918" t="s">
        <v>98</v>
      </c>
      <c r="BS918" t="s">
        <v>105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 t="s">
        <v>83</v>
      </c>
      <c r="CA918" t="s">
        <v>83</v>
      </c>
      <c r="CB918" t="s">
        <v>83</v>
      </c>
      <c r="CC918">
        <v>0</v>
      </c>
      <c r="CD918">
        <v>10</v>
      </c>
      <c r="CE918">
        <v>2006</v>
      </c>
      <c r="CF918" t="s">
        <v>110</v>
      </c>
      <c r="CG918" t="s">
        <v>128</v>
      </c>
      <c r="CH918">
        <v>35311</v>
      </c>
    </row>
    <row r="919" spans="1:86" x14ac:dyDescent="0.4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 t="str">
        <f t="shared" si="70"/>
        <v>N</v>
      </c>
      <c r="AW919" t="str">
        <f t="shared" si="71"/>
        <v>Y</v>
      </c>
      <c r="AX919" t="str">
        <f t="shared" si="72"/>
        <v>N</v>
      </c>
      <c r="AY919" t="str">
        <f t="shared" si="73"/>
        <v>N</v>
      </c>
      <c r="AZ919" t="str">
        <f t="shared" si="74"/>
        <v>N</v>
      </c>
      <c r="BA919">
        <v>0</v>
      </c>
      <c r="BB919">
        <v>0</v>
      </c>
      <c r="BC919">
        <v>1</v>
      </c>
      <c r="BD919">
        <v>0</v>
      </c>
      <c r="BE919">
        <v>3</v>
      </c>
      <c r="BF919">
        <v>1</v>
      </c>
      <c r="BG919" t="s">
        <v>98</v>
      </c>
      <c r="BH919">
        <v>6</v>
      </c>
      <c r="BI919" t="s">
        <v>107</v>
      </c>
      <c r="BJ919">
        <v>0</v>
      </c>
      <c r="BK919" t="s">
        <v>83</v>
      </c>
      <c r="BL919" t="s">
        <v>108</v>
      </c>
      <c r="BM919">
        <v>1956</v>
      </c>
      <c r="BN919" t="s">
        <v>109</v>
      </c>
      <c r="BO919">
        <v>1</v>
      </c>
      <c r="BP919">
        <v>284</v>
      </c>
      <c r="BQ919" t="s">
        <v>98</v>
      </c>
      <c r="BR919" t="s">
        <v>98</v>
      </c>
      <c r="BS919" t="s">
        <v>105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 t="s">
        <v>83</v>
      </c>
      <c r="CA919" t="s">
        <v>83</v>
      </c>
      <c r="CB919" t="s">
        <v>83</v>
      </c>
      <c r="CC919">
        <v>0</v>
      </c>
      <c r="CD919">
        <v>4</v>
      </c>
      <c r="CE919">
        <v>2009</v>
      </c>
      <c r="CF919" t="s">
        <v>110</v>
      </c>
      <c r="CG919" t="s">
        <v>111</v>
      </c>
      <c r="CH919">
        <v>135000</v>
      </c>
    </row>
    <row r="920" spans="1:86" x14ac:dyDescent="0.4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 t="str">
        <f t="shared" si="70"/>
        <v>Y</v>
      </c>
      <c r="AW920" t="str">
        <f t="shared" si="71"/>
        <v>Y</v>
      </c>
      <c r="AX920" t="str">
        <f t="shared" si="72"/>
        <v>Y</v>
      </c>
      <c r="AY920" t="str">
        <f t="shared" si="73"/>
        <v>Y</v>
      </c>
      <c r="AZ920" t="str">
        <f t="shared" si="74"/>
        <v>Y</v>
      </c>
      <c r="BA920">
        <v>1</v>
      </c>
      <c r="BB920">
        <v>0</v>
      </c>
      <c r="BC920">
        <v>2</v>
      </c>
      <c r="BD920">
        <v>1</v>
      </c>
      <c r="BE920">
        <v>4</v>
      </c>
      <c r="BF920">
        <v>1</v>
      </c>
      <c r="BG920" t="s">
        <v>97</v>
      </c>
      <c r="BH920">
        <v>8</v>
      </c>
      <c r="BI920" t="s">
        <v>107</v>
      </c>
      <c r="BJ920">
        <v>1</v>
      </c>
      <c r="BK920" t="s">
        <v>98</v>
      </c>
      <c r="BL920" t="s">
        <v>108</v>
      </c>
      <c r="BM920">
        <v>1991</v>
      </c>
      <c r="BN920" t="s">
        <v>109</v>
      </c>
      <c r="BO920">
        <v>3</v>
      </c>
      <c r="BP920">
        <v>833</v>
      </c>
      <c r="BQ920" t="s">
        <v>98</v>
      </c>
      <c r="BR920" t="s">
        <v>98</v>
      </c>
      <c r="BS920" t="s">
        <v>105</v>
      </c>
      <c r="BT920">
        <v>72</v>
      </c>
      <c r="BU920">
        <v>192</v>
      </c>
      <c r="BV920">
        <v>224</v>
      </c>
      <c r="BW920">
        <v>0</v>
      </c>
      <c r="BX920">
        <v>0</v>
      </c>
      <c r="BY920">
        <v>0</v>
      </c>
      <c r="BZ920" t="s">
        <v>83</v>
      </c>
      <c r="CA920" t="s">
        <v>165</v>
      </c>
      <c r="CB920" t="s">
        <v>83</v>
      </c>
      <c r="CC920">
        <v>0</v>
      </c>
      <c r="CD920">
        <v>11</v>
      </c>
      <c r="CE920">
        <v>2007</v>
      </c>
      <c r="CF920" t="s">
        <v>110</v>
      </c>
      <c r="CG920" t="s">
        <v>111</v>
      </c>
      <c r="CH920">
        <v>238000</v>
      </c>
    </row>
    <row r="921" spans="1:86" x14ac:dyDescent="0.4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 t="str">
        <f t="shared" si="70"/>
        <v>N</v>
      </c>
      <c r="AW921" t="str">
        <f t="shared" si="71"/>
        <v>Y</v>
      </c>
      <c r="AX921" t="str">
        <f t="shared" si="72"/>
        <v>N</v>
      </c>
      <c r="AY921" t="str">
        <f t="shared" si="73"/>
        <v>N</v>
      </c>
      <c r="AZ921" t="str">
        <f t="shared" si="74"/>
        <v>N</v>
      </c>
      <c r="BA921">
        <v>1</v>
      </c>
      <c r="BB921">
        <v>0</v>
      </c>
      <c r="BC921">
        <v>1</v>
      </c>
      <c r="BD921">
        <v>0</v>
      </c>
      <c r="BE921">
        <v>3</v>
      </c>
      <c r="BF921">
        <v>1</v>
      </c>
      <c r="BG921" t="s">
        <v>98</v>
      </c>
      <c r="BH921">
        <v>6</v>
      </c>
      <c r="BI921" t="s">
        <v>146</v>
      </c>
      <c r="BJ921">
        <v>1</v>
      </c>
      <c r="BK921" t="s">
        <v>98</v>
      </c>
      <c r="BL921" t="s">
        <v>108</v>
      </c>
      <c r="BM921">
        <v>1990</v>
      </c>
      <c r="BN921" t="s">
        <v>102</v>
      </c>
      <c r="BO921">
        <v>2</v>
      </c>
      <c r="BP921">
        <v>601</v>
      </c>
      <c r="BQ921" t="s">
        <v>98</v>
      </c>
      <c r="BR921" t="s">
        <v>98</v>
      </c>
      <c r="BS921" t="s">
        <v>105</v>
      </c>
      <c r="BT921">
        <v>0</v>
      </c>
      <c r="BU921">
        <v>51</v>
      </c>
      <c r="BV921">
        <v>0</v>
      </c>
      <c r="BW921">
        <v>0</v>
      </c>
      <c r="BX921">
        <v>190</v>
      </c>
      <c r="BY921">
        <v>0</v>
      </c>
      <c r="BZ921" t="s">
        <v>83</v>
      </c>
      <c r="CA921" t="s">
        <v>83</v>
      </c>
      <c r="CB921" t="s">
        <v>83</v>
      </c>
      <c r="CC921">
        <v>0</v>
      </c>
      <c r="CD921">
        <v>5</v>
      </c>
      <c r="CE921">
        <v>2008</v>
      </c>
      <c r="CF921" t="s">
        <v>110</v>
      </c>
      <c r="CG921" t="s">
        <v>111</v>
      </c>
      <c r="CH921">
        <v>176500</v>
      </c>
    </row>
    <row r="922" spans="1:86" x14ac:dyDescent="0.4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 t="str">
        <f t="shared" si="70"/>
        <v>Y</v>
      </c>
      <c r="AW922" t="str">
        <f t="shared" si="71"/>
        <v>Y</v>
      </c>
      <c r="AX922" t="str">
        <f t="shared" si="72"/>
        <v>Y</v>
      </c>
      <c r="AY922" t="str">
        <f t="shared" si="73"/>
        <v>N</v>
      </c>
      <c r="AZ922" t="str">
        <f t="shared" si="74"/>
        <v>N</v>
      </c>
      <c r="BA922">
        <v>0</v>
      </c>
      <c r="BB922">
        <v>1</v>
      </c>
      <c r="BC922">
        <v>2</v>
      </c>
      <c r="BD922">
        <v>1</v>
      </c>
      <c r="BE922">
        <v>3</v>
      </c>
      <c r="BF922">
        <v>1</v>
      </c>
      <c r="BG922" t="s">
        <v>97</v>
      </c>
      <c r="BH922">
        <v>7</v>
      </c>
      <c r="BI922" t="s">
        <v>107</v>
      </c>
      <c r="BJ922">
        <v>0</v>
      </c>
      <c r="BK922" t="s">
        <v>83</v>
      </c>
      <c r="BL922" t="s">
        <v>108</v>
      </c>
      <c r="BM922">
        <v>1994</v>
      </c>
      <c r="BN922" t="s">
        <v>109</v>
      </c>
      <c r="BO922">
        <v>2</v>
      </c>
      <c r="BP922">
        <v>471</v>
      </c>
      <c r="BQ922" t="s">
        <v>98</v>
      </c>
      <c r="BR922" t="s">
        <v>98</v>
      </c>
      <c r="BS922" t="s">
        <v>105</v>
      </c>
      <c r="BT922">
        <v>300</v>
      </c>
      <c r="BU922">
        <v>87</v>
      </c>
      <c r="BV922">
        <v>0</v>
      </c>
      <c r="BW922">
        <v>0</v>
      </c>
      <c r="BX922">
        <v>0</v>
      </c>
      <c r="BY922">
        <v>0</v>
      </c>
      <c r="BZ922" t="s">
        <v>83</v>
      </c>
      <c r="CA922" t="s">
        <v>83</v>
      </c>
      <c r="CB922" t="s">
        <v>83</v>
      </c>
      <c r="CC922">
        <v>0</v>
      </c>
      <c r="CD922">
        <v>7</v>
      </c>
      <c r="CE922">
        <v>2007</v>
      </c>
      <c r="CF922" t="s">
        <v>110</v>
      </c>
      <c r="CG922" t="s">
        <v>111</v>
      </c>
      <c r="CH922">
        <v>201000</v>
      </c>
    </row>
    <row r="923" spans="1:86" x14ac:dyDescent="0.4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 t="str">
        <f t="shared" si="70"/>
        <v>Y</v>
      </c>
      <c r="AW923" t="str">
        <f t="shared" si="71"/>
        <v>Y</v>
      </c>
      <c r="AX923" t="str">
        <f t="shared" si="72"/>
        <v>Y</v>
      </c>
      <c r="AY923" t="str">
        <f t="shared" si="73"/>
        <v>Y</v>
      </c>
      <c r="AZ923" t="str">
        <f t="shared" si="74"/>
        <v>Y</v>
      </c>
      <c r="BA923">
        <v>2</v>
      </c>
      <c r="BB923">
        <v>0</v>
      </c>
      <c r="BC923">
        <v>2</v>
      </c>
      <c r="BD923">
        <v>2</v>
      </c>
      <c r="BE923">
        <v>4</v>
      </c>
      <c r="BF923">
        <v>2</v>
      </c>
      <c r="BG923" t="s">
        <v>98</v>
      </c>
      <c r="BH923">
        <v>9</v>
      </c>
      <c r="BI923" t="s">
        <v>107</v>
      </c>
      <c r="BJ923">
        <v>0</v>
      </c>
      <c r="BK923" t="s">
        <v>83</v>
      </c>
      <c r="BL923" t="s">
        <v>83</v>
      </c>
      <c r="BM923" t="s">
        <v>83</v>
      </c>
      <c r="BN923" t="s">
        <v>83</v>
      </c>
      <c r="BO923">
        <v>0</v>
      </c>
      <c r="BP923">
        <v>0</v>
      </c>
      <c r="BQ923" t="s">
        <v>83</v>
      </c>
      <c r="BR923" t="s">
        <v>83</v>
      </c>
      <c r="BS923" t="s">
        <v>177</v>
      </c>
      <c r="BT923">
        <v>0</v>
      </c>
      <c r="BU923">
        <v>70</v>
      </c>
      <c r="BV923">
        <v>0</v>
      </c>
      <c r="BW923">
        <v>0</v>
      </c>
      <c r="BX923">
        <v>0</v>
      </c>
      <c r="BY923">
        <v>0</v>
      </c>
      <c r="BZ923" t="s">
        <v>83</v>
      </c>
      <c r="CA923" t="s">
        <v>165</v>
      </c>
      <c r="CB923" t="s">
        <v>83</v>
      </c>
      <c r="CC923">
        <v>0</v>
      </c>
      <c r="CD923">
        <v>9</v>
      </c>
      <c r="CE923">
        <v>2008</v>
      </c>
      <c r="CF923" t="s">
        <v>110</v>
      </c>
      <c r="CG923" t="s">
        <v>111</v>
      </c>
      <c r="CH923">
        <v>145900</v>
      </c>
    </row>
    <row r="924" spans="1:86" x14ac:dyDescent="0.4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 t="str">
        <f t="shared" si="70"/>
        <v>N</v>
      </c>
      <c r="AW924" t="str">
        <f t="shared" si="71"/>
        <v>Y</v>
      </c>
      <c r="AX924" t="str">
        <f t="shared" si="72"/>
        <v>N</v>
      </c>
      <c r="AY924" t="str">
        <f t="shared" si="73"/>
        <v>N</v>
      </c>
      <c r="AZ924" t="str">
        <f t="shared" si="74"/>
        <v>N</v>
      </c>
      <c r="BA924">
        <v>0</v>
      </c>
      <c r="BB924">
        <v>0</v>
      </c>
      <c r="BC924">
        <v>2</v>
      </c>
      <c r="BD924">
        <v>0</v>
      </c>
      <c r="BE924">
        <v>3</v>
      </c>
      <c r="BF924">
        <v>1</v>
      </c>
      <c r="BG924" t="s">
        <v>97</v>
      </c>
      <c r="BH924">
        <v>6</v>
      </c>
      <c r="BI924" t="s">
        <v>107</v>
      </c>
      <c r="BJ924">
        <v>1</v>
      </c>
      <c r="BK924" t="s">
        <v>97</v>
      </c>
      <c r="BL924" t="s">
        <v>108</v>
      </c>
      <c r="BM924">
        <v>2005</v>
      </c>
      <c r="BN924" t="s">
        <v>157</v>
      </c>
      <c r="BO924">
        <v>2</v>
      </c>
      <c r="BP924">
        <v>397</v>
      </c>
      <c r="BQ924" t="s">
        <v>98</v>
      </c>
      <c r="BR924" t="s">
        <v>98</v>
      </c>
      <c r="BS924" t="s">
        <v>105</v>
      </c>
      <c r="BT924">
        <v>100</v>
      </c>
      <c r="BU924">
        <v>0</v>
      </c>
      <c r="BV924">
        <v>0</v>
      </c>
      <c r="BW924">
        <v>23</v>
      </c>
      <c r="BX924">
        <v>0</v>
      </c>
      <c r="BY924">
        <v>0</v>
      </c>
      <c r="BZ924" t="s">
        <v>83</v>
      </c>
      <c r="CA924" t="s">
        <v>83</v>
      </c>
      <c r="CB924" t="s">
        <v>83</v>
      </c>
      <c r="CC924">
        <v>0</v>
      </c>
      <c r="CD924">
        <v>10</v>
      </c>
      <c r="CE924">
        <v>2006</v>
      </c>
      <c r="CF924" t="s">
        <v>158</v>
      </c>
      <c r="CG924" t="s">
        <v>159</v>
      </c>
      <c r="CH924">
        <v>169990</v>
      </c>
    </row>
    <row r="925" spans="1:86" x14ac:dyDescent="0.4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 t="str">
        <f t="shared" si="70"/>
        <v>Y</v>
      </c>
      <c r="AW925" t="str">
        <f t="shared" si="71"/>
        <v>Y</v>
      </c>
      <c r="AX925" t="str">
        <f t="shared" si="72"/>
        <v>Y</v>
      </c>
      <c r="AY925" t="str">
        <f t="shared" si="73"/>
        <v>N</v>
      </c>
      <c r="AZ925" t="str">
        <f t="shared" si="74"/>
        <v>N</v>
      </c>
      <c r="BA925">
        <v>1</v>
      </c>
      <c r="BB925">
        <v>0</v>
      </c>
      <c r="BC925">
        <v>2</v>
      </c>
      <c r="BD925">
        <v>0</v>
      </c>
      <c r="BE925">
        <v>2</v>
      </c>
      <c r="BF925">
        <v>1</v>
      </c>
      <c r="BG925" t="s">
        <v>97</v>
      </c>
      <c r="BH925">
        <v>5</v>
      </c>
      <c r="BI925" t="s">
        <v>107</v>
      </c>
      <c r="BJ925">
        <v>1</v>
      </c>
      <c r="BK925" t="s">
        <v>147</v>
      </c>
      <c r="BL925" t="s">
        <v>108</v>
      </c>
      <c r="BM925">
        <v>1993</v>
      </c>
      <c r="BN925" t="s">
        <v>109</v>
      </c>
      <c r="BO925">
        <v>2</v>
      </c>
      <c r="BP925">
        <v>533</v>
      </c>
      <c r="BQ925" t="s">
        <v>98</v>
      </c>
      <c r="BR925" t="s">
        <v>98</v>
      </c>
      <c r="BS925" t="s">
        <v>105</v>
      </c>
      <c r="BT925">
        <v>0</v>
      </c>
      <c r="BU925">
        <v>69</v>
      </c>
      <c r="BV925">
        <v>0</v>
      </c>
      <c r="BW925">
        <v>0</v>
      </c>
      <c r="BX925">
        <v>0</v>
      </c>
      <c r="BY925">
        <v>0</v>
      </c>
      <c r="BZ925" t="s">
        <v>83</v>
      </c>
      <c r="CA925" t="s">
        <v>83</v>
      </c>
      <c r="CB925" t="s">
        <v>83</v>
      </c>
      <c r="CC925">
        <v>0</v>
      </c>
      <c r="CD925">
        <v>7</v>
      </c>
      <c r="CE925">
        <v>2008</v>
      </c>
      <c r="CF925" t="s">
        <v>110</v>
      </c>
      <c r="CG925" t="s">
        <v>111</v>
      </c>
      <c r="CH925">
        <v>193000</v>
      </c>
    </row>
    <row r="926" spans="1:86" x14ac:dyDescent="0.4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 t="str">
        <f t="shared" si="70"/>
        <v>Y</v>
      </c>
      <c r="AW926" t="str">
        <f t="shared" si="71"/>
        <v>Y</v>
      </c>
      <c r="AX926" t="str">
        <f t="shared" si="72"/>
        <v>Y</v>
      </c>
      <c r="AY926" t="str">
        <f t="shared" si="73"/>
        <v>N</v>
      </c>
      <c r="AZ926" t="str">
        <f t="shared" si="74"/>
        <v>N</v>
      </c>
      <c r="BA926">
        <v>1</v>
      </c>
      <c r="BB926">
        <v>0</v>
      </c>
      <c r="BC926">
        <v>2</v>
      </c>
      <c r="BD926">
        <v>0</v>
      </c>
      <c r="BE926">
        <v>3</v>
      </c>
      <c r="BF926">
        <v>1</v>
      </c>
      <c r="BG926" t="s">
        <v>98</v>
      </c>
      <c r="BH926">
        <v>7</v>
      </c>
      <c r="BI926" t="s">
        <v>107</v>
      </c>
      <c r="BJ926">
        <v>1</v>
      </c>
      <c r="BK926" t="s">
        <v>98</v>
      </c>
      <c r="BL926" t="s">
        <v>108</v>
      </c>
      <c r="BM926">
        <v>1980</v>
      </c>
      <c r="BN926" t="s">
        <v>102</v>
      </c>
      <c r="BO926">
        <v>2</v>
      </c>
      <c r="BP926">
        <v>612</v>
      </c>
      <c r="BQ926" t="s">
        <v>98</v>
      </c>
      <c r="BR926" t="s">
        <v>98</v>
      </c>
      <c r="BS926" t="s">
        <v>105</v>
      </c>
      <c r="BT926">
        <v>384</v>
      </c>
      <c r="BU926">
        <v>131</v>
      </c>
      <c r="BV926">
        <v>0</v>
      </c>
      <c r="BW926">
        <v>0</v>
      </c>
      <c r="BX926">
        <v>0</v>
      </c>
      <c r="BY926">
        <v>0</v>
      </c>
      <c r="BZ926" t="s">
        <v>83</v>
      </c>
      <c r="CA926" t="s">
        <v>83</v>
      </c>
      <c r="CB926" t="s">
        <v>83</v>
      </c>
      <c r="CC926">
        <v>0</v>
      </c>
      <c r="CD926">
        <v>5</v>
      </c>
      <c r="CE926">
        <v>2006</v>
      </c>
      <c r="CF926" t="s">
        <v>110</v>
      </c>
      <c r="CG926" t="s">
        <v>111</v>
      </c>
      <c r="CH926">
        <v>207500</v>
      </c>
    </row>
    <row r="927" spans="1:86" x14ac:dyDescent="0.4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 t="str">
        <f t="shared" si="70"/>
        <v>N</v>
      </c>
      <c r="AW927" t="str">
        <f t="shared" si="71"/>
        <v>N</v>
      </c>
      <c r="AX927" t="str">
        <f t="shared" si="72"/>
        <v>N</v>
      </c>
      <c r="AY927" t="str">
        <f t="shared" si="73"/>
        <v>N</v>
      </c>
      <c r="AZ927" t="str">
        <f t="shared" si="74"/>
        <v>N</v>
      </c>
      <c r="BA927">
        <v>0</v>
      </c>
      <c r="BB927">
        <v>1</v>
      </c>
      <c r="BC927">
        <v>2</v>
      </c>
      <c r="BD927">
        <v>0</v>
      </c>
      <c r="BE927">
        <v>3</v>
      </c>
      <c r="BF927">
        <v>1</v>
      </c>
      <c r="BG927" t="s">
        <v>104</v>
      </c>
      <c r="BH927">
        <v>6</v>
      </c>
      <c r="BI927" t="s">
        <v>107</v>
      </c>
      <c r="BJ927">
        <v>0</v>
      </c>
      <c r="BK927" t="s">
        <v>83</v>
      </c>
      <c r="BL927" t="s">
        <v>108</v>
      </c>
      <c r="BM927">
        <v>1977</v>
      </c>
      <c r="BN927" t="s">
        <v>109</v>
      </c>
      <c r="BO927">
        <v>2</v>
      </c>
      <c r="BP927">
        <v>540</v>
      </c>
      <c r="BQ927" t="s">
        <v>98</v>
      </c>
      <c r="BR927" t="s">
        <v>98</v>
      </c>
      <c r="BS927" t="s">
        <v>105</v>
      </c>
      <c r="BT927">
        <v>180</v>
      </c>
      <c r="BU927">
        <v>0</v>
      </c>
      <c r="BV927">
        <v>0</v>
      </c>
      <c r="BW927">
        <v>0</v>
      </c>
      <c r="BX927">
        <v>0</v>
      </c>
      <c r="BY927">
        <v>0</v>
      </c>
      <c r="BZ927" t="s">
        <v>83</v>
      </c>
      <c r="CA927" t="s">
        <v>83</v>
      </c>
      <c r="CB927" t="s">
        <v>83</v>
      </c>
      <c r="CC927">
        <v>0</v>
      </c>
      <c r="CD927">
        <v>3</v>
      </c>
      <c r="CE927">
        <v>2008</v>
      </c>
      <c r="CF927" t="s">
        <v>110</v>
      </c>
      <c r="CG927" t="s">
        <v>128</v>
      </c>
      <c r="CH927">
        <v>175000</v>
      </c>
    </row>
    <row r="928" spans="1:86" x14ac:dyDescent="0.4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 t="str">
        <f t="shared" si="70"/>
        <v>Y</v>
      </c>
      <c r="AW928" t="str">
        <f t="shared" si="71"/>
        <v>Y</v>
      </c>
      <c r="AX928" t="str">
        <f t="shared" si="72"/>
        <v>Y</v>
      </c>
      <c r="AY928" t="str">
        <f t="shared" si="73"/>
        <v>Y</v>
      </c>
      <c r="AZ928" t="str">
        <f t="shared" si="74"/>
        <v>Y</v>
      </c>
      <c r="BA928">
        <v>0</v>
      </c>
      <c r="BB928">
        <v>0</v>
      </c>
      <c r="BC928">
        <v>2</v>
      </c>
      <c r="BD928">
        <v>1</v>
      </c>
      <c r="BE928">
        <v>4</v>
      </c>
      <c r="BF928">
        <v>1</v>
      </c>
      <c r="BG928" t="s">
        <v>104</v>
      </c>
      <c r="BH928">
        <v>10</v>
      </c>
      <c r="BI928" t="s">
        <v>107</v>
      </c>
      <c r="BJ928">
        <v>1</v>
      </c>
      <c r="BK928" t="s">
        <v>97</v>
      </c>
      <c r="BL928" t="s">
        <v>156</v>
      </c>
      <c r="BM928">
        <v>2003</v>
      </c>
      <c r="BN928" t="s">
        <v>157</v>
      </c>
      <c r="BO928">
        <v>3</v>
      </c>
      <c r="BP928">
        <v>656</v>
      </c>
      <c r="BQ928" t="s">
        <v>98</v>
      </c>
      <c r="BR928" t="s">
        <v>98</v>
      </c>
      <c r="BS928" t="s">
        <v>105</v>
      </c>
      <c r="BT928">
        <v>104</v>
      </c>
      <c r="BU928">
        <v>100</v>
      </c>
      <c r="BV928">
        <v>0</v>
      </c>
      <c r="BW928">
        <v>0</v>
      </c>
      <c r="BX928">
        <v>0</v>
      </c>
      <c r="BY928">
        <v>0</v>
      </c>
      <c r="BZ928" t="s">
        <v>83</v>
      </c>
      <c r="CA928" t="s">
        <v>83</v>
      </c>
      <c r="CB928" t="s">
        <v>83</v>
      </c>
      <c r="CC928">
        <v>0</v>
      </c>
      <c r="CD928">
        <v>5</v>
      </c>
      <c r="CE928">
        <v>2007</v>
      </c>
      <c r="CF928" t="s">
        <v>110</v>
      </c>
      <c r="CG928" t="s">
        <v>111</v>
      </c>
      <c r="CH928">
        <v>285000</v>
      </c>
    </row>
    <row r="929" spans="1:86" x14ac:dyDescent="0.4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 t="str">
        <f t="shared" si="70"/>
        <v>Y</v>
      </c>
      <c r="AW929" t="str">
        <f t="shared" si="71"/>
        <v>Y</v>
      </c>
      <c r="AX929" t="str">
        <f t="shared" si="72"/>
        <v>Y</v>
      </c>
      <c r="AY929" t="str">
        <f t="shared" si="73"/>
        <v>Y</v>
      </c>
      <c r="AZ929" t="str">
        <f t="shared" si="74"/>
        <v>N</v>
      </c>
      <c r="BA929">
        <v>0</v>
      </c>
      <c r="BB929">
        <v>0</v>
      </c>
      <c r="BC929">
        <v>2</v>
      </c>
      <c r="BD929">
        <v>1</v>
      </c>
      <c r="BE929">
        <v>4</v>
      </c>
      <c r="BF929">
        <v>1</v>
      </c>
      <c r="BG929" t="s">
        <v>98</v>
      </c>
      <c r="BH929">
        <v>9</v>
      </c>
      <c r="BI929" t="s">
        <v>107</v>
      </c>
      <c r="BJ929">
        <v>1</v>
      </c>
      <c r="BK929" t="s">
        <v>97</v>
      </c>
      <c r="BL929" t="s">
        <v>108</v>
      </c>
      <c r="BM929">
        <v>1968</v>
      </c>
      <c r="BN929" t="s">
        <v>109</v>
      </c>
      <c r="BO929">
        <v>2</v>
      </c>
      <c r="BP929">
        <v>486</v>
      </c>
      <c r="BQ929" t="s">
        <v>98</v>
      </c>
      <c r="BR929" t="s">
        <v>98</v>
      </c>
      <c r="BS929" t="s">
        <v>105</v>
      </c>
      <c r="BT929">
        <v>0</v>
      </c>
      <c r="BU929">
        <v>43</v>
      </c>
      <c r="BV929">
        <v>0</v>
      </c>
      <c r="BW929">
        <v>0</v>
      </c>
      <c r="BX929">
        <v>0</v>
      </c>
      <c r="BY929">
        <v>0</v>
      </c>
      <c r="BZ929" t="s">
        <v>83</v>
      </c>
      <c r="CA929" t="s">
        <v>165</v>
      </c>
      <c r="CB929" t="s">
        <v>83</v>
      </c>
      <c r="CC929">
        <v>0</v>
      </c>
      <c r="CD929">
        <v>4</v>
      </c>
      <c r="CE929">
        <v>2008</v>
      </c>
      <c r="CF929" t="s">
        <v>110</v>
      </c>
      <c r="CG929" t="s">
        <v>111</v>
      </c>
      <c r="CH929">
        <v>176000</v>
      </c>
    </row>
    <row r="930" spans="1:86" x14ac:dyDescent="0.4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 t="str">
        <f t="shared" si="70"/>
        <v>Y</v>
      </c>
      <c r="AW930" t="str">
        <f t="shared" si="71"/>
        <v>Y</v>
      </c>
      <c r="AX930" t="str">
        <f t="shared" si="72"/>
        <v>Y</v>
      </c>
      <c r="AY930" t="str">
        <f t="shared" si="73"/>
        <v>N</v>
      </c>
      <c r="AZ930" t="str">
        <f t="shared" si="74"/>
        <v>N</v>
      </c>
      <c r="BA930">
        <v>0</v>
      </c>
      <c r="BB930">
        <v>0</v>
      </c>
      <c r="BC930">
        <v>2</v>
      </c>
      <c r="BD930">
        <v>0</v>
      </c>
      <c r="BE930">
        <v>3</v>
      </c>
      <c r="BF930">
        <v>1</v>
      </c>
      <c r="BG930" t="s">
        <v>104</v>
      </c>
      <c r="BH930">
        <v>7</v>
      </c>
      <c r="BI930" t="s">
        <v>107</v>
      </c>
      <c r="BJ930">
        <v>1</v>
      </c>
      <c r="BK930" t="s">
        <v>98</v>
      </c>
      <c r="BL930" t="s">
        <v>108</v>
      </c>
      <c r="BM930">
        <v>2001</v>
      </c>
      <c r="BN930" t="s">
        <v>109</v>
      </c>
      <c r="BO930">
        <v>2</v>
      </c>
      <c r="BP930">
        <v>522</v>
      </c>
      <c r="BQ930" t="s">
        <v>98</v>
      </c>
      <c r="BR930" t="s">
        <v>98</v>
      </c>
      <c r="BS930" t="s">
        <v>105</v>
      </c>
      <c r="BT930">
        <v>202</v>
      </c>
      <c r="BU930">
        <v>151</v>
      </c>
      <c r="BV930">
        <v>0</v>
      </c>
      <c r="BW930">
        <v>0</v>
      </c>
      <c r="BX930">
        <v>0</v>
      </c>
      <c r="BY930">
        <v>0</v>
      </c>
      <c r="BZ930" t="s">
        <v>83</v>
      </c>
      <c r="CA930" t="s">
        <v>83</v>
      </c>
      <c r="CB930" t="s">
        <v>83</v>
      </c>
      <c r="CC930">
        <v>0</v>
      </c>
      <c r="CD930">
        <v>6</v>
      </c>
      <c r="CE930">
        <v>2009</v>
      </c>
      <c r="CF930" t="s">
        <v>110</v>
      </c>
      <c r="CG930" t="s">
        <v>111</v>
      </c>
      <c r="CH930">
        <v>236500</v>
      </c>
    </row>
    <row r="931" spans="1:86" x14ac:dyDescent="0.4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 t="str">
        <f t="shared" si="70"/>
        <v>Y</v>
      </c>
      <c r="AW931" t="str">
        <f t="shared" si="71"/>
        <v>Y</v>
      </c>
      <c r="AX931" t="str">
        <f t="shared" si="72"/>
        <v>Y</v>
      </c>
      <c r="AY931" t="str">
        <f t="shared" si="73"/>
        <v>Y</v>
      </c>
      <c r="AZ931" t="str">
        <f t="shared" si="74"/>
        <v>Y</v>
      </c>
      <c r="BA931">
        <v>0</v>
      </c>
      <c r="BB931">
        <v>0</v>
      </c>
      <c r="BC931">
        <v>2</v>
      </c>
      <c r="BD931">
        <v>1</v>
      </c>
      <c r="BE931">
        <v>4</v>
      </c>
      <c r="BF931">
        <v>1</v>
      </c>
      <c r="BG931" t="s">
        <v>97</v>
      </c>
      <c r="BH931">
        <v>8</v>
      </c>
      <c r="BI931" t="s">
        <v>107</v>
      </c>
      <c r="BJ931">
        <v>1</v>
      </c>
      <c r="BK931" t="s">
        <v>98</v>
      </c>
      <c r="BL931" t="s">
        <v>156</v>
      </c>
      <c r="BM931">
        <v>1997</v>
      </c>
      <c r="BN931" t="s">
        <v>157</v>
      </c>
      <c r="BO931">
        <v>2</v>
      </c>
      <c r="BP931">
        <v>642</v>
      </c>
      <c r="BQ931" t="s">
        <v>98</v>
      </c>
      <c r="BR931" t="s">
        <v>98</v>
      </c>
      <c r="BS931" t="s">
        <v>105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 t="s">
        <v>83</v>
      </c>
      <c r="CA931" t="s">
        <v>83</v>
      </c>
      <c r="CB931" t="s">
        <v>83</v>
      </c>
      <c r="CC931">
        <v>0</v>
      </c>
      <c r="CD931">
        <v>11</v>
      </c>
      <c r="CE931">
        <v>2006</v>
      </c>
      <c r="CF931" t="s">
        <v>110</v>
      </c>
      <c r="CG931" t="s">
        <v>111</v>
      </c>
      <c r="CH931">
        <v>222000</v>
      </c>
    </row>
    <row r="932" spans="1:86" x14ac:dyDescent="0.4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 t="str">
        <f t="shared" si="70"/>
        <v>N</v>
      </c>
      <c r="AW932" t="str">
        <f t="shared" si="71"/>
        <v>Y</v>
      </c>
      <c r="AX932" t="str">
        <f t="shared" si="72"/>
        <v>N</v>
      </c>
      <c r="AY932" t="str">
        <f t="shared" si="73"/>
        <v>N</v>
      </c>
      <c r="AZ932" t="str">
        <f t="shared" si="74"/>
        <v>N</v>
      </c>
      <c r="BA932">
        <v>0</v>
      </c>
      <c r="BB932">
        <v>0</v>
      </c>
      <c r="BC932">
        <v>2</v>
      </c>
      <c r="BD932">
        <v>0</v>
      </c>
      <c r="BE932">
        <v>3</v>
      </c>
      <c r="BF932">
        <v>1</v>
      </c>
      <c r="BG932" t="s">
        <v>97</v>
      </c>
      <c r="BH932">
        <v>7</v>
      </c>
      <c r="BI932" t="s">
        <v>107</v>
      </c>
      <c r="BJ932">
        <v>0</v>
      </c>
      <c r="BK932" t="s">
        <v>83</v>
      </c>
      <c r="BL932" t="s">
        <v>108</v>
      </c>
      <c r="BM932">
        <v>2007</v>
      </c>
      <c r="BN932" t="s">
        <v>157</v>
      </c>
      <c r="BO932">
        <v>3</v>
      </c>
      <c r="BP932">
        <v>610</v>
      </c>
      <c r="BQ932" t="s">
        <v>98</v>
      </c>
      <c r="BR932" t="s">
        <v>98</v>
      </c>
      <c r="BS932" t="s">
        <v>105</v>
      </c>
      <c r="BT932">
        <v>100</v>
      </c>
      <c r="BU932">
        <v>18</v>
      </c>
      <c r="BV932">
        <v>0</v>
      </c>
      <c r="BW932">
        <v>0</v>
      </c>
      <c r="BX932">
        <v>0</v>
      </c>
      <c r="BY932">
        <v>0</v>
      </c>
      <c r="BZ932" t="s">
        <v>83</v>
      </c>
      <c r="CA932" t="s">
        <v>83</v>
      </c>
      <c r="CB932" t="s">
        <v>83</v>
      </c>
      <c r="CC932">
        <v>0</v>
      </c>
      <c r="CD932">
        <v>7</v>
      </c>
      <c r="CE932">
        <v>2009</v>
      </c>
      <c r="CF932" t="s">
        <v>110</v>
      </c>
      <c r="CG932" t="s">
        <v>111</v>
      </c>
      <c r="CH932">
        <v>201000</v>
      </c>
    </row>
    <row r="933" spans="1:86" x14ac:dyDescent="0.4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 t="str">
        <f t="shared" si="70"/>
        <v>N</v>
      </c>
      <c r="AW933" t="str">
        <f t="shared" si="71"/>
        <v>N</v>
      </c>
      <c r="AX933" t="str">
        <f t="shared" si="72"/>
        <v>N</v>
      </c>
      <c r="AY933" t="str">
        <f t="shared" si="73"/>
        <v>N</v>
      </c>
      <c r="AZ933" t="str">
        <f t="shared" si="74"/>
        <v>N</v>
      </c>
      <c r="BA933">
        <v>0</v>
      </c>
      <c r="BB933">
        <v>1</v>
      </c>
      <c r="BC933">
        <v>1</v>
      </c>
      <c r="BD933">
        <v>0</v>
      </c>
      <c r="BE933">
        <v>2</v>
      </c>
      <c r="BF933">
        <v>1</v>
      </c>
      <c r="BG933" t="s">
        <v>98</v>
      </c>
      <c r="BH933">
        <v>5</v>
      </c>
      <c r="BI933" t="s">
        <v>107</v>
      </c>
      <c r="BJ933">
        <v>0</v>
      </c>
      <c r="BK933" t="s">
        <v>83</v>
      </c>
      <c r="BL933" t="s">
        <v>127</v>
      </c>
      <c r="BM933">
        <v>1965</v>
      </c>
      <c r="BN933" t="s">
        <v>102</v>
      </c>
      <c r="BO933">
        <v>1</v>
      </c>
      <c r="BP933">
        <v>429</v>
      </c>
      <c r="BQ933" t="s">
        <v>98</v>
      </c>
      <c r="BR933" t="s">
        <v>98</v>
      </c>
      <c r="BS933" t="s">
        <v>105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 t="s">
        <v>83</v>
      </c>
      <c r="CA933" t="s">
        <v>163</v>
      </c>
      <c r="CB933" t="s">
        <v>83</v>
      </c>
      <c r="CC933">
        <v>0</v>
      </c>
      <c r="CD933">
        <v>7</v>
      </c>
      <c r="CE933">
        <v>2009</v>
      </c>
      <c r="CF933" t="s">
        <v>110</v>
      </c>
      <c r="CG933" t="s">
        <v>111</v>
      </c>
      <c r="CH933">
        <v>117500</v>
      </c>
    </row>
    <row r="934" spans="1:86" x14ac:dyDescent="0.4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 t="str">
        <f t="shared" si="70"/>
        <v>Y</v>
      </c>
      <c r="AW934" t="str">
        <f t="shared" si="71"/>
        <v>Y</v>
      </c>
      <c r="AX934" t="str">
        <f t="shared" si="72"/>
        <v>Y</v>
      </c>
      <c r="AY934" t="str">
        <f t="shared" si="73"/>
        <v>Y</v>
      </c>
      <c r="AZ934" t="str">
        <f t="shared" si="74"/>
        <v>N</v>
      </c>
      <c r="BA934">
        <v>0</v>
      </c>
      <c r="BB934">
        <v>0</v>
      </c>
      <c r="BC934">
        <v>2</v>
      </c>
      <c r="BD934">
        <v>0</v>
      </c>
      <c r="BE934">
        <v>3</v>
      </c>
      <c r="BF934">
        <v>1</v>
      </c>
      <c r="BG934" t="s">
        <v>104</v>
      </c>
      <c r="BH934">
        <v>8</v>
      </c>
      <c r="BI934" t="s">
        <v>107</v>
      </c>
      <c r="BJ934">
        <v>1</v>
      </c>
      <c r="BK934" t="s">
        <v>97</v>
      </c>
      <c r="BL934" t="s">
        <v>108</v>
      </c>
      <c r="BM934">
        <v>2006</v>
      </c>
      <c r="BN934" t="s">
        <v>157</v>
      </c>
      <c r="BO934">
        <v>3</v>
      </c>
      <c r="BP934">
        <v>788</v>
      </c>
      <c r="BQ934" t="s">
        <v>98</v>
      </c>
      <c r="BR934" t="s">
        <v>98</v>
      </c>
      <c r="BS934" t="s">
        <v>105</v>
      </c>
      <c r="BT934">
        <v>0</v>
      </c>
      <c r="BU934">
        <v>191</v>
      </c>
      <c r="BV934">
        <v>0</v>
      </c>
      <c r="BW934">
        <v>0</v>
      </c>
      <c r="BX934">
        <v>0</v>
      </c>
      <c r="BY934">
        <v>0</v>
      </c>
      <c r="BZ934" t="s">
        <v>83</v>
      </c>
      <c r="CA934" t="s">
        <v>83</v>
      </c>
      <c r="CB934" t="s">
        <v>83</v>
      </c>
      <c r="CC934">
        <v>0</v>
      </c>
      <c r="CD934">
        <v>3</v>
      </c>
      <c r="CE934">
        <v>2007</v>
      </c>
      <c r="CF934" t="s">
        <v>110</v>
      </c>
      <c r="CG934" t="s">
        <v>111</v>
      </c>
      <c r="CH934">
        <v>320000</v>
      </c>
    </row>
    <row r="935" spans="1:86" x14ac:dyDescent="0.4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 t="str">
        <f t="shared" si="70"/>
        <v>N</v>
      </c>
      <c r="AW935" t="str">
        <f t="shared" si="71"/>
        <v>Y</v>
      </c>
      <c r="AX935" t="str">
        <f t="shared" si="72"/>
        <v>N</v>
      </c>
      <c r="AY935" t="str">
        <f t="shared" si="73"/>
        <v>N</v>
      </c>
      <c r="AZ935" t="str">
        <f t="shared" si="74"/>
        <v>N</v>
      </c>
      <c r="BA935">
        <v>0</v>
      </c>
      <c r="BB935">
        <v>0</v>
      </c>
      <c r="BC935">
        <v>2</v>
      </c>
      <c r="BD935">
        <v>0</v>
      </c>
      <c r="BE935">
        <v>3</v>
      </c>
      <c r="BF935">
        <v>1</v>
      </c>
      <c r="BG935" t="s">
        <v>97</v>
      </c>
      <c r="BH935">
        <v>6</v>
      </c>
      <c r="BI935" t="s">
        <v>107</v>
      </c>
      <c r="BJ935">
        <v>0</v>
      </c>
      <c r="BK935" t="s">
        <v>83</v>
      </c>
      <c r="BL935" t="s">
        <v>108</v>
      </c>
      <c r="BM935">
        <v>2004</v>
      </c>
      <c r="BN935" t="s">
        <v>109</v>
      </c>
      <c r="BO935">
        <v>2</v>
      </c>
      <c r="BP935">
        <v>570</v>
      </c>
      <c r="BQ935" t="s">
        <v>98</v>
      </c>
      <c r="BR935" t="s">
        <v>98</v>
      </c>
      <c r="BS935" t="s">
        <v>105</v>
      </c>
      <c r="BT935">
        <v>192</v>
      </c>
      <c r="BU935">
        <v>36</v>
      </c>
      <c r="BV935">
        <v>0</v>
      </c>
      <c r="BW935">
        <v>0</v>
      </c>
      <c r="BX935">
        <v>0</v>
      </c>
      <c r="BY935">
        <v>0</v>
      </c>
      <c r="BZ935" t="s">
        <v>83</v>
      </c>
      <c r="CA935" t="s">
        <v>83</v>
      </c>
      <c r="CB935" t="s">
        <v>83</v>
      </c>
      <c r="CC935">
        <v>0</v>
      </c>
      <c r="CD935">
        <v>8</v>
      </c>
      <c r="CE935">
        <v>2009</v>
      </c>
      <c r="CF935" t="s">
        <v>110</v>
      </c>
      <c r="CG935" t="s">
        <v>111</v>
      </c>
      <c r="CH935">
        <v>190000</v>
      </c>
    </row>
    <row r="936" spans="1:86" x14ac:dyDescent="0.4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 t="str">
        <f t="shared" si="70"/>
        <v>Y</v>
      </c>
      <c r="AW936" t="str">
        <f t="shared" si="71"/>
        <v>Y</v>
      </c>
      <c r="AX936" t="str">
        <f t="shared" si="72"/>
        <v>Y</v>
      </c>
      <c r="AY936" t="str">
        <f t="shared" si="73"/>
        <v>Y</v>
      </c>
      <c r="AZ936" t="str">
        <f t="shared" si="74"/>
        <v>N</v>
      </c>
      <c r="BA936">
        <v>1</v>
      </c>
      <c r="BB936">
        <v>0</v>
      </c>
      <c r="BC936">
        <v>2</v>
      </c>
      <c r="BD936">
        <v>0</v>
      </c>
      <c r="BE936">
        <v>4</v>
      </c>
      <c r="BF936">
        <v>1</v>
      </c>
      <c r="BG936" t="s">
        <v>97</v>
      </c>
      <c r="BH936">
        <v>9</v>
      </c>
      <c r="BI936" t="s">
        <v>107</v>
      </c>
      <c r="BJ936">
        <v>1</v>
      </c>
      <c r="BK936" t="s">
        <v>97</v>
      </c>
      <c r="BL936" t="s">
        <v>108</v>
      </c>
      <c r="BM936">
        <v>1960</v>
      </c>
      <c r="BN936" t="s">
        <v>109</v>
      </c>
      <c r="BO936">
        <v>2</v>
      </c>
      <c r="BP936">
        <v>505</v>
      </c>
      <c r="BQ936" t="s">
        <v>98</v>
      </c>
      <c r="BR936" t="s">
        <v>98</v>
      </c>
      <c r="BS936" t="s">
        <v>105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 t="s">
        <v>83</v>
      </c>
      <c r="CA936" t="s">
        <v>83</v>
      </c>
      <c r="CB936" t="s">
        <v>83</v>
      </c>
      <c r="CC936">
        <v>0</v>
      </c>
      <c r="CD936">
        <v>11</v>
      </c>
      <c r="CE936">
        <v>2008</v>
      </c>
      <c r="CF936" t="s">
        <v>110</v>
      </c>
      <c r="CG936" t="s">
        <v>111</v>
      </c>
      <c r="CH936">
        <v>242000</v>
      </c>
    </row>
    <row r="937" spans="1:86" x14ac:dyDescent="0.4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 t="str">
        <f t="shared" si="70"/>
        <v>N</v>
      </c>
      <c r="AW937" t="str">
        <f t="shared" si="71"/>
        <v>N</v>
      </c>
      <c r="AX937" t="str">
        <f t="shared" si="72"/>
        <v>N</v>
      </c>
      <c r="AY937" t="str">
        <f t="shared" si="73"/>
        <v>N</v>
      </c>
      <c r="AZ937" t="str">
        <f t="shared" si="74"/>
        <v>N</v>
      </c>
      <c r="BA937">
        <v>0</v>
      </c>
      <c r="BB937">
        <v>0</v>
      </c>
      <c r="BC937">
        <v>1</v>
      </c>
      <c r="BD937">
        <v>0</v>
      </c>
      <c r="BE937">
        <v>1</v>
      </c>
      <c r="BF937">
        <v>1</v>
      </c>
      <c r="BG937" t="s">
        <v>98</v>
      </c>
      <c r="BH937">
        <v>5</v>
      </c>
      <c r="BI937" t="s">
        <v>107</v>
      </c>
      <c r="BJ937">
        <v>0</v>
      </c>
      <c r="BK937" t="s">
        <v>83</v>
      </c>
      <c r="BL937" t="s">
        <v>127</v>
      </c>
      <c r="BM937">
        <v>1953</v>
      </c>
      <c r="BN937" t="s">
        <v>102</v>
      </c>
      <c r="BO937">
        <v>2</v>
      </c>
      <c r="BP937">
        <v>528</v>
      </c>
      <c r="BQ937" t="s">
        <v>98</v>
      </c>
      <c r="BR937" t="s">
        <v>98</v>
      </c>
      <c r="BS937" t="s">
        <v>105</v>
      </c>
      <c r="BT937">
        <v>0</v>
      </c>
      <c r="BU937">
        <v>0</v>
      </c>
      <c r="BV937">
        <v>32</v>
      </c>
      <c r="BW937">
        <v>0</v>
      </c>
      <c r="BX937">
        <v>0</v>
      </c>
      <c r="BY937">
        <v>0</v>
      </c>
      <c r="BZ937" t="s">
        <v>83</v>
      </c>
      <c r="CA937" t="s">
        <v>83</v>
      </c>
      <c r="CB937" t="s">
        <v>83</v>
      </c>
      <c r="CC937">
        <v>0</v>
      </c>
      <c r="CD937">
        <v>6</v>
      </c>
      <c r="CE937">
        <v>2006</v>
      </c>
      <c r="CF937" t="s">
        <v>110</v>
      </c>
      <c r="CG937" t="s">
        <v>111</v>
      </c>
      <c r="CH937">
        <v>79900</v>
      </c>
    </row>
    <row r="938" spans="1:86" x14ac:dyDescent="0.4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 t="str">
        <f t="shared" si="70"/>
        <v>N</v>
      </c>
      <c r="AW938" t="str">
        <f t="shared" si="71"/>
        <v>Y</v>
      </c>
      <c r="AX938" t="str">
        <f t="shared" si="72"/>
        <v>N</v>
      </c>
      <c r="AY938" t="str">
        <f t="shared" si="73"/>
        <v>N</v>
      </c>
      <c r="AZ938" t="str">
        <f t="shared" si="74"/>
        <v>N</v>
      </c>
      <c r="BA938">
        <v>1</v>
      </c>
      <c r="BB938">
        <v>0</v>
      </c>
      <c r="BC938">
        <v>2</v>
      </c>
      <c r="BD938">
        <v>0</v>
      </c>
      <c r="BE938">
        <v>2</v>
      </c>
      <c r="BF938">
        <v>1</v>
      </c>
      <c r="BG938" t="s">
        <v>97</v>
      </c>
      <c r="BH938">
        <v>5</v>
      </c>
      <c r="BI938" t="s">
        <v>107</v>
      </c>
      <c r="BJ938">
        <v>0</v>
      </c>
      <c r="BK938" t="s">
        <v>83</v>
      </c>
      <c r="BL938" t="s">
        <v>108</v>
      </c>
      <c r="BM938">
        <v>2003</v>
      </c>
      <c r="BN938" t="s">
        <v>109</v>
      </c>
      <c r="BO938">
        <v>2</v>
      </c>
      <c r="BP938">
        <v>555</v>
      </c>
      <c r="BQ938" t="s">
        <v>98</v>
      </c>
      <c r="BR938" t="s">
        <v>98</v>
      </c>
      <c r="BS938" t="s">
        <v>105</v>
      </c>
      <c r="BT938">
        <v>0</v>
      </c>
      <c r="BU938">
        <v>41</v>
      </c>
      <c r="BV938">
        <v>0</v>
      </c>
      <c r="BW938">
        <v>0</v>
      </c>
      <c r="BX938">
        <v>0</v>
      </c>
      <c r="BY938">
        <v>0</v>
      </c>
      <c r="BZ938" t="s">
        <v>83</v>
      </c>
      <c r="CA938" t="s">
        <v>83</v>
      </c>
      <c r="CB938" t="s">
        <v>83</v>
      </c>
      <c r="CC938">
        <v>0</v>
      </c>
      <c r="CD938">
        <v>8</v>
      </c>
      <c r="CE938">
        <v>2009</v>
      </c>
      <c r="CF938" t="s">
        <v>110</v>
      </c>
      <c r="CG938" t="s">
        <v>111</v>
      </c>
      <c r="CH938">
        <v>184900</v>
      </c>
    </row>
    <row r="939" spans="1:86" x14ac:dyDescent="0.4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 t="str">
        <f t="shared" si="70"/>
        <v>Y</v>
      </c>
      <c r="AW939" t="str">
        <f t="shared" si="71"/>
        <v>Y</v>
      </c>
      <c r="AX939" t="str">
        <f t="shared" si="72"/>
        <v>Y</v>
      </c>
      <c r="AY939" t="str">
        <f t="shared" si="73"/>
        <v>Y</v>
      </c>
      <c r="AZ939" t="str">
        <f t="shared" si="74"/>
        <v>N</v>
      </c>
      <c r="BA939">
        <v>0</v>
      </c>
      <c r="BB939">
        <v>0</v>
      </c>
      <c r="BC939">
        <v>2</v>
      </c>
      <c r="BD939">
        <v>1</v>
      </c>
      <c r="BE939">
        <v>3</v>
      </c>
      <c r="BF939">
        <v>1</v>
      </c>
      <c r="BG939" t="s">
        <v>97</v>
      </c>
      <c r="BH939">
        <v>8</v>
      </c>
      <c r="BI939" t="s">
        <v>107</v>
      </c>
      <c r="BJ939">
        <v>1</v>
      </c>
      <c r="BK939" t="s">
        <v>97</v>
      </c>
      <c r="BL939" t="s">
        <v>108</v>
      </c>
      <c r="BM939">
        <v>2005</v>
      </c>
      <c r="BN939" t="s">
        <v>109</v>
      </c>
      <c r="BO939">
        <v>2</v>
      </c>
      <c r="BP939">
        <v>689</v>
      </c>
      <c r="BQ939" t="s">
        <v>98</v>
      </c>
      <c r="BR939" t="s">
        <v>98</v>
      </c>
      <c r="BS939" t="s">
        <v>105</v>
      </c>
      <c r="BT939">
        <v>0</v>
      </c>
      <c r="BU939">
        <v>48</v>
      </c>
      <c r="BV939">
        <v>0</v>
      </c>
      <c r="BW939">
        <v>0</v>
      </c>
      <c r="BX939">
        <v>0</v>
      </c>
      <c r="BY939">
        <v>0</v>
      </c>
      <c r="BZ939" t="s">
        <v>83</v>
      </c>
      <c r="CA939" t="s">
        <v>83</v>
      </c>
      <c r="CB939" t="s">
        <v>83</v>
      </c>
      <c r="CC939">
        <v>0</v>
      </c>
      <c r="CD939">
        <v>2</v>
      </c>
      <c r="CE939">
        <v>2009</v>
      </c>
      <c r="CF939" t="s">
        <v>110</v>
      </c>
      <c r="CG939" t="s">
        <v>111</v>
      </c>
      <c r="CH939">
        <v>253000</v>
      </c>
    </row>
    <row r="940" spans="1:86" x14ac:dyDescent="0.4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 t="str">
        <f t="shared" si="70"/>
        <v>Y</v>
      </c>
      <c r="AW940" t="str">
        <f t="shared" si="71"/>
        <v>Y</v>
      </c>
      <c r="AX940" t="str">
        <f t="shared" si="72"/>
        <v>Y</v>
      </c>
      <c r="AY940" t="str">
        <f t="shared" si="73"/>
        <v>Y</v>
      </c>
      <c r="AZ940" t="str">
        <f t="shared" si="74"/>
        <v>N</v>
      </c>
      <c r="BA940">
        <v>0</v>
      </c>
      <c r="BB940">
        <v>0</v>
      </c>
      <c r="BC940">
        <v>2</v>
      </c>
      <c r="BD940">
        <v>1</v>
      </c>
      <c r="BE940">
        <v>3</v>
      </c>
      <c r="BF940">
        <v>1</v>
      </c>
      <c r="BG940" t="s">
        <v>97</v>
      </c>
      <c r="BH940">
        <v>7</v>
      </c>
      <c r="BI940" t="s">
        <v>107</v>
      </c>
      <c r="BJ940">
        <v>0</v>
      </c>
      <c r="BK940" t="s">
        <v>83</v>
      </c>
      <c r="BL940" t="s">
        <v>108</v>
      </c>
      <c r="BM940">
        <v>2006</v>
      </c>
      <c r="BN940" t="s">
        <v>109</v>
      </c>
      <c r="BO940">
        <v>3</v>
      </c>
      <c r="BP940">
        <v>868</v>
      </c>
      <c r="BQ940" t="s">
        <v>98</v>
      </c>
      <c r="BR940" t="s">
        <v>98</v>
      </c>
      <c r="BS940" t="s">
        <v>105</v>
      </c>
      <c r="BT940">
        <v>0</v>
      </c>
      <c r="BU940">
        <v>90</v>
      </c>
      <c r="BV940">
        <v>0</v>
      </c>
      <c r="BW940">
        <v>0</v>
      </c>
      <c r="BX940">
        <v>0</v>
      </c>
      <c r="BY940">
        <v>0</v>
      </c>
      <c r="BZ940" t="s">
        <v>83</v>
      </c>
      <c r="CA940" t="s">
        <v>83</v>
      </c>
      <c r="CB940" t="s">
        <v>83</v>
      </c>
      <c r="CC940">
        <v>0</v>
      </c>
      <c r="CD940">
        <v>8</v>
      </c>
      <c r="CE940">
        <v>2006</v>
      </c>
      <c r="CF940" t="s">
        <v>158</v>
      </c>
      <c r="CG940" t="s">
        <v>159</v>
      </c>
      <c r="CH940">
        <v>239799</v>
      </c>
    </row>
    <row r="941" spans="1:86" x14ac:dyDescent="0.4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 t="str">
        <f t="shared" si="70"/>
        <v>Y</v>
      </c>
      <c r="AW941" t="str">
        <f t="shared" si="71"/>
        <v>Y</v>
      </c>
      <c r="AX941" t="str">
        <f t="shared" si="72"/>
        <v>Y</v>
      </c>
      <c r="AY941" t="str">
        <f t="shared" si="73"/>
        <v>Y</v>
      </c>
      <c r="AZ941" t="str">
        <f t="shared" si="74"/>
        <v>Y</v>
      </c>
      <c r="BA941">
        <v>0</v>
      </c>
      <c r="BB941">
        <v>0</v>
      </c>
      <c r="BC941">
        <v>2</v>
      </c>
      <c r="BD941">
        <v>0</v>
      </c>
      <c r="BE941">
        <v>4</v>
      </c>
      <c r="BF941">
        <v>1</v>
      </c>
      <c r="BG941" t="s">
        <v>98</v>
      </c>
      <c r="BH941">
        <v>10</v>
      </c>
      <c r="BI941" t="s">
        <v>107</v>
      </c>
      <c r="BJ941">
        <v>2</v>
      </c>
      <c r="BK941" t="s">
        <v>98</v>
      </c>
      <c r="BL941" t="s">
        <v>108</v>
      </c>
      <c r="BM941">
        <v>1940</v>
      </c>
      <c r="BN941" t="s">
        <v>102</v>
      </c>
      <c r="BO941">
        <v>1</v>
      </c>
      <c r="BP941">
        <v>349</v>
      </c>
      <c r="BQ941" t="s">
        <v>98</v>
      </c>
      <c r="BR941" t="s">
        <v>98</v>
      </c>
      <c r="BS941" t="s">
        <v>105</v>
      </c>
      <c r="BT941">
        <v>56</v>
      </c>
      <c r="BU941">
        <v>0</v>
      </c>
      <c r="BV941">
        <v>318</v>
      </c>
      <c r="BW941">
        <v>0</v>
      </c>
      <c r="BX941">
        <v>0</v>
      </c>
      <c r="BY941">
        <v>0</v>
      </c>
      <c r="BZ941" t="s">
        <v>83</v>
      </c>
      <c r="CA941" t="s">
        <v>83</v>
      </c>
      <c r="CB941" t="s">
        <v>83</v>
      </c>
      <c r="CC941">
        <v>0</v>
      </c>
      <c r="CD941">
        <v>6</v>
      </c>
      <c r="CE941">
        <v>2010</v>
      </c>
      <c r="CF941" t="s">
        <v>173</v>
      </c>
      <c r="CG941" t="s">
        <v>111</v>
      </c>
      <c r="CH941">
        <v>244400</v>
      </c>
    </row>
    <row r="942" spans="1:86" x14ac:dyDescent="0.4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 t="str">
        <f t="shared" si="70"/>
        <v>Y</v>
      </c>
      <c r="AW942" t="str">
        <f t="shared" si="71"/>
        <v>Y</v>
      </c>
      <c r="AX942" t="str">
        <f t="shared" si="72"/>
        <v>Y</v>
      </c>
      <c r="AY942" t="str">
        <f t="shared" si="73"/>
        <v>N</v>
      </c>
      <c r="AZ942" t="str">
        <f t="shared" si="74"/>
        <v>N</v>
      </c>
      <c r="BA942">
        <v>0</v>
      </c>
      <c r="BB942">
        <v>0</v>
      </c>
      <c r="BC942">
        <v>2</v>
      </c>
      <c r="BD942">
        <v>0</v>
      </c>
      <c r="BE942">
        <v>4</v>
      </c>
      <c r="BF942">
        <v>2</v>
      </c>
      <c r="BG942" t="s">
        <v>98</v>
      </c>
      <c r="BH942">
        <v>8</v>
      </c>
      <c r="BI942" t="s">
        <v>107</v>
      </c>
      <c r="BJ942">
        <v>0</v>
      </c>
      <c r="BK942" t="s">
        <v>83</v>
      </c>
      <c r="BL942" t="s">
        <v>108</v>
      </c>
      <c r="BM942">
        <v>1976</v>
      </c>
      <c r="BN942" t="s">
        <v>102</v>
      </c>
      <c r="BO942">
        <v>2</v>
      </c>
      <c r="BP942">
        <v>574</v>
      </c>
      <c r="BQ942" t="s">
        <v>98</v>
      </c>
      <c r="BR942" t="s">
        <v>98</v>
      </c>
      <c r="BS942" t="s">
        <v>105</v>
      </c>
      <c r="BT942">
        <v>40</v>
      </c>
      <c r="BU942">
        <v>0</v>
      </c>
      <c r="BV942">
        <v>0</v>
      </c>
      <c r="BW942">
        <v>0</v>
      </c>
      <c r="BX942">
        <v>0</v>
      </c>
      <c r="BY942">
        <v>0</v>
      </c>
      <c r="BZ942" t="s">
        <v>83</v>
      </c>
      <c r="CA942" t="s">
        <v>83</v>
      </c>
      <c r="CB942" t="s">
        <v>83</v>
      </c>
      <c r="CC942">
        <v>0</v>
      </c>
      <c r="CD942">
        <v>7</v>
      </c>
      <c r="CE942">
        <v>2006</v>
      </c>
      <c r="CF942" t="s">
        <v>110</v>
      </c>
      <c r="CG942" t="s">
        <v>111</v>
      </c>
      <c r="CH942">
        <v>150900</v>
      </c>
    </row>
    <row r="943" spans="1:86" x14ac:dyDescent="0.4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 t="str">
        <f t="shared" si="70"/>
        <v>Y</v>
      </c>
      <c r="AW943" t="str">
        <f t="shared" si="71"/>
        <v>Y</v>
      </c>
      <c r="AX943" t="str">
        <f t="shared" si="72"/>
        <v>Y</v>
      </c>
      <c r="AY943" t="str">
        <f t="shared" si="73"/>
        <v>Y</v>
      </c>
      <c r="AZ943" t="str">
        <f t="shared" si="74"/>
        <v>N</v>
      </c>
      <c r="BA943">
        <v>1</v>
      </c>
      <c r="BB943">
        <v>0</v>
      </c>
      <c r="BC943">
        <v>2</v>
      </c>
      <c r="BD943">
        <v>1</v>
      </c>
      <c r="BE943">
        <v>3</v>
      </c>
      <c r="BF943">
        <v>1</v>
      </c>
      <c r="BG943" t="s">
        <v>97</v>
      </c>
      <c r="BH943">
        <v>8</v>
      </c>
      <c r="BI943" t="s">
        <v>107</v>
      </c>
      <c r="BJ943">
        <v>1</v>
      </c>
      <c r="BK943" t="s">
        <v>98</v>
      </c>
      <c r="BL943" t="s">
        <v>156</v>
      </c>
      <c r="BM943">
        <v>1999</v>
      </c>
      <c r="BN943" t="s">
        <v>109</v>
      </c>
      <c r="BO943">
        <v>2</v>
      </c>
      <c r="BP943">
        <v>390</v>
      </c>
      <c r="BQ943" t="s">
        <v>98</v>
      </c>
      <c r="BR943" t="s">
        <v>98</v>
      </c>
      <c r="BS943" t="s">
        <v>105</v>
      </c>
      <c r="BT943">
        <v>0</v>
      </c>
      <c r="BU943">
        <v>0</v>
      </c>
      <c r="BV943">
        <v>0</v>
      </c>
      <c r="BW943">
        <v>168</v>
      </c>
      <c r="BX943">
        <v>0</v>
      </c>
      <c r="BY943">
        <v>0</v>
      </c>
      <c r="BZ943" t="s">
        <v>83</v>
      </c>
      <c r="CA943" t="s">
        <v>165</v>
      </c>
      <c r="CB943" t="s">
        <v>83</v>
      </c>
      <c r="CC943">
        <v>0</v>
      </c>
      <c r="CD943">
        <v>6</v>
      </c>
      <c r="CE943">
        <v>2009</v>
      </c>
      <c r="CF943" t="s">
        <v>110</v>
      </c>
      <c r="CG943" t="s">
        <v>111</v>
      </c>
      <c r="CH943">
        <v>214000</v>
      </c>
    </row>
    <row r="944" spans="1:86" x14ac:dyDescent="0.4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 t="str">
        <f t="shared" si="70"/>
        <v>N</v>
      </c>
      <c r="AW944" t="str">
        <f t="shared" si="71"/>
        <v>Y</v>
      </c>
      <c r="AX944" t="str">
        <f t="shared" si="72"/>
        <v>N</v>
      </c>
      <c r="AY944" t="str">
        <f t="shared" si="73"/>
        <v>N</v>
      </c>
      <c r="AZ944" t="str">
        <f t="shared" si="74"/>
        <v>N</v>
      </c>
      <c r="BA944">
        <v>2</v>
      </c>
      <c r="BB944">
        <v>0</v>
      </c>
      <c r="BC944">
        <v>2</v>
      </c>
      <c r="BD944">
        <v>0</v>
      </c>
      <c r="BE944">
        <v>4</v>
      </c>
      <c r="BF944">
        <v>2</v>
      </c>
      <c r="BG944" t="s">
        <v>98</v>
      </c>
      <c r="BH944">
        <v>8</v>
      </c>
      <c r="BI944" t="s">
        <v>107</v>
      </c>
      <c r="BJ944">
        <v>0</v>
      </c>
      <c r="BK944" t="s">
        <v>83</v>
      </c>
      <c r="BL944" t="s">
        <v>83</v>
      </c>
      <c r="BM944" t="s">
        <v>83</v>
      </c>
      <c r="BN944" t="s">
        <v>83</v>
      </c>
      <c r="BO944">
        <v>0</v>
      </c>
      <c r="BP944">
        <v>0</v>
      </c>
      <c r="BQ944" t="s">
        <v>83</v>
      </c>
      <c r="BR944" t="s">
        <v>83</v>
      </c>
      <c r="BS944" t="s">
        <v>177</v>
      </c>
      <c r="BT944">
        <v>321</v>
      </c>
      <c r="BU944">
        <v>0</v>
      </c>
      <c r="BV944">
        <v>0</v>
      </c>
      <c r="BW944">
        <v>0</v>
      </c>
      <c r="BX944">
        <v>0</v>
      </c>
      <c r="BY944">
        <v>0</v>
      </c>
      <c r="BZ944" t="s">
        <v>83</v>
      </c>
      <c r="CA944" t="s">
        <v>83</v>
      </c>
      <c r="CB944" t="s">
        <v>83</v>
      </c>
      <c r="CC944">
        <v>0</v>
      </c>
      <c r="CD944">
        <v>8</v>
      </c>
      <c r="CE944">
        <v>2007</v>
      </c>
      <c r="CF944" t="s">
        <v>249</v>
      </c>
      <c r="CG944" t="s">
        <v>128</v>
      </c>
      <c r="CH944">
        <v>150000</v>
      </c>
    </row>
    <row r="945" spans="1:86" x14ac:dyDescent="0.4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 t="str">
        <f t="shared" si="70"/>
        <v>Y</v>
      </c>
      <c r="AW945" t="str">
        <f t="shared" si="71"/>
        <v>Y</v>
      </c>
      <c r="AX945" t="str">
        <f t="shared" si="72"/>
        <v>Y</v>
      </c>
      <c r="AY945" t="str">
        <f t="shared" si="73"/>
        <v>N</v>
      </c>
      <c r="AZ945" t="str">
        <f t="shared" si="74"/>
        <v>N</v>
      </c>
      <c r="BA945">
        <v>0</v>
      </c>
      <c r="BB945">
        <v>0</v>
      </c>
      <c r="BC945">
        <v>2</v>
      </c>
      <c r="BD945">
        <v>0</v>
      </c>
      <c r="BE945">
        <v>4</v>
      </c>
      <c r="BF945">
        <v>2</v>
      </c>
      <c r="BG945" t="s">
        <v>98</v>
      </c>
      <c r="BH945">
        <v>8</v>
      </c>
      <c r="BI945" t="s">
        <v>107</v>
      </c>
      <c r="BJ945">
        <v>0</v>
      </c>
      <c r="BK945" t="s">
        <v>83</v>
      </c>
      <c r="BL945" t="s">
        <v>108</v>
      </c>
      <c r="BM945">
        <v>1967</v>
      </c>
      <c r="BN945" t="s">
        <v>102</v>
      </c>
      <c r="BO945">
        <v>2</v>
      </c>
      <c r="BP945">
        <v>576</v>
      </c>
      <c r="BQ945" t="s">
        <v>98</v>
      </c>
      <c r="BR945" t="s">
        <v>98</v>
      </c>
      <c r="BS945" t="s">
        <v>190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 t="s">
        <v>83</v>
      </c>
      <c r="CA945" t="s">
        <v>83</v>
      </c>
      <c r="CB945" t="s">
        <v>83</v>
      </c>
      <c r="CC945">
        <v>0</v>
      </c>
      <c r="CD945">
        <v>6</v>
      </c>
      <c r="CE945">
        <v>2007</v>
      </c>
      <c r="CF945" t="s">
        <v>110</v>
      </c>
      <c r="CG945" t="s">
        <v>111</v>
      </c>
      <c r="CH945">
        <v>143000</v>
      </c>
    </row>
    <row r="946" spans="1:86" x14ac:dyDescent="0.4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 t="str">
        <f t="shared" si="70"/>
        <v>N</v>
      </c>
      <c r="AW946" t="str">
        <f t="shared" si="71"/>
        <v>Y</v>
      </c>
      <c r="AX946" t="str">
        <f t="shared" si="72"/>
        <v>N</v>
      </c>
      <c r="AY946" t="str">
        <f t="shared" si="73"/>
        <v>N</v>
      </c>
      <c r="AZ946" t="str">
        <f t="shared" si="74"/>
        <v>N</v>
      </c>
      <c r="BA946">
        <v>0</v>
      </c>
      <c r="BB946">
        <v>1</v>
      </c>
      <c r="BC946">
        <v>1</v>
      </c>
      <c r="BD946">
        <v>0</v>
      </c>
      <c r="BE946">
        <v>3</v>
      </c>
      <c r="BF946">
        <v>1</v>
      </c>
      <c r="BG946" t="s">
        <v>97</v>
      </c>
      <c r="BH946">
        <v>7</v>
      </c>
      <c r="BI946" t="s">
        <v>107</v>
      </c>
      <c r="BJ946">
        <v>1</v>
      </c>
      <c r="BK946" t="s">
        <v>97</v>
      </c>
      <c r="BL946" t="s">
        <v>209</v>
      </c>
      <c r="BM946">
        <v>1958</v>
      </c>
      <c r="BN946" t="s">
        <v>109</v>
      </c>
      <c r="BO946">
        <v>2</v>
      </c>
      <c r="BP946">
        <v>525</v>
      </c>
      <c r="BQ946" t="s">
        <v>98</v>
      </c>
      <c r="BR946" t="s">
        <v>98</v>
      </c>
      <c r="BS946" t="s">
        <v>105</v>
      </c>
      <c r="BT946">
        <v>0</v>
      </c>
      <c r="BU946">
        <v>118</v>
      </c>
      <c r="BV946">
        <v>0</v>
      </c>
      <c r="BW946">
        <v>0</v>
      </c>
      <c r="BX946">
        <v>233</v>
      </c>
      <c r="BY946">
        <v>0</v>
      </c>
      <c r="BZ946" t="s">
        <v>83</v>
      </c>
      <c r="CA946" t="s">
        <v>83</v>
      </c>
      <c r="CB946" t="s">
        <v>83</v>
      </c>
      <c r="CC946">
        <v>0</v>
      </c>
      <c r="CD946">
        <v>1</v>
      </c>
      <c r="CE946">
        <v>2009</v>
      </c>
      <c r="CF946" t="s">
        <v>173</v>
      </c>
      <c r="CG946" t="s">
        <v>128</v>
      </c>
      <c r="CH946">
        <v>137500</v>
      </c>
    </row>
    <row r="947" spans="1:86" x14ac:dyDescent="0.4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 t="str">
        <f t="shared" si="70"/>
        <v>Y</v>
      </c>
      <c r="AW947" t="str">
        <f t="shared" si="71"/>
        <v>Y</v>
      </c>
      <c r="AX947" t="str">
        <f t="shared" si="72"/>
        <v>Y</v>
      </c>
      <c r="AY947" t="str">
        <f t="shared" si="73"/>
        <v>N</v>
      </c>
      <c r="AZ947" t="str">
        <f t="shared" si="74"/>
        <v>N</v>
      </c>
      <c r="BA947">
        <v>0</v>
      </c>
      <c r="BB947">
        <v>0</v>
      </c>
      <c r="BC947">
        <v>1</v>
      </c>
      <c r="BD947">
        <v>0</v>
      </c>
      <c r="BE947">
        <v>2</v>
      </c>
      <c r="BF947">
        <v>1</v>
      </c>
      <c r="BG947" t="s">
        <v>98</v>
      </c>
      <c r="BH947">
        <v>7</v>
      </c>
      <c r="BI947" t="s">
        <v>107</v>
      </c>
      <c r="BJ947">
        <v>0</v>
      </c>
      <c r="BK947" t="s">
        <v>83</v>
      </c>
      <c r="BL947" t="s">
        <v>127</v>
      </c>
      <c r="BM947">
        <v>1963</v>
      </c>
      <c r="BN947" t="s">
        <v>102</v>
      </c>
      <c r="BO947">
        <v>2</v>
      </c>
      <c r="BP947">
        <v>456</v>
      </c>
      <c r="BQ947" t="s">
        <v>98</v>
      </c>
      <c r="BR947" t="s">
        <v>98</v>
      </c>
      <c r="BS947" t="s">
        <v>105</v>
      </c>
      <c r="BT947">
        <v>48</v>
      </c>
      <c r="BU947">
        <v>0</v>
      </c>
      <c r="BV947">
        <v>244</v>
      </c>
      <c r="BW947">
        <v>0</v>
      </c>
      <c r="BX947">
        <v>0</v>
      </c>
      <c r="BY947">
        <v>0</v>
      </c>
      <c r="BZ947" t="s">
        <v>83</v>
      </c>
      <c r="CA947" t="s">
        <v>218</v>
      </c>
      <c r="CB947" t="s">
        <v>83</v>
      </c>
      <c r="CC947">
        <v>0</v>
      </c>
      <c r="CD947">
        <v>9</v>
      </c>
      <c r="CE947">
        <v>2009</v>
      </c>
      <c r="CF947" t="s">
        <v>110</v>
      </c>
      <c r="CG947" t="s">
        <v>111</v>
      </c>
      <c r="CH947">
        <v>124900</v>
      </c>
    </row>
    <row r="948" spans="1:86" x14ac:dyDescent="0.4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 t="str">
        <f t="shared" si="70"/>
        <v>N</v>
      </c>
      <c r="AW948" t="str">
        <f t="shared" si="71"/>
        <v>N</v>
      </c>
      <c r="AX948" t="str">
        <f t="shared" si="72"/>
        <v>N</v>
      </c>
      <c r="AY948" t="str">
        <f t="shared" si="73"/>
        <v>N</v>
      </c>
      <c r="AZ948" t="str">
        <f t="shared" si="74"/>
        <v>N</v>
      </c>
      <c r="BA948">
        <v>1</v>
      </c>
      <c r="BB948">
        <v>0</v>
      </c>
      <c r="BC948">
        <v>1</v>
      </c>
      <c r="BD948">
        <v>0</v>
      </c>
      <c r="BE948">
        <v>3</v>
      </c>
      <c r="BF948">
        <v>1</v>
      </c>
      <c r="BG948" t="s">
        <v>98</v>
      </c>
      <c r="BH948">
        <v>6</v>
      </c>
      <c r="BI948" t="s">
        <v>107</v>
      </c>
      <c r="BJ948">
        <v>1</v>
      </c>
      <c r="BK948" t="s">
        <v>98</v>
      </c>
      <c r="BL948" t="s">
        <v>108</v>
      </c>
      <c r="BM948">
        <v>1959</v>
      </c>
      <c r="BN948" t="s">
        <v>109</v>
      </c>
      <c r="BO948">
        <v>1</v>
      </c>
      <c r="BP948">
        <v>796</v>
      </c>
      <c r="BQ948" t="s">
        <v>98</v>
      </c>
      <c r="BR948" t="s">
        <v>98</v>
      </c>
      <c r="BS948" t="s">
        <v>105</v>
      </c>
      <c r="BT948">
        <v>86</v>
      </c>
      <c r="BU948">
        <v>0</v>
      </c>
      <c r="BV948">
        <v>0</v>
      </c>
      <c r="BW948">
        <v>0</v>
      </c>
      <c r="BX948">
        <v>0</v>
      </c>
      <c r="BY948">
        <v>0</v>
      </c>
      <c r="BZ948" t="s">
        <v>83</v>
      </c>
      <c r="CA948" t="s">
        <v>83</v>
      </c>
      <c r="CB948" t="s">
        <v>83</v>
      </c>
      <c r="CC948">
        <v>0</v>
      </c>
      <c r="CD948">
        <v>3</v>
      </c>
      <c r="CE948">
        <v>2006</v>
      </c>
      <c r="CF948" t="s">
        <v>110</v>
      </c>
      <c r="CG948" t="s">
        <v>111</v>
      </c>
      <c r="CH948">
        <v>143000</v>
      </c>
    </row>
    <row r="949" spans="1:86" x14ac:dyDescent="0.4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 t="str">
        <f t="shared" si="70"/>
        <v>Y</v>
      </c>
      <c r="AW949" t="str">
        <f t="shared" si="71"/>
        <v>Y</v>
      </c>
      <c r="AX949" t="str">
        <f t="shared" si="72"/>
        <v>Y</v>
      </c>
      <c r="AY949" t="str">
        <f t="shared" si="73"/>
        <v>N</v>
      </c>
      <c r="AZ949" t="str">
        <f t="shared" si="74"/>
        <v>N</v>
      </c>
      <c r="BA949">
        <v>1</v>
      </c>
      <c r="BB949">
        <v>0</v>
      </c>
      <c r="BC949">
        <v>2</v>
      </c>
      <c r="BD949">
        <v>0</v>
      </c>
      <c r="BE949">
        <v>3</v>
      </c>
      <c r="BF949">
        <v>1</v>
      </c>
      <c r="BG949" t="s">
        <v>97</v>
      </c>
      <c r="BH949">
        <v>9</v>
      </c>
      <c r="BI949" t="s">
        <v>107</v>
      </c>
      <c r="BJ949">
        <v>1</v>
      </c>
      <c r="BK949" t="s">
        <v>97</v>
      </c>
      <c r="BL949" t="s">
        <v>108</v>
      </c>
      <c r="BM949">
        <v>2002</v>
      </c>
      <c r="BN949" t="s">
        <v>157</v>
      </c>
      <c r="BO949">
        <v>3</v>
      </c>
      <c r="BP949">
        <v>808</v>
      </c>
      <c r="BQ949" t="s">
        <v>98</v>
      </c>
      <c r="BR949" t="s">
        <v>98</v>
      </c>
      <c r="BS949" t="s">
        <v>105</v>
      </c>
      <c r="BT949">
        <v>0</v>
      </c>
      <c r="BU949">
        <v>252</v>
      </c>
      <c r="BV949">
        <v>0</v>
      </c>
      <c r="BW949">
        <v>0</v>
      </c>
      <c r="BX949">
        <v>0</v>
      </c>
      <c r="BY949">
        <v>0</v>
      </c>
      <c r="BZ949" t="s">
        <v>83</v>
      </c>
      <c r="CA949" t="s">
        <v>83</v>
      </c>
      <c r="CB949" t="s">
        <v>83</v>
      </c>
      <c r="CC949">
        <v>0</v>
      </c>
      <c r="CD949">
        <v>11</v>
      </c>
      <c r="CE949">
        <v>2007</v>
      </c>
      <c r="CF949" t="s">
        <v>110</v>
      </c>
      <c r="CG949" t="s">
        <v>111</v>
      </c>
      <c r="CH949">
        <v>270000</v>
      </c>
    </row>
    <row r="950" spans="1:86" x14ac:dyDescent="0.4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 t="str">
        <f t="shared" si="70"/>
        <v>Y</v>
      </c>
      <c r="AW950" t="str">
        <f t="shared" si="71"/>
        <v>Y</v>
      </c>
      <c r="AX950" t="str">
        <f t="shared" si="72"/>
        <v>Y</v>
      </c>
      <c r="AY950" t="str">
        <f t="shared" si="73"/>
        <v>N</v>
      </c>
      <c r="AZ950" t="str">
        <f t="shared" si="74"/>
        <v>N</v>
      </c>
      <c r="BA950">
        <v>0</v>
      </c>
      <c r="BB950">
        <v>0</v>
      </c>
      <c r="BC950">
        <v>2</v>
      </c>
      <c r="BD950">
        <v>1</v>
      </c>
      <c r="BE950">
        <v>3</v>
      </c>
      <c r="BF950">
        <v>1</v>
      </c>
      <c r="BG950" t="s">
        <v>97</v>
      </c>
      <c r="BH950">
        <v>7</v>
      </c>
      <c r="BI950" t="s">
        <v>107</v>
      </c>
      <c r="BJ950">
        <v>1</v>
      </c>
      <c r="BK950" t="s">
        <v>98</v>
      </c>
      <c r="BL950" t="s">
        <v>108</v>
      </c>
      <c r="BM950">
        <v>2002</v>
      </c>
      <c r="BN950" t="s">
        <v>109</v>
      </c>
      <c r="BO950">
        <v>2</v>
      </c>
      <c r="BP950">
        <v>474</v>
      </c>
      <c r="BQ950" t="s">
        <v>98</v>
      </c>
      <c r="BR950" t="s">
        <v>98</v>
      </c>
      <c r="BS950" t="s">
        <v>105</v>
      </c>
      <c r="BT950">
        <v>144</v>
      </c>
      <c r="BU950">
        <v>96</v>
      </c>
      <c r="BV950">
        <v>0</v>
      </c>
      <c r="BW950">
        <v>0</v>
      </c>
      <c r="BX950">
        <v>0</v>
      </c>
      <c r="BY950">
        <v>0</v>
      </c>
      <c r="BZ950" t="s">
        <v>83</v>
      </c>
      <c r="CA950" t="s">
        <v>83</v>
      </c>
      <c r="CB950" t="s">
        <v>83</v>
      </c>
      <c r="CC950">
        <v>0</v>
      </c>
      <c r="CD950">
        <v>2</v>
      </c>
      <c r="CE950">
        <v>2006</v>
      </c>
      <c r="CF950" t="s">
        <v>110</v>
      </c>
      <c r="CG950" t="s">
        <v>111</v>
      </c>
      <c r="CH950">
        <v>192500</v>
      </c>
    </row>
    <row r="951" spans="1:86" x14ac:dyDescent="0.4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 t="str">
        <f t="shared" si="70"/>
        <v>N</v>
      </c>
      <c r="AW951" t="str">
        <f t="shared" si="71"/>
        <v>Y</v>
      </c>
      <c r="AX951" t="str">
        <f t="shared" si="72"/>
        <v>N</v>
      </c>
      <c r="AY951" t="str">
        <f t="shared" si="73"/>
        <v>N</v>
      </c>
      <c r="AZ951" t="str">
        <f t="shared" si="74"/>
        <v>N</v>
      </c>
      <c r="BA951">
        <v>1</v>
      </c>
      <c r="BB951">
        <v>0</v>
      </c>
      <c r="BC951">
        <v>1</v>
      </c>
      <c r="BD951">
        <v>1</v>
      </c>
      <c r="BE951">
        <v>3</v>
      </c>
      <c r="BF951">
        <v>1</v>
      </c>
      <c r="BG951" t="s">
        <v>97</v>
      </c>
      <c r="BH951">
        <v>5</v>
      </c>
      <c r="BI951" t="s">
        <v>107</v>
      </c>
      <c r="BJ951">
        <v>1</v>
      </c>
      <c r="BK951" t="s">
        <v>98</v>
      </c>
      <c r="BL951" t="s">
        <v>108</v>
      </c>
      <c r="BM951">
        <v>1972</v>
      </c>
      <c r="BN951" t="s">
        <v>109</v>
      </c>
      <c r="BO951">
        <v>2</v>
      </c>
      <c r="BP951">
        <v>676</v>
      </c>
      <c r="BQ951" t="s">
        <v>98</v>
      </c>
      <c r="BR951" t="s">
        <v>98</v>
      </c>
      <c r="BS951" t="s">
        <v>105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 t="s">
        <v>83</v>
      </c>
      <c r="CA951" t="s">
        <v>83</v>
      </c>
      <c r="CB951" t="s">
        <v>83</v>
      </c>
      <c r="CC951">
        <v>0</v>
      </c>
      <c r="CD951">
        <v>3</v>
      </c>
      <c r="CE951">
        <v>2010</v>
      </c>
      <c r="CF951" t="s">
        <v>110</v>
      </c>
      <c r="CG951" t="s">
        <v>111</v>
      </c>
      <c r="CH951">
        <v>197500</v>
      </c>
    </row>
    <row r="952" spans="1:86" x14ac:dyDescent="0.4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 t="str">
        <f t="shared" si="70"/>
        <v>N</v>
      </c>
      <c r="AW952" t="str">
        <f t="shared" si="71"/>
        <v>N</v>
      </c>
      <c r="AX952" t="str">
        <f t="shared" si="72"/>
        <v>N</v>
      </c>
      <c r="AY952" t="str">
        <f t="shared" si="73"/>
        <v>N</v>
      </c>
      <c r="AZ952" t="str">
        <f t="shared" si="74"/>
        <v>N</v>
      </c>
      <c r="BA952">
        <v>1</v>
      </c>
      <c r="BB952">
        <v>0</v>
      </c>
      <c r="BC952">
        <v>1</v>
      </c>
      <c r="BD952">
        <v>0</v>
      </c>
      <c r="BE952">
        <v>3</v>
      </c>
      <c r="BF952">
        <v>1</v>
      </c>
      <c r="BG952" t="s">
        <v>97</v>
      </c>
      <c r="BH952">
        <v>5</v>
      </c>
      <c r="BI952" t="s">
        <v>107</v>
      </c>
      <c r="BJ952">
        <v>0</v>
      </c>
      <c r="BK952" t="s">
        <v>83</v>
      </c>
      <c r="BL952" t="s">
        <v>127</v>
      </c>
      <c r="BM952">
        <v>1980</v>
      </c>
      <c r="BN952" t="s">
        <v>109</v>
      </c>
      <c r="BO952">
        <v>2</v>
      </c>
      <c r="BP952">
        <v>720</v>
      </c>
      <c r="BQ952" t="s">
        <v>98</v>
      </c>
      <c r="BR952" t="s">
        <v>98</v>
      </c>
      <c r="BS952" t="s">
        <v>105</v>
      </c>
      <c r="BT952">
        <v>194</v>
      </c>
      <c r="BU952">
        <v>0</v>
      </c>
      <c r="BV952">
        <v>0</v>
      </c>
      <c r="BW952">
        <v>0</v>
      </c>
      <c r="BX952">
        <v>0</v>
      </c>
      <c r="BY952">
        <v>0</v>
      </c>
      <c r="BZ952" t="s">
        <v>83</v>
      </c>
      <c r="CA952" t="s">
        <v>83</v>
      </c>
      <c r="CB952" t="s">
        <v>83</v>
      </c>
      <c r="CC952">
        <v>0</v>
      </c>
      <c r="CD952">
        <v>7</v>
      </c>
      <c r="CE952">
        <v>2007</v>
      </c>
      <c r="CF952" t="s">
        <v>110</v>
      </c>
      <c r="CG952" t="s">
        <v>111</v>
      </c>
      <c r="CH952">
        <v>129000</v>
      </c>
    </row>
    <row r="953" spans="1:86" x14ac:dyDescent="0.4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 t="str">
        <f t="shared" si="70"/>
        <v>N</v>
      </c>
      <c r="AW953" t="str">
        <f t="shared" si="71"/>
        <v>N</v>
      </c>
      <c r="AX953" t="str">
        <f t="shared" si="72"/>
        <v>N</v>
      </c>
      <c r="AY953" t="str">
        <f t="shared" si="73"/>
        <v>N</v>
      </c>
      <c r="AZ953" t="str">
        <f t="shared" si="74"/>
        <v>N</v>
      </c>
      <c r="BA953">
        <v>1</v>
      </c>
      <c r="BB953">
        <v>0</v>
      </c>
      <c r="BC953">
        <v>1</v>
      </c>
      <c r="BD953">
        <v>0</v>
      </c>
      <c r="BE953">
        <v>3</v>
      </c>
      <c r="BF953">
        <v>1</v>
      </c>
      <c r="BG953" t="s">
        <v>98</v>
      </c>
      <c r="BH953">
        <v>6</v>
      </c>
      <c r="BI953" t="s">
        <v>107</v>
      </c>
      <c r="BJ953">
        <v>0</v>
      </c>
      <c r="BK953" t="s">
        <v>83</v>
      </c>
      <c r="BL953" t="s">
        <v>127</v>
      </c>
      <c r="BM953">
        <v>1979</v>
      </c>
      <c r="BN953" t="s">
        <v>102</v>
      </c>
      <c r="BO953">
        <v>1</v>
      </c>
      <c r="BP953">
        <v>300</v>
      </c>
      <c r="BQ953" t="s">
        <v>98</v>
      </c>
      <c r="BR953" t="s">
        <v>98</v>
      </c>
      <c r="BS953" t="s">
        <v>105</v>
      </c>
      <c r="BT953">
        <v>421</v>
      </c>
      <c r="BU953">
        <v>0</v>
      </c>
      <c r="BV953">
        <v>0</v>
      </c>
      <c r="BW953">
        <v>0</v>
      </c>
      <c r="BX953">
        <v>0</v>
      </c>
      <c r="BY953">
        <v>0</v>
      </c>
      <c r="BZ953" t="s">
        <v>83</v>
      </c>
      <c r="CA953" t="s">
        <v>134</v>
      </c>
      <c r="CB953" t="s">
        <v>83</v>
      </c>
      <c r="CC953">
        <v>0</v>
      </c>
      <c r="CD953">
        <v>7</v>
      </c>
      <c r="CE953">
        <v>2006</v>
      </c>
      <c r="CF953" t="s">
        <v>110</v>
      </c>
      <c r="CG953" t="s">
        <v>128</v>
      </c>
      <c r="CH953">
        <v>119900</v>
      </c>
    </row>
    <row r="954" spans="1:86" x14ac:dyDescent="0.4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 t="str">
        <f t="shared" si="70"/>
        <v>N</v>
      </c>
      <c r="AW954" t="str">
        <f t="shared" si="71"/>
        <v>N</v>
      </c>
      <c r="AX954" t="str">
        <f t="shared" si="72"/>
        <v>N</v>
      </c>
      <c r="AY954" t="str">
        <f t="shared" si="73"/>
        <v>N</v>
      </c>
      <c r="AZ954" t="str">
        <f t="shared" si="74"/>
        <v>N</v>
      </c>
      <c r="BA954">
        <v>0</v>
      </c>
      <c r="BB954">
        <v>1</v>
      </c>
      <c r="BC954">
        <v>1</v>
      </c>
      <c r="BD954">
        <v>0</v>
      </c>
      <c r="BE954">
        <v>2</v>
      </c>
      <c r="BF954">
        <v>1</v>
      </c>
      <c r="BG954" t="s">
        <v>98</v>
      </c>
      <c r="BH954">
        <v>5</v>
      </c>
      <c r="BI954" t="s">
        <v>107</v>
      </c>
      <c r="BJ954">
        <v>0</v>
      </c>
      <c r="BK954" t="s">
        <v>83</v>
      </c>
      <c r="BL954" t="s">
        <v>127</v>
      </c>
      <c r="BM954">
        <v>1974</v>
      </c>
      <c r="BN954" t="s">
        <v>157</v>
      </c>
      <c r="BO954">
        <v>1</v>
      </c>
      <c r="BP954">
        <v>396</v>
      </c>
      <c r="BQ954" t="s">
        <v>98</v>
      </c>
      <c r="BR954" t="s">
        <v>98</v>
      </c>
      <c r="BS954" t="s">
        <v>105</v>
      </c>
      <c r="BT954">
        <v>192</v>
      </c>
      <c r="BU954">
        <v>0</v>
      </c>
      <c r="BV954">
        <v>0</v>
      </c>
      <c r="BW954">
        <v>0</v>
      </c>
      <c r="BX954">
        <v>0</v>
      </c>
      <c r="BY954">
        <v>0</v>
      </c>
      <c r="BZ954" t="s">
        <v>83</v>
      </c>
      <c r="CA954" t="s">
        <v>134</v>
      </c>
      <c r="CB954" t="s">
        <v>83</v>
      </c>
      <c r="CC954">
        <v>0</v>
      </c>
      <c r="CD954">
        <v>4</v>
      </c>
      <c r="CE954">
        <v>2009</v>
      </c>
      <c r="CF954" t="s">
        <v>110</v>
      </c>
      <c r="CG954" t="s">
        <v>111</v>
      </c>
      <c r="CH954">
        <v>133900</v>
      </c>
    </row>
    <row r="955" spans="1:86" x14ac:dyDescent="0.4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 t="str">
        <f t="shared" si="70"/>
        <v>Y</v>
      </c>
      <c r="AW955" t="str">
        <f t="shared" si="71"/>
        <v>Y</v>
      </c>
      <c r="AX955" t="str">
        <f t="shared" si="72"/>
        <v>Y</v>
      </c>
      <c r="AY955" t="str">
        <f t="shared" si="73"/>
        <v>Y</v>
      </c>
      <c r="AZ955" t="str">
        <f t="shared" si="74"/>
        <v>N</v>
      </c>
      <c r="BA955">
        <v>0</v>
      </c>
      <c r="BB955">
        <v>1</v>
      </c>
      <c r="BC955">
        <v>2</v>
      </c>
      <c r="BD955">
        <v>1</v>
      </c>
      <c r="BE955">
        <v>4</v>
      </c>
      <c r="BF955">
        <v>1</v>
      </c>
      <c r="BG955" t="s">
        <v>98</v>
      </c>
      <c r="BH955">
        <v>7</v>
      </c>
      <c r="BI955" t="s">
        <v>224</v>
      </c>
      <c r="BJ955">
        <v>1</v>
      </c>
      <c r="BK955" t="s">
        <v>212</v>
      </c>
      <c r="BL955" t="s">
        <v>108</v>
      </c>
      <c r="BM955">
        <v>1969</v>
      </c>
      <c r="BN955" t="s">
        <v>109</v>
      </c>
      <c r="BO955">
        <v>2</v>
      </c>
      <c r="BP955">
        <v>530</v>
      </c>
      <c r="BQ955" t="s">
        <v>98</v>
      </c>
      <c r="BR955" t="s">
        <v>98</v>
      </c>
      <c r="BS955" t="s">
        <v>105</v>
      </c>
      <c r="BT955">
        <v>305</v>
      </c>
      <c r="BU955">
        <v>189</v>
      </c>
      <c r="BV955">
        <v>0</v>
      </c>
      <c r="BW955">
        <v>0</v>
      </c>
      <c r="BX955">
        <v>0</v>
      </c>
      <c r="BY955">
        <v>0</v>
      </c>
      <c r="BZ955" t="s">
        <v>83</v>
      </c>
      <c r="CA955" t="s">
        <v>134</v>
      </c>
      <c r="CB955" t="s">
        <v>135</v>
      </c>
      <c r="CC955">
        <v>400</v>
      </c>
      <c r="CD955">
        <v>9</v>
      </c>
      <c r="CE955">
        <v>2008</v>
      </c>
      <c r="CF955" t="s">
        <v>110</v>
      </c>
      <c r="CG955" t="s">
        <v>111</v>
      </c>
      <c r="CH955">
        <v>172000</v>
      </c>
    </row>
    <row r="956" spans="1:86" x14ac:dyDescent="0.4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 t="str">
        <f t="shared" si="70"/>
        <v>N</v>
      </c>
      <c r="AW956" t="str">
        <f t="shared" si="71"/>
        <v>N</v>
      </c>
      <c r="AX956" t="str">
        <f t="shared" si="72"/>
        <v>N</v>
      </c>
      <c r="AY956" t="str">
        <f t="shared" si="73"/>
        <v>N</v>
      </c>
      <c r="AZ956" t="str">
        <f t="shared" si="74"/>
        <v>N</v>
      </c>
      <c r="BA956">
        <v>0</v>
      </c>
      <c r="BB956">
        <v>2</v>
      </c>
      <c r="BC956">
        <v>2</v>
      </c>
      <c r="BD956">
        <v>0</v>
      </c>
      <c r="BE956">
        <v>4</v>
      </c>
      <c r="BF956">
        <v>0</v>
      </c>
      <c r="BG956" t="s">
        <v>98</v>
      </c>
      <c r="BH956">
        <v>4</v>
      </c>
      <c r="BI956" t="s">
        <v>107</v>
      </c>
      <c r="BJ956">
        <v>0</v>
      </c>
      <c r="BK956" t="s">
        <v>83</v>
      </c>
      <c r="BL956" t="s">
        <v>83</v>
      </c>
      <c r="BM956" t="s">
        <v>83</v>
      </c>
      <c r="BN956" t="s">
        <v>83</v>
      </c>
      <c r="BO956">
        <v>0</v>
      </c>
      <c r="BP956">
        <v>0</v>
      </c>
      <c r="BQ956" t="s">
        <v>83</v>
      </c>
      <c r="BR956" t="s">
        <v>83</v>
      </c>
      <c r="BS956" t="s">
        <v>105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 t="s">
        <v>83</v>
      </c>
      <c r="CA956" t="s">
        <v>83</v>
      </c>
      <c r="CB956" t="s">
        <v>83</v>
      </c>
      <c r="CC956">
        <v>0</v>
      </c>
      <c r="CD956">
        <v>10</v>
      </c>
      <c r="CE956">
        <v>2006</v>
      </c>
      <c r="CF956" t="s">
        <v>110</v>
      </c>
      <c r="CG956" t="s">
        <v>188</v>
      </c>
      <c r="CH956">
        <v>127500</v>
      </c>
    </row>
    <row r="957" spans="1:86" x14ac:dyDescent="0.4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 t="str">
        <f t="shared" si="70"/>
        <v>Y</v>
      </c>
      <c r="AW957" t="str">
        <f t="shared" si="71"/>
        <v>Y</v>
      </c>
      <c r="AX957" t="str">
        <f t="shared" si="72"/>
        <v>Y</v>
      </c>
      <c r="AY957" t="str">
        <f t="shared" si="73"/>
        <v>Y</v>
      </c>
      <c r="AZ957" t="str">
        <f t="shared" si="74"/>
        <v>N</v>
      </c>
      <c r="BA957">
        <v>0</v>
      </c>
      <c r="BB957">
        <v>0</v>
      </c>
      <c r="BC957">
        <v>2</v>
      </c>
      <c r="BD957">
        <v>0</v>
      </c>
      <c r="BE957">
        <v>4</v>
      </c>
      <c r="BF957">
        <v>2</v>
      </c>
      <c r="BG957" t="s">
        <v>98</v>
      </c>
      <c r="BH957">
        <v>8</v>
      </c>
      <c r="BI957" t="s">
        <v>107</v>
      </c>
      <c r="BJ957">
        <v>0</v>
      </c>
      <c r="BK957" t="s">
        <v>83</v>
      </c>
      <c r="BL957" t="s">
        <v>108</v>
      </c>
      <c r="BM957">
        <v>1946</v>
      </c>
      <c r="BN957" t="s">
        <v>102</v>
      </c>
      <c r="BO957">
        <v>2</v>
      </c>
      <c r="BP957">
        <v>492</v>
      </c>
      <c r="BQ957" t="s">
        <v>98</v>
      </c>
      <c r="BR957" t="s">
        <v>98</v>
      </c>
      <c r="BS957" t="s">
        <v>105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 t="s">
        <v>83</v>
      </c>
      <c r="CA957" t="s">
        <v>83</v>
      </c>
      <c r="CB957" t="s">
        <v>83</v>
      </c>
      <c r="CC957">
        <v>0</v>
      </c>
      <c r="CD957">
        <v>8</v>
      </c>
      <c r="CE957">
        <v>2007</v>
      </c>
      <c r="CF957" t="s">
        <v>110</v>
      </c>
      <c r="CG957" t="s">
        <v>111</v>
      </c>
      <c r="CH957">
        <v>145000</v>
      </c>
    </row>
    <row r="958" spans="1:86" x14ac:dyDescent="0.4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 t="str">
        <f t="shared" si="70"/>
        <v>N</v>
      </c>
      <c r="AW958" t="str">
        <f t="shared" si="71"/>
        <v>Y</v>
      </c>
      <c r="AX958" t="str">
        <f t="shared" si="72"/>
        <v>N</v>
      </c>
      <c r="AY958" t="str">
        <f t="shared" si="73"/>
        <v>N</v>
      </c>
      <c r="AZ958" t="str">
        <f t="shared" si="74"/>
        <v>N</v>
      </c>
      <c r="BA958">
        <v>0</v>
      </c>
      <c r="BB958">
        <v>0</v>
      </c>
      <c r="BC958">
        <v>1</v>
      </c>
      <c r="BD958">
        <v>1</v>
      </c>
      <c r="BE958">
        <v>2</v>
      </c>
      <c r="BF958">
        <v>1</v>
      </c>
      <c r="BG958" t="s">
        <v>98</v>
      </c>
      <c r="BH958">
        <v>5</v>
      </c>
      <c r="BI958" t="s">
        <v>107</v>
      </c>
      <c r="BJ958">
        <v>1</v>
      </c>
      <c r="BK958" t="s">
        <v>98</v>
      </c>
      <c r="BL958" t="s">
        <v>108</v>
      </c>
      <c r="BM958">
        <v>1980</v>
      </c>
      <c r="BN958" t="s">
        <v>157</v>
      </c>
      <c r="BO958">
        <v>2</v>
      </c>
      <c r="BP958">
        <v>462</v>
      </c>
      <c r="BQ958" t="s">
        <v>98</v>
      </c>
      <c r="BR958" t="s">
        <v>98</v>
      </c>
      <c r="BS958" t="s">
        <v>105</v>
      </c>
      <c r="BT958">
        <v>150</v>
      </c>
      <c r="BU958">
        <v>0</v>
      </c>
      <c r="BV958">
        <v>0</v>
      </c>
      <c r="BW958">
        <v>0</v>
      </c>
      <c r="BX958">
        <v>0</v>
      </c>
      <c r="BY958">
        <v>0</v>
      </c>
      <c r="BZ958" t="s">
        <v>83</v>
      </c>
      <c r="CA958" t="s">
        <v>165</v>
      </c>
      <c r="CB958" t="s">
        <v>83</v>
      </c>
      <c r="CC958">
        <v>0</v>
      </c>
      <c r="CD958">
        <v>5</v>
      </c>
      <c r="CE958">
        <v>2009</v>
      </c>
      <c r="CF958" t="s">
        <v>110</v>
      </c>
      <c r="CG958" t="s">
        <v>111</v>
      </c>
      <c r="CH958">
        <v>124000</v>
      </c>
    </row>
    <row r="959" spans="1:86" x14ac:dyDescent="0.4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 t="str">
        <f t="shared" si="70"/>
        <v>N</v>
      </c>
      <c r="AW959" t="str">
        <f t="shared" si="71"/>
        <v>N</v>
      </c>
      <c r="AX959" t="str">
        <f t="shared" si="72"/>
        <v>N</v>
      </c>
      <c r="AY959" t="str">
        <f t="shared" si="73"/>
        <v>N</v>
      </c>
      <c r="AZ959" t="str">
        <f t="shared" si="74"/>
        <v>N</v>
      </c>
      <c r="BA959">
        <v>0</v>
      </c>
      <c r="BB959">
        <v>0</v>
      </c>
      <c r="BC959">
        <v>1</v>
      </c>
      <c r="BD959">
        <v>0</v>
      </c>
      <c r="BE959">
        <v>3</v>
      </c>
      <c r="BF959">
        <v>1</v>
      </c>
      <c r="BG959" t="s">
        <v>98</v>
      </c>
      <c r="BH959">
        <v>6</v>
      </c>
      <c r="BI959" t="s">
        <v>107</v>
      </c>
      <c r="BJ959">
        <v>0</v>
      </c>
      <c r="BK959" t="s">
        <v>83</v>
      </c>
      <c r="BL959" t="s">
        <v>127</v>
      </c>
      <c r="BM959">
        <v>1977</v>
      </c>
      <c r="BN959" t="s">
        <v>157</v>
      </c>
      <c r="BO959">
        <v>2</v>
      </c>
      <c r="BP959">
        <v>576</v>
      </c>
      <c r="BQ959" t="s">
        <v>98</v>
      </c>
      <c r="BR959" t="s">
        <v>98</v>
      </c>
      <c r="BS959" t="s">
        <v>105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 t="s">
        <v>83</v>
      </c>
      <c r="CA959" t="s">
        <v>83</v>
      </c>
      <c r="CB959" t="s">
        <v>83</v>
      </c>
      <c r="CC959">
        <v>0</v>
      </c>
      <c r="CD959">
        <v>4</v>
      </c>
      <c r="CE959">
        <v>2007</v>
      </c>
      <c r="CF959" t="s">
        <v>110</v>
      </c>
      <c r="CG959" t="s">
        <v>111</v>
      </c>
      <c r="CH959">
        <v>132000</v>
      </c>
    </row>
    <row r="960" spans="1:86" x14ac:dyDescent="0.4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 t="str">
        <f t="shared" si="70"/>
        <v>N</v>
      </c>
      <c r="AW960" t="str">
        <f t="shared" si="71"/>
        <v>Y</v>
      </c>
      <c r="AX960" t="str">
        <f t="shared" si="72"/>
        <v>N</v>
      </c>
      <c r="AY960" t="str">
        <f t="shared" si="73"/>
        <v>N</v>
      </c>
      <c r="AZ960" t="str">
        <f t="shared" si="74"/>
        <v>N</v>
      </c>
      <c r="BA960">
        <v>1</v>
      </c>
      <c r="BB960">
        <v>0</v>
      </c>
      <c r="BC960">
        <v>2</v>
      </c>
      <c r="BD960">
        <v>0</v>
      </c>
      <c r="BE960">
        <v>3</v>
      </c>
      <c r="BF960">
        <v>1</v>
      </c>
      <c r="BG960" t="s">
        <v>97</v>
      </c>
      <c r="BH960">
        <v>6</v>
      </c>
      <c r="BI960" t="s">
        <v>107</v>
      </c>
      <c r="BJ960">
        <v>0</v>
      </c>
      <c r="BK960" t="s">
        <v>83</v>
      </c>
      <c r="BL960" t="s">
        <v>108</v>
      </c>
      <c r="BM960">
        <v>2003</v>
      </c>
      <c r="BN960" t="s">
        <v>109</v>
      </c>
      <c r="BO960">
        <v>2</v>
      </c>
      <c r="BP960">
        <v>531</v>
      </c>
      <c r="BQ960" t="s">
        <v>98</v>
      </c>
      <c r="BR960" t="s">
        <v>98</v>
      </c>
      <c r="BS960" t="s">
        <v>105</v>
      </c>
      <c r="BT960">
        <v>0</v>
      </c>
      <c r="BU960">
        <v>39</v>
      </c>
      <c r="BV960">
        <v>0</v>
      </c>
      <c r="BW960">
        <v>0</v>
      </c>
      <c r="BX960">
        <v>0</v>
      </c>
      <c r="BY960">
        <v>0</v>
      </c>
      <c r="BZ960" t="s">
        <v>83</v>
      </c>
      <c r="CA960" t="s">
        <v>83</v>
      </c>
      <c r="CB960" t="s">
        <v>83</v>
      </c>
      <c r="CC960">
        <v>0</v>
      </c>
      <c r="CD960">
        <v>10</v>
      </c>
      <c r="CE960">
        <v>2007</v>
      </c>
      <c r="CF960" t="s">
        <v>110</v>
      </c>
      <c r="CG960" t="s">
        <v>111</v>
      </c>
      <c r="CH960">
        <v>185000</v>
      </c>
    </row>
    <row r="961" spans="1:86" x14ac:dyDescent="0.4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 t="str">
        <f t="shared" si="70"/>
        <v>N</v>
      </c>
      <c r="AW961" t="str">
        <f t="shared" si="71"/>
        <v>Y</v>
      </c>
      <c r="AX961" t="str">
        <f t="shared" si="72"/>
        <v>N</v>
      </c>
      <c r="AY961" t="str">
        <f t="shared" si="73"/>
        <v>N</v>
      </c>
      <c r="AZ961" t="str">
        <f t="shared" si="74"/>
        <v>N</v>
      </c>
      <c r="BA961">
        <v>1</v>
      </c>
      <c r="BB961">
        <v>0</v>
      </c>
      <c r="BC961">
        <v>2</v>
      </c>
      <c r="BD961">
        <v>1</v>
      </c>
      <c r="BE961">
        <v>3</v>
      </c>
      <c r="BF961">
        <v>1</v>
      </c>
      <c r="BG961" t="s">
        <v>97</v>
      </c>
      <c r="BH961">
        <v>6</v>
      </c>
      <c r="BI961" t="s">
        <v>107</v>
      </c>
      <c r="BJ961">
        <v>0</v>
      </c>
      <c r="BK961" t="s">
        <v>83</v>
      </c>
      <c r="BL961" t="s">
        <v>127</v>
      </c>
      <c r="BM961">
        <v>1999</v>
      </c>
      <c r="BN961" t="s">
        <v>102</v>
      </c>
      <c r="BO961">
        <v>2</v>
      </c>
      <c r="BP961">
        <v>484</v>
      </c>
      <c r="BQ961" t="s">
        <v>98</v>
      </c>
      <c r="BR961" t="s">
        <v>98</v>
      </c>
      <c r="BS961" t="s">
        <v>105</v>
      </c>
      <c r="BT961">
        <v>0</v>
      </c>
      <c r="BU961">
        <v>44</v>
      </c>
      <c r="BV961">
        <v>0</v>
      </c>
      <c r="BW961">
        <v>0</v>
      </c>
      <c r="BX961">
        <v>0</v>
      </c>
      <c r="BY961">
        <v>0</v>
      </c>
      <c r="BZ961" t="s">
        <v>83</v>
      </c>
      <c r="CA961" t="s">
        <v>83</v>
      </c>
      <c r="CB961" t="s">
        <v>83</v>
      </c>
      <c r="CC961">
        <v>0</v>
      </c>
      <c r="CD961">
        <v>5</v>
      </c>
      <c r="CE961">
        <v>2010</v>
      </c>
      <c r="CF961" t="s">
        <v>110</v>
      </c>
      <c r="CG961" t="s">
        <v>111</v>
      </c>
      <c r="CH961">
        <v>155000</v>
      </c>
    </row>
    <row r="962" spans="1:86" x14ac:dyDescent="0.4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 t="str">
        <f t="shared" si="70"/>
        <v>N</v>
      </c>
      <c r="AW962" t="str">
        <f t="shared" si="71"/>
        <v>N</v>
      </c>
      <c r="AX962" t="str">
        <f t="shared" si="72"/>
        <v>N</v>
      </c>
      <c r="AY962" t="str">
        <f t="shared" si="73"/>
        <v>N</v>
      </c>
      <c r="AZ962" t="str">
        <f t="shared" si="74"/>
        <v>N</v>
      </c>
      <c r="BA962">
        <v>1</v>
      </c>
      <c r="BB962">
        <v>0</v>
      </c>
      <c r="BC962">
        <v>1</v>
      </c>
      <c r="BD962">
        <v>0</v>
      </c>
      <c r="BE962">
        <v>2</v>
      </c>
      <c r="BF962">
        <v>1</v>
      </c>
      <c r="BG962" t="s">
        <v>98</v>
      </c>
      <c r="BH962">
        <v>4</v>
      </c>
      <c r="BI962" t="s">
        <v>107</v>
      </c>
      <c r="BJ962">
        <v>0</v>
      </c>
      <c r="BK962" t="s">
        <v>83</v>
      </c>
      <c r="BL962" t="s">
        <v>83</v>
      </c>
      <c r="BM962" t="s">
        <v>83</v>
      </c>
      <c r="BN962" t="s">
        <v>83</v>
      </c>
      <c r="BO962">
        <v>0</v>
      </c>
      <c r="BP962">
        <v>0</v>
      </c>
      <c r="BQ962" t="s">
        <v>83</v>
      </c>
      <c r="BR962" t="s">
        <v>83</v>
      </c>
      <c r="BS962" t="s">
        <v>105</v>
      </c>
      <c r="BT962">
        <v>117</v>
      </c>
      <c r="BU962">
        <v>0</v>
      </c>
      <c r="BV962">
        <v>0</v>
      </c>
      <c r="BW962">
        <v>0</v>
      </c>
      <c r="BX962">
        <v>0</v>
      </c>
      <c r="BY962">
        <v>0</v>
      </c>
      <c r="BZ962" t="s">
        <v>83</v>
      </c>
      <c r="CA962" t="s">
        <v>83</v>
      </c>
      <c r="CB962" t="s">
        <v>83</v>
      </c>
      <c r="CC962">
        <v>0</v>
      </c>
      <c r="CD962">
        <v>2</v>
      </c>
      <c r="CE962">
        <v>2010</v>
      </c>
      <c r="CF962" t="s">
        <v>110</v>
      </c>
      <c r="CG962" t="s">
        <v>111</v>
      </c>
      <c r="CH962">
        <v>116500</v>
      </c>
    </row>
    <row r="963" spans="1:86" x14ac:dyDescent="0.4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 t="str">
        <f t="shared" ref="AV963:AV1026" si="75">IF(AU963&gt;1500, "Y","N")</f>
        <v>Y</v>
      </c>
      <c r="AW963" t="str">
        <f t="shared" ref="AW963:AW1026" si="76">IF(AU963&gt;=1200,"Y","N")</f>
        <v>Y</v>
      </c>
      <c r="AX963" t="str">
        <f t="shared" ref="AX963:AX1026" si="77">IF(AU963&gt;=1600,"Y","N")</f>
        <v>Y</v>
      </c>
      <c r="AY963" t="str">
        <f t="shared" ref="AY963:AY1026" si="78">IF(AU963&gt;=1900,"Y","N")</f>
        <v>Y</v>
      </c>
      <c r="AZ963" t="str">
        <f t="shared" ref="AZ963:AZ1026" si="79">IF(AU963&gt;=2100,"Y","N")</f>
        <v>Y</v>
      </c>
      <c r="BA963">
        <v>1</v>
      </c>
      <c r="BB963">
        <v>0</v>
      </c>
      <c r="BC963">
        <v>2</v>
      </c>
      <c r="BD963">
        <v>1</v>
      </c>
      <c r="BE963">
        <v>4</v>
      </c>
      <c r="BF963">
        <v>1</v>
      </c>
      <c r="BG963" t="s">
        <v>98</v>
      </c>
      <c r="BH963">
        <v>11</v>
      </c>
      <c r="BI963" t="s">
        <v>107</v>
      </c>
      <c r="BJ963">
        <v>1</v>
      </c>
      <c r="BK963" t="s">
        <v>98</v>
      </c>
      <c r="BL963" t="s">
        <v>108</v>
      </c>
      <c r="BM963">
        <v>1977</v>
      </c>
      <c r="BN963" t="s">
        <v>157</v>
      </c>
      <c r="BO963">
        <v>2</v>
      </c>
      <c r="BP963">
        <v>619</v>
      </c>
      <c r="BQ963" t="s">
        <v>98</v>
      </c>
      <c r="BR963" t="s">
        <v>98</v>
      </c>
      <c r="BS963" t="s">
        <v>105</v>
      </c>
      <c r="BT963">
        <v>550</v>
      </c>
      <c r="BU963">
        <v>282</v>
      </c>
      <c r="BV963">
        <v>0</v>
      </c>
      <c r="BW963">
        <v>0</v>
      </c>
      <c r="BX963">
        <v>0</v>
      </c>
      <c r="BY963">
        <v>0</v>
      </c>
      <c r="BZ963" t="s">
        <v>83</v>
      </c>
      <c r="CA963" t="s">
        <v>83</v>
      </c>
      <c r="CB963" t="s">
        <v>83</v>
      </c>
      <c r="CC963">
        <v>0</v>
      </c>
      <c r="CD963">
        <v>7</v>
      </c>
      <c r="CE963">
        <v>2008</v>
      </c>
      <c r="CF963" t="s">
        <v>110</v>
      </c>
      <c r="CG963" t="s">
        <v>111</v>
      </c>
      <c r="CH963">
        <v>272000</v>
      </c>
    </row>
    <row r="964" spans="1:86" x14ac:dyDescent="0.4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 t="str">
        <f t="shared" si="75"/>
        <v>Y</v>
      </c>
      <c r="AW964" t="str">
        <f t="shared" si="76"/>
        <v>Y</v>
      </c>
      <c r="AX964" t="str">
        <f t="shared" si="77"/>
        <v>N</v>
      </c>
      <c r="AY964" t="str">
        <f t="shared" si="78"/>
        <v>N</v>
      </c>
      <c r="AZ964" t="str">
        <f t="shared" si="79"/>
        <v>N</v>
      </c>
      <c r="BA964">
        <v>1</v>
      </c>
      <c r="BB964">
        <v>0</v>
      </c>
      <c r="BC964">
        <v>2</v>
      </c>
      <c r="BD964">
        <v>1</v>
      </c>
      <c r="BE964">
        <v>3</v>
      </c>
      <c r="BF964">
        <v>1</v>
      </c>
      <c r="BG964" t="s">
        <v>97</v>
      </c>
      <c r="BH964">
        <v>7</v>
      </c>
      <c r="BI964" t="s">
        <v>107</v>
      </c>
      <c r="BJ964">
        <v>1</v>
      </c>
      <c r="BK964" t="s">
        <v>98</v>
      </c>
      <c r="BL964" t="s">
        <v>127</v>
      </c>
      <c r="BM964">
        <v>1976</v>
      </c>
      <c r="BN964" t="s">
        <v>102</v>
      </c>
      <c r="BO964">
        <v>2</v>
      </c>
      <c r="BP964">
        <v>440</v>
      </c>
      <c r="BQ964" t="s">
        <v>98</v>
      </c>
      <c r="BR964" t="s">
        <v>98</v>
      </c>
      <c r="BS964" t="s">
        <v>105</v>
      </c>
      <c r="BT964">
        <v>48</v>
      </c>
      <c r="BU964">
        <v>0</v>
      </c>
      <c r="BV964">
        <v>0</v>
      </c>
      <c r="BW964">
        <v>0</v>
      </c>
      <c r="BX964">
        <v>0</v>
      </c>
      <c r="BY964">
        <v>0</v>
      </c>
      <c r="BZ964" t="s">
        <v>83</v>
      </c>
      <c r="CA964" t="s">
        <v>83</v>
      </c>
      <c r="CB964" t="s">
        <v>83</v>
      </c>
      <c r="CC964">
        <v>0</v>
      </c>
      <c r="CD964">
        <v>7</v>
      </c>
      <c r="CE964">
        <v>2007</v>
      </c>
      <c r="CF964" t="s">
        <v>110</v>
      </c>
      <c r="CG964" t="s">
        <v>111</v>
      </c>
      <c r="CH964">
        <v>155000</v>
      </c>
    </row>
    <row r="965" spans="1:86" x14ac:dyDescent="0.4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 t="str">
        <f t="shared" si="75"/>
        <v>Y</v>
      </c>
      <c r="AW965" t="str">
        <f t="shared" si="76"/>
        <v>Y</v>
      </c>
      <c r="AX965" t="str">
        <f t="shared" si="77"/>
        <v>Y</v>
      </c>
      <c r="AY965" t="str">
        <f t="shared" si="78"/>
        <v>N</v>
      </c>
      <c r="AZ965" t="str">
        <f t="shared" si="79"/>
        <v>N</v>
      </c>
      <c r="BA965">
        <v>0</v>
      </c>
      <c r="BB965">
        <v>0</v>
      </c>
      <c r="BC965">
        <v>2</v>
      </c>
      <c r="BD965">
        <v>0</v>
      </c>
      <c r="BE965">
        <v>2</v>
      </c>
      <c r="BF965">
        <v>1</v>
      </c>
      <c r="BG965" t="s">
        <v>104</v>
      </c>
      <c r="BH965">
        <v>7</v>
      </c>
      <c r="BI965" t="s">
        <v>107</v>
      </c>
      <c r="BJ965">
        <v>0</v>
      </c>
      <c r="BK965" t="s">
        <v>83</v>
      </c>
      <c r="BL965" t="s">
        <v>108</v>
      </c>
      <c r="BM965">
        <v>2007</v>
      </c>
      <c r="BN965" t="s">
        <v>157</v>
      </c>
      <c r="BO965">
        <v>2</v>
      </c>
      <c r="BP965">
        <v>702</v>
      </c>
      <c r="BQ965" t="s">
        <v>98</v>
      </c>
      <c r="BR965" t="s">
        <v>98</v>
      </c>
      <c r="BS965" t="s">
        <v>105</v>
      </c>
      <c r="BT965">
        <v>288</v>
      </c>
      <c r="BU965">
        <v>136</v>
      </c>
      <c r="BV965">
        <v>0</v>
      </c>
      <c r="BW965">
        <v>0</v>
      </c>
      <c r="BX965">
        <v>0</v>
      </c>
      <c r="BY965">
        <v>0</v>
      </c>
      <c r="BZ965" t="s">
        <v>83</v>
      </c>
      <c r="CA965" t="s">
        <v>83</v>
      </c>
      <c r="CB965" t="s">
        <v>83</v>
      </c>
      <c r="CC965">
        <v>0</v>
      </c>
      <c r="CD965">
        <v>5</v>
      </c>
      <c r="CE965">
        <v>2009</v>
      </c>
      <c r="CF965" t="s">
        <v>110</v>
      </c>
      <c r="CG965" t="s">
        <v>111</v>
      </c>
      <c r="CH965">
        <v>239000</v>
      </c>
    </row>
    <row r="966" spans="1:86" x14ac:dyDescent="0.4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 t="str">
        <f t="shared" si="75"/>
        <v>Y</v>
      </c>
      <c r="AW966" t="str">
        <f t="shared" si="76"/>
        <v>Y</v>
      </c>
      <c r="AX966" t="str">
        <f t="shared" si="77"/>
        <v>Y</v>
      </c>
      <c r="AY966" t="str">
        <f t="shared" si="78"/>
        <v>N</v>
      </c>
      <c r="AZ966" t="str">
        <f t="shared" si="79"/>
        <v>N</v>
      </c>
      <c r="BA966">
        <v>1</v>
      </c>
      <c r="BB966">
        <v>0</v>
      </c>
      <c r="BC966">
        <v>2</v>
      </c>
      <c r="BD966">
        <v>1</v>
      </c>
      <c r="BE966">
        <v>4</v>
      </c>
      <c r="BF966">
        <v>1</v>
      </c>
      <c r="BG966" t="s">
        <v>97</v>
      </c>
      <c r="BH966">
        <v>8</v>
      </c>
      <c r="BI966" t="s">
        <v>107</v>
      </c>
      <c r="BJ966">
        <v>1</v>
      </c>
      <c r="BK966" t="s">
        <v>97</v>
      </c>
      <c r="BL966" t="s">
        <v>156</v>
      </c>
      <c r="BM966">
        <v>2002</v>
      </c>
      <c r="BN966" t="s">
        <v>157</v>
      </c>
      <c r="BO966">
        <v>2</v>
      </c>
      <c r="BP966">
        <v>510</v>
      </c>
      <c r="BQ966" t="s">
        <v>98</v>
      </c>
      <c r="BR966" t="s">
        <v>98</v>
      </c>
      <c r="BS966" t="s">
        <v>105</v>
      </c>
      <c r="BT966">
        <v>0</v>
      </c>
      <c r="BU966">
        <v>40</v>
      </c>
      <c r="BV966">
        <v>0</v>
      </c>
      <c r="BW966">
        <v>0</v>
      </c>
      <c r="BX966">
        <v>0</v>
      </c>
      <c r="BY966">
        <v>0</v>
      </c>
      <c r="BZ966" t="s">
        <v>83</v>
      </c>
      <c r="CA966" t="s">
        <v>83</v>
      </c>
      <c r="CB966" t="s">
        <v>83</v>
      </c>
      <c r="CC966">
        <v>0</v>
      </c>
      <c r="CD966">
        <v>2</v>
      </c>
      <c r="CE966">
        <v>2010</v>
      </c>
      <c r="CF966" t="s">
        <v>110</v>
      </c>
      <c r="CG966" t="s">
        <v>111</v>
      </c>
      <c r="CH966">
        <v>214900</v>
      </c>
    </row>
    <row r="967" spans="1:86" x14ac:dyDescent="0.4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 t="str">
        <f t="shared" si="75"/>
        <v>N</v>
      </c>
      <c r="AW967" t="str">
        <f t="shared" si="76"/>
        <v>Y</v>
      </c>
      <c r="AX967" t="str">
        <f t="shared" si="77"/>
        <v>N</v>
      </c>
      <c r="AY967" t="str">
        <f t="shared" si="78"/>
        <v>N</v>
      </c>
      <c r="AZ967" t="str">
        <f t="shared" si="79"/>
        <v>N</v>
      </c>
      <c r="BA967">
        <v>0</v>
      </c>
      <c r="BB967">
        <v>0</v>
      </c>
      <c r="BC967">
        <v>2</v>
      </c>
      <c r="BD967">
        <v>1</v>
      </c>
      <c r="BE967">
        <v>3</v>
      </c>
      <c r="BF967">
        <v>1</v>
      </c>
      <c r="BG967" t="s">
        <v>97</v>
      </c>
      <c r="BH967">
        <v>8</v>
      </c>
      <c r="BI967" t="s">
        <v>107</v>
      </c>
      <c r="BJ967">
        <v>1</v>
      </c>
      <c r="BK967" t="s">
        <v>97</v>
      </c>
      <c r="BL967" t="s">
        <v>108</v>
      </c>
      <c r="BM967">
        <v>2005</v>
      </c>
      <c r="BN967" t="s">
        <v>157</v>
      </c>
      <c r="BO967">
        <v>2</v>
      </c>
      <c r="BP967">
        <v>393</v>
      </c>
      <c r="BQ967" t="s">
        <v>98</v>
      </c>
      <c r="BR967" t="s">
        <v>98</v>
      </c>
      <c r="BS967" t="s">
        <v>105</v>
      </c>
      <c r="BT967">
        <v>0</v>
      </c>
      <c r="BU967">
        <v>72</v>
      </c>
      <c r="BV967">
        <v>0</v>
      </c>
      <c r="BW967">
        <v>0</v>
      </c>
      <c r="BX967">
        <v>0</v>
      </c>
      <c r="BY967">
        <v>0</v>
      </c>
      <c r="BZ967" t="s">
        <v>83</v>
      </c>
      <c r="CA967" t="s">
        <v>83</v>
      </c>
      <c r="CB967" t="s">
        <v>83</v>
      </c>
      <c r="CC967">
        <v>0</v>
      </c>
      <c r="CD967">
        <v>7</v>
      </c>
      <c r="CE967">
        <v>2007</v>
      </c>
      <c r="CF967" t="s">
        <v>158</v>
      </c>
      <c r="CG967" t="s">
        <v>159</v>
      </c>
      <c r="CH967">
        <v>178900</v>
      </c>
    </row>
    <row r="968" spans="1:86" x14ac:dyDescent="0.4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 t="str">
        <f t="shared" si="75"/>
        <v>N</v>
      </c>
      <c r="AW968" t="str">
        <f t="shared" si="76"/>
        <v>Y</v>
      </c>
      <c r="AX968" t="str">
        <f t="shared" si="77"/>
        <v>N</v>
      </c>
      <c r="AY968" t="str">
        <f t="shared" si="78"/>
        <v>N</v>
      </c>
      <c r="AZ968" t="str">
        <f t="shared" si="79"/>
        <v>N</v>
      </c>
      <c r="BA968">
        <v>1</v>
      </c>
      <c r="BB968">
        <v>0</v>
      </c>
      <c r="BC968">
        <v>1</v>
      </c>
      <c r="BD968">
        <v>1</v>
      </c>
      <c r="BE968">
        <v>2</v>
      </c>
      <c r="BF968">
        <v>1</v>
      </c>
      <c r="BG968" t="s">
        <v>98</v>
      </c>
      <c r="BH968">
        <v>7</v>
      </c>
      <c r="BI968" t="s">
        <v>224</v>
      </c>
      <c r="BJ968">
        <v>2</v>
      </c>
      <c r="BK968" t="s">
        <v>98</v>
      </c>
      <c r="BL968" t="s">
        <v>127</v>
      </c>
      <c r="BM968">
        <v>1940</v>
      </c>
      <c r="BN968" t="s">
        <v>102</v>
      </c>
      <c r="BO968">
        <v>1</v>
      </c>
      <c r="BP968">
        <v>256</v>
      </c>
      <c r="BQ968" t="s">
        <v>98</v>
      </c>
      <c r="BR968" t="s">
        <v>98</v>
      </c>
      <c r="BS968" t="s">
        <v>105</v>
      </c>
      <c r="BT968">
        <v>0</v>
      </c>
      <c r="BU968">
        <v>70</v>
      </c>
      <c r="BV968">
        <v>0</v>
      </c>
      <c r="BW968">
        <v>0</v>
      </c>
      <c r="BX968">
        <v>0</v>
      </c>
      <c r="BY968">
        <v>0</v>
      </c>
      <c r="BZ968" t="s">
        <v>83</v>
      </c>
      <c r="CA968" t="s">
        <v>83</v>
      </c>
      <c r="CB968" t="s">
        <v>83</v>
      </c>
      <c r="CC968">
        <v>0</v>
      </c>
      <c r="CD968">
        <v>6</v>
      </c>
      <c r="CE968">
        <v>2009</v>
      </c>
      <c r="CF968" t="s">
        <v>110</v>
      </c>
      <c r="CG968" t="s">
        <v>111</v>
      </c>
      <c r="CH968">
        <v>160000</v>
      </c>
    </row>
    <row r="969" spans="1:86" x14ac:dyDescent="0.4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 t="str">
        <f t="shared" si="75"/>
        <v>N</v>
      </c>
      <c r="AW969" t="str">
        <f t="shared" si="76"/>
        <v>N</v>
      </c>
      <c r="AX969" t="str">
        <f t="shared" si="77"/>
        <v>N</v>
      </c>
      <c r="AY969" t="str">
        <f t="shared" si="78"/>
        <v>N</v>
      </c>
      <c r="AZ969" t="str">
        <f t="shared" si="79"/>
        <v>N</v>
      </c>
      <c r="BA969">
        <v>1</v>
      </c>
      <c r="BB969">
        <v>0</v>
      </c>
      <c r="BC969">
        <v>1</v>
      </c>
      <c r="BD969">
        <v>0</v>
      </c>
      <c r="BE969">
        <v>3</v>
      </c>
      <c r="BF969">
        <v>1</v>
      </c>
      <c r="BG969" t="s">
        <v>98</v>
      </c>
      <c r="BH969">
        <v>6</v>
      </c>
      <c r="BI969" t="s">
        <v>107</v>
      </c>
      <c r="BJ969">
        <v>0</v>
      </c>
      <c r="BK969" t="s">
        <v>83</v>
      </c>
      <c r="BL969" t="s">
        <v>108</v>
      </c>
      <c r="BM969">
        <v>1955</v>
      </c>
      <c r="BN969" t="s">
        <v>102</v>
      </c>
      <c r="BO969">
        <v>1</v>
      </c>
      <c r="BP969">
        <v>260</v>
      </c>
      <c r="BQ969" t="s">
        <v>98</v>
      </c>
      <c r="BR969" t="s">
        <v>98</v>
      </c>
      <c r="BS969" t="s">
        <v>105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 t="s">
        <v>83</v>
      </c>
      <c r="CA969" t="s">
        <v>83</v>
      </c>
      <c r="CB969" t="s">
        <v>83</v>
      </c>
      <c r="CC969">
        <v>0</v>
      </c>
      <c r="CD969">
        <v>7</v>
      </c>
      <c r="CE969">
        <v>2008</v>
      </c>
      <c r="CF969" t="s">
        <v>110</v>
      </c>
      <c r="CG969" t="s">
        <v>111</v>
      </c>
      <c r="CH969">
        <v>135000</v>
      </c>
    </row>
    <row r="970" spans="1:86" x14ac:dyDescent="0.4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 t="str">
        <f t="shared" si="75"/>
        <v>N</v>
      </c>
      <c r="AW970" t="str">
        <f t="shared" si="76"/>
        <v>N</v>
      </c>
      <c r="AX970" t="str">
        <f t="shared" si="77"/>
        <v>N</v>
      </c>
      <c r="AY970" t="str">
        <f t="shared" si="78"/>
        <v>N</v>
      </c>
      <c r="AZ970" t="str">
        <f t="shared" si="79"/>
        <v>N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1</v>
      </c>
      <c r="BG970" t="s">
        <v>98</v>
      </c>
      <c r="BH970">
        <v>6</v>
      </c>
      <c r="BI970" t="s">
        <v>107</v>
      </c>
      <c r="BJ970">
        <v>0</v>
      </c>
      <c r="BK970" t="s">
        <v>83</v>
      </c>
      <c r="BL970" t="s">
        <v>83</v>
      </c>
      <c r="BM970" t="s">
        <v>83</v>
      </c>
      <c r="BN970" t="s">
        <v>83</v>
      </c>
      <c r="BO970">
        <v>0</v>
      </c>
      <c r="BP970">
        <v>0</v>
      </c>
      <c r="BQ970" t="s">
        <v>83</v>
      </c>
      <c r="BR970" t="s">
        <v>83</v>
      </c>
      <c r="BS970" t="s">
        <v>105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 t="s">
        <v>83</v>
      </c>
      <c r="CA970" t="s">
        <v>163</v>
      </c>
      <c r="CB970" t="s">
        <v>83</v>
      </c>
      <c r="CC970">
        <v>0</v>
      </c>
      <c r="CD970">
        <v>5</v>
      </c>
      <c r="CE970">
        <v>2009</v>
      </c>
      <c r="CF970" t="s">
        <v>110</v>
      </c>
      <c r="CG970" t="s">
        <v>128</v>
      </c>
      <c r="CH970">
        <v>37900</v>
      </c>
    </row>
    <row r="971" spans="1:86" x14ac:dyDescent="0.4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 t="str">
        <f t="shared" si="75"/>
        <v>N</v>
      </c>
      <c r="AW971" t="str">
        <f t="shared" si="76"/>
        <v>N</v>
      </c>
      <c r="AX971" t="str">
        <f t="shared" si="77"/>
        <v>N</v>
      </c>
      <c r="AY971" t="str">
        <f t="shared" si="78"/>
        <v>N</v>
      </c>
      <c r="AZ971" t="str">
        <f t="shared" si="79"/>
        <v>N</v>
      </c>
      <c r="BA971">
        <v>1</v>
      </c>
      <c r="BB971">
        <v>0</v>
      </c>
      <c r="BC971">
        <v>1</v>
      </c>
      <c r="BD971">
        <v>0</v>
      </c>
      <c r="BE971">
        <v>2</v>
      </c>
      <c r="BF971">
        <v>1</v>
      </c>
      <c r="BG971" t="s">
        <v>98</v>
      </c>
      <c r="BH971">
        <v>6</v>
      </c>
      <c r="BI971" t="s">
        <v>107</v>
      </c>
      <c r="BJ971">
        <v>0</v>
      </c>
      <c r="BK971" t="s">
        <v>83</v>
      </c>
      <c r="BL971" t="s">
        <v>108</v>
      </c>
      <c r="BM971">
        <v>1958</v>
      </c>
      <c r="BN971" t="s">
        <v>109</v>
      </c>
      <c r="BO971">
        <v>1</v>
      </c>
      <c r="BP971">
        <v>264</v>
      </c>
      <c r="BQ971" t="s">
        <v>98</v>
      </c>
      <c r="BR971" t="s">
        <v>98</v>
      </c>
      <c r="BS971" t="s">
        <v>105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 t="s">
        <v>83</v>
      </c>
      <c r="CA971" t="s">
        <v>83</v>
      </c>
      <c r="CB971" t="s">
        <v>83</v>
      </c>
      <c r="CC971">
        <v>0</v>
      </c>
      <c r="CD971">
        <v>3</v>
      </c>
      <c r="CE971">
        <v>2006</v>
      </c>
      <c r="CF971" t="s">
        <v>208</v>
      </c>
      <c r="CG971" t="s">
        <v>111</v>
      </c>
      <c r="CH971">
        <v>140000</v>
      </c>
    </row>
    <row r="972" spans="1:86" x14ac:dyDescent="0.4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 t="str">
        <f t="shared" si="75"/>
        <v>N</v>
      </c>
      <c r="AW972" t="str">
        <f t="shared" si="76"/>
        <v>N</v>
      </c>
      <c r="AX972" t="str">
        <f t="shared" si="77"/>
        <v>N</v>
      </c>
      <c r="AY972" t="str">
        <f t="shared" si="78"/>
        <v>N</v>
      </c>
      <c r="AZ972" t="str">
        <f t="shared" si="79"/>
        <v>N</v>
      </c>
      <c r="BA972">
        <v>0</v>
      </c>
      <c r="BB972">
        <v>0</v>
      </c>
      <c r="BC972">
        <v>1</v>
      </c>
      <c r="BD972">
        <v>1</v>
      </c>
      <c r="BE972">
        <v>4</v>
      </c>
      <c r="BF972">
        <v>1</v>
      </c>
      <c r="BG972" t="s">
        <v>98</v>
      </c>
      <c r="BH972">
        <v>6</v>
      </c>
      <c r="BI972" t="s">
        <v>107</v>
      </c>
      <c r="BJ972">
        <v>0</v>
      </c>
      <c r="BK972" t="s">
        <v>83</v>
      </c>
      <c r="BL972" t="s">
        <v>83</v>
      </c>
      <c r="BM972" t="s">
        <v>83</v>
      </c>
      <c r="BN972" t="s">
        <v>83</v>
      </c>
      <c r="BO972">
        <v>0</v>
      </c>
      <c r="BP972">
        <v>0</v>
      </c>
      <c r="BQ972" t="s">
        <v>83</v>
      </c>
      <c r="BR972" t="s">
        <v>83</v>
      </c>
      <c r="BS972" t="s">
        <v>105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 t="s">
        <v>83</v>
      </c>
      <c r="CA972" t="s">
        <v>83</v>
      </c>
      <c r="CB972" t="s">
        <v>83</v>
      </c>
      <c r="CC972">
        <v>0</v>
      </c>
      <c r="CD972">
        <v>12</v>
      </c>
      <c r="CE972">
        <v>2006</v>
      </c>
      <c r="CF972" t="s">
        <v>110</v>
      </c>
      <c r="CG972" t="s">
        <v>128</v>
      </c>
      <c r="CH972">
        <v>135000</v>
      </c>
    </row>
    <row r="973" spans="1:86" x14ac:dyDescent="0.4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 t="str">
        <f t="shared" si="75"/>
        <v>Y</v>
      </c>
      <c r="AW973" t="str">
        <f t="shared" si="76"/>
        <v>Y</v>
      </c>
      <c r="AX973" t="str">
        <f t="shared" si="77"/>
        <v>Y</v>
      </c>
      <c r="AY973" t="str">
        <f t="shared" si="78"/>
        <v>N</v>
      </c>
      <c r="AZ973" t="str">
        <f t="shared" si="79"/>
        <v>N</v>
      </c>
      <c r="BA973">
        <v>0</v>
      </c>
      <c r="BB973">
        <v>0</v>
      </c>
      <c r="BC973">
        <v>2</v>
      </c>
      <c r="BD973">
        <v>0</v>
      </c>
      <c r="BE973">
        <v>2</v>
      </c>
      <c r="BF973">
        <v>1</v>
      </c>
      <c r="BG973" t="s">
        <v>97</v>
      </c>
      <c r="BH973">
        <v>6</v>
      </c>
      <c r="BI973" t="s">
        <v>107</v>
      </c>
      <c r="BJ973">
        <v>0</v>
      </c>
      <c r="BK973" t="s">
        <v>83</v>
      </c>
      <c r="BL973" t="s">
        <v>156</v>
      </c>
      <c r="BM973">
        <v>2003</v>
      </c>
      <c r="BN973" t="s">
        <v>109</v>
      </c>
      <c r="BO973">
        <v>2</v>
      </c>
      <c r="BP973">
        <v>474</v>
      </c>
      <c r="BQ973" t="s">
        <v>98</v>
      </c>
      <c r="BR973" t="s">
        <v>98</v>
      </c>
      <c r="BS973" t="s">
        <v>105</v>
      </c>
      <c r="BT973">
        <v>0</v>
      </c>
      <c r="BU973">
        <v>27</v>
      </c>
      <c r="BV973">
        <v>0</v>
      </c>
      <c r="BW973">
        <v>0</v>
      </c>
      <c r="BX973">
        <v>0</v>
      </c>
      <c r="BY973">
        <v>0</v>
      </c>
      <c r="BZ973" t="s">
        <v>83</v>
      </c>
      <c r="CA973" t="s">
        <v>83</v>
      </c>
      <c r="CB973" t="s">
        <v>83</v>
      </c>
      <c r="CC973">
        <v>0</v>
      </c>
      <c r="CD973">
        <v>7</v>
      </c>
      <c r="CE973">
        <v>2009</v>
      </c>
      <c r="CF973" t="s">
        <v>110</v>
      </c>
      <c r="CG973" t="s">
        <v>111</v>
      </c>
      <c r="CH973">
        <v>173000</v>
      </c>
    </row>
    <row r="974" spans="1:86" x14ac:dyDescent="0.4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 t="str">
        <f t="shared" si="75"/>
        <v>N</v>
      </c>
      <c r="AW974" t="str">
        <f t="shared" si="76"/>
        <v>N</v>
      </c>
      <c r="AX974" t="str">
        <f t="shared" si="77"/>
        <v>N</v>
      </c>
      <c r="AY974" t="str">
        <f t="shared" si="78"/>
        <v>N</v>
      </c>
      <c r="AZ974" t="str">
        <f t="shared" si="79"/>
        <v>N</v>
      </c>
      <c r="BA974">
        <v>0</v>
      </c>
      <c r="BB974">
        <v>0</v>
      </c>
      <c r="BC974">
        <v>2</v>
      </c>
      <c r="BD974">
        <v>0</v>
      </c>
      <c r="BE974">
        <v>2</v>
      </c>
      <c r="BF974">
        <v>1</v>
      </c>
      <c r="BG974" t="s">
        <v>98</v>
      </c>
      <c r="BH974">
        <v>5</v>
      </c>
      <c r="BI974" t="s">
        <v>107</v>
      </c>
      <c r="BJ974">
        <v>1</v>
      </c>
      <c r="BK974" t="s">
        <v>98</v>
      </c>
      <c r="BL974" t="s">
        <v>108</v>
      </c>
      <c r="BM974">
        <v>1979</v>
      </c>
      <c r="BN974" t="s">
        <v>102</v>
      </c>
      <c r="BO974">
        <v>1</v>
      </c>
      <c r="BP974">
        <v>264</v>
      </c>
      <c r="BQ974" t="s">
        <v>98</v>
      </c>
      <c r="BR974" t="s">
        <v>98</v>
      </c>
      <c r="BS974" t="s">
        <v>105</v>
      </c>
      <c r="BT974">
        <v>28</v>
      </c>
      <c r="BU974">
        <v>0</v>
      </c>
      <c r="BV974">
        <v>0</v>
      </c>
      <c r="BW974">
        <v>0</v>
      </c>
      <c r="BX974">
        <v>0</v>
      </c>
      <c r="BY974">
        <v>0</v>
      </c>
      <c r="BZ974" t="s">
        <v>83</v>
      </c>
      <c r="CA974" t="s">
        <v>83</v>
      </c>
      <c r="CB974" t="s">
        <v>83</v>
      </c>
      <c r="CC974">
        <v>0</v>
      </c>
      <c r="CD974">
        <v>4</v>
      </c>
      <c r="CE974">
        <v>2010</v>
      </c>
      <c r="CF974" t="s">
        <v>110</v>
      </c>
      <c r="CG974" t="s">
        <v>111</v>
      </c>
      <c r="CH974">
        <v>99500</v>
      </c>
    </row>
    <row r="975" spans="1:86" x14ac:dyDescent="0.4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 t="str">
        <f t="shared" si="75"/>
        <v>N</v>
      </c>
      <c r="AW975" t="str">
        <f t="shared" si="76"/>
        <v>Y</v>
      </c>
      <c r="AX975" t="str">
        <f t="shared" si="77"/>
        <v>N</v>
      </c>
      <c r="AY975" t="str">
        <f t="shared" si="78"/>
        <v>N</v>
      </c>
      <c r="AZ975" t="str">
        <f t="shared" si="79"/>
        <v>N</v>
      </c>
      <c r="BA975">
        <v>0</v>
      </c>
      <c r="BB975">
        <v>0</v>
      </c>
      <c r="BC975">
        <v>2</v>
      </c>
      <c r="BD975">
        <v>0</v>
      </c>
      <c r="BE975">
        <v>3</v>
      </c>
      <c r="BF975">
        <v>1</v>
      </c>
      <c r="BG975" t="s">
        <v>97</v>
      </c>
      <c r="BH975">
        <v>6</v>
      </c>
      <c r="BI975" t="s">
        <v>107</v>
      </c>
      <c r="BJ975">
        <v>0</v>
      </c>
      <c r="BK975" t="s">
        <v>83</v>
      </c>
      <c r="BL975" t="s">
        <v>108</v>
      </c>
      <c r="BM975">
        <v>2007</v>
      </c>
      <c r="BN975" t="s">
        <v>157</v>
      </c>
      <c r="BO975">
        <v>2</v>
      </c>
      <c r="BP975">
        <v>480</v>
      </c>
      <c r="BQ975" t="s">
        <v>98</v>
      </c>
      <c r="BR975" t="s">
        <v>98</v>
      </c>
      <c r="BS975" t="s">
        <v>105</v>
      </c>
      <c r="BT975">
        <v>0</v>
      </c>
      <c r="BU975">
        <v>120</v>
      </c>
      <c r="BV975">
        <v>0</v>
      </c>
      <c r="BW975">
        <v>0</v>
      </c>
      <c r="BX975">
        <v>0</v>
      </c>
      <c r="BY975">
        <v>0</v>
      </c>
      <c r="BZ975" t="s">
        <v>83</v>
      </c>
      <c r="CA975" t="s">
        <v>83</v>
      </c>
      <c r="CB975" t="s">
        <v>83</v>
      </c>
      <c r="CC975">
        <v>0</v>
      </c>
      <c r="CD975">
        <v>12</v>
      </c>
      <c r="CE975">
        <v>2008</v>
      </c>
      <c r="CF975" t="s">
        <v>158</v>
      </c>
      <c r="CG975" t="s">
        <v>159</v>
      </c>
      <c r="CH975">
        <v>182000</v>
      </c>
    </row>
    <row r="976" spans="1:86" x14ac:dyDescent="0.4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 t="str">
        <f t="shared" si="75"/>
        <v>Y</v>
      </c>
      <c r="AW976" t="str">
        <f t="shared" si="76"/>
        <v>Y</v>
      </c>
      <c r="AX976" t="str">
        <f t="shared" si="77"/>
        <v>Y</v>
      </c>
      <c r="AY976" t="str">
        <f t="shared" si="78"/>
        <v>Y</v>
      </c>
      <c r="AZ976" t="str">
        <f t="shared" si="79"/>
        <v>N</v>
      </c>
      <c r="BA976">
        <v>0</v>
      </c>
      <c r="BB976">
        <v>0</v>
      </c>
      <c r="BC976">
        <v>1</v>
      </c>
      <c r="BD976">
        <v>0</v>
      </c>
      <c r="BE976">
        <v>3</v>
      </c>
      <c r="BF976">
        <v>1</v>
      </c>
      <c r="BG976" t="s">
        <v>97</v>
      </c>
      <c r="BH976">
        <v>8</v>
      </c>
      <c r="BI976" t="s">
        <v>107</v>
      </c>
      <c r="BJ976">
        <v>0</v>
      </c>
      <c r="BK976" t="s">
        <v>83</v>
      </c>
      <c r="BL976" t="s">
        <v>127</v>
      </c>
      <c r="BM976">
        <v>1997</v>
      </c>
      <c r="BN976" t="s">
        <v>102</v>
      </c>
      <c r="BO976">
        <v>2</v>
      </c>
      <c r="BP976">
        <v>532</v>
      </c>
      <c r="BQ976" t="s">
        <v>98</v>
      </c>
      <c r="BR976" t="s">
        <v>98</v>
      </c>
      <c r="BS976" t="s">
        <v>105</v>
      </c>
      <c r="BT976">
        <v>509</v>
      </c>
      <c r="BU976">
        <v>135</v>
      </c>
      <c r="BV976">
        <v>0</v>
      </c>
      <c r="BW976">
        <v>0</v>
      </c>
      <c r="BX976">
        <v>0</v>
      </c>
      <c r="BY976">
        <v>0</v>
      </c>
      <c r="BZ976" t="s">
        <v>83</v>
      </c>
      <c r="CA976" t="s">
        <v>165</v>
      </c>
      <c r="CB976" t="s">
        <v>83</v>
      </c>
      <c r="CC976">
        <v>0</v>
      </c>
      <c r="CD976">
        <v>10</v>
      </c>
      <c r="CE976">
        <v>2009</v>
      </c>
      <c r="CF976" t="s">
        <v>110</v>
      </c>
      <c r="CG976" t="s">
        <v>111</v>
      </c>
      <c r="CH976">
        <v>167500</v>
      </c>
    </row>
    <row r="977" spans="1:86" x14ac:dyDescent="0.4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 t="str">
        <f t="shared" si="75"/>
        <v>N</v>
      </c>
      <c r="AW977" t="str">
        <f t="shared" si="76"/>
        <v>Y</v>
      </c>
      <c r="AX977" t="str">
        <f t="shared" si="77"/>
        <v>N</v>
      </c>
      <c r="AY977" t="str">
        <f t="shared" si="78"/>
        <v>N</v>
      </c>
      <c r="AZ977" t="str">
        <f t="shared" si="79"/>
        <v>N</v>
      </c>
      <c r="BA977">
        <v>1</v>
      </c>
      <c r="BB977">
        <v>0</v>
      </c>
      <c r="BC977">
        <v>2</v>
      </c>
      <c r="BD977">
        <v>1</v>
      </c>
      <c r="BE977">
        <v>3</v>
      </c>
      <c r="BF977">
        <v>1</v>
      </c>
      <c r="BG977" t="s">
        <v>97</v>
      </c>
      <c r="BH977">
        <v>6</v>
      </c>
      <c r="BI977" t="s">
        <v>107</v>
      </c>
      <c r="BJ977">
        <v>0</v>
      </c>
      <c r="BK977" t="s">
        <v>83</v>
      </c>
      <c r="BL977" t="s">
        <v>127</v>
      </c>
      <c r="BM977">
        <v>2000</v>
      </c>
      <c r="BN977" t="s">
        <v>102</v>
      </c>
      <c r="BO977">
        <v>2</v>
      </c>
      <c r="BP977">
        <v>490</v>
      </c>
      <c r="BQ977" t="s">
        <v>98</v>
      </c>
      <c r="BR977" t="s">
        <v>98</v>
      </c>
      <c r="BS977" t="s">
        <v>105</v>
      </c>
      <c r="BT977">
        <v>153</v>
      </c>
      <c r="BU977">
        <v>50</v>
      </c>
      <c r="BV977">
        <v>0</v>
      </c>
      <c r="BW977">
        <v>0</v>
      </c>
      <c r="BX977">
        <v>0</v>
      </c>
      <c r="BY977">
        <v>0</v>
      </c>
      <c r="BZ977" t="s">
        <v>83</v>
      </c>
      <c r="CA977" t="s">
        <v>83</v>
      </c>
      <c r="CB977" t="s">
        <v>83</v>
      </c>
      <c r="CC977">
        <v>0</v>
      </c>
      <c r="CD977">
        <v>4</v>
      </c>
      <c r="CE977">
        <v>2006</v>
      </c>
      <c r="CF977" t="s">
        <v>110</v>
      </c>
      <c r="CG977" t="s">
        <v>111</v>
      </c>
      <c r="CH977">
        <v>165000</v>
      </c>
    </row>
    <row r="978" spans="1:86" x14ac:dyDescent="0.4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 t="str">
        <f t="shared" si="75"/>
        <v>N</v>
      </c>
      <c r="AW978" t="str">
        <f t="shared" si="76"/>
        <v>N</v>
      </c>
      <c r="AX978" t="str">
        <f t="shared" si="77"/>
        <v>N</v>
      </c>
      <c r="AY978" t="str">
        <f t="shared" si="78"/>
        <v>N</v>
      </c>
      <c r="AZ978" t="str">
        <f t="shared" si="79"/>
        <v>N</v>
      </c>
      <c r="BA978">
        <v>0</v>
      </c>
      <c r="BB978">
        <v>0</v>
      </c>
      <c r="BC978">
        <v>1</v>
      </c>
      <c r="BD978">
        <v>0</v>
      </c>
      <c r="BE978">
        <v>2</v>
      </c>
      <c r="BF978">
        <v>1</v>
      </c>
      <c r="BG978" t="s">
        <v>147</v>
      </c>
      <c r="BH978">
        <v>4</v>
      </c>
      <c r="BI978" t="s">
        <v>107</v>
      </c>
      <c r="BJ978">
        <v>0</v>
      </c>
      <c r="BK978" t="s">
        <v>83</v>
      </c>
      <c r="BL978" t="s">
        <v>83</v>
      </c>
      <c r="BM978" t="s">
        <v>83</v>
      </c>
      <c r="BN978" t="s">
        <v>83</v>
      </c>
      <c r="BO978">
        <v>0</v>
      </c>
      <c r="BP978">
        <v>0</v>
      </c>
      <c r="BQ978" t="s">
        <v>83</v>
      </c>
      <c r="BR978" t="s">
        <v>83</v>
      </c>
      <c r="BS978" t="s">
        <v>105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 t="s">
        <v>83</v>
      </c>
      <c r="CA978" t="s">
        <v>83</v>
      </c>
      <c r="CB978" t="s">
        <v>83</v>
      </c>
      <c r="CC978">
        <v>0</v>
      </c>
      <c r="CD978">
        <v>8</v>
      </c>
      <c r="CE978">
        <v>2006</v>
      </c>
      <c r="CF978" t="s">
        <v>110</v>
      </c>
      <c r="CG978" t="s">
        <v>111</v>
      </c>
      <c r="CH978">
        <v>85500</v>
      </c>
    </row>
    <row r="979" spans="1:86" x14ac:dyDescent="0.4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 t="str">
        <f t="shared" si="75"/>
        <v>N</v>
      </c>
      <c r="AW979" t="str">
        <f t="shared" si="76"/>
        <v>Y</v>
      </c>
      <c r="AX979" t="str">
        <f t="shared" si="77"/>
        <v>N</v>
      </c>
      <c r="AY979" t="str">
        <f t="shared" si="78"/>
        <v>N</v>
      </c>
      <c r="AZ979" t="str">
        <f t="shared" si="79"/>
        <v>N</v>
      </c>
      <c r="BA979">
        <v>1</v>
      </c>
      <c r="BB979">
        <v>0</v>
      </c>
      <c r="BC979">
        <v>1</v>
      </c>
      <c r="BD979">
        <v>1</v>
      </c>
      <c r="BE979">
        <v>1</v>
      </c>
      <c r="BF979">
        <v>1</v>
      </c>
      <c r="BG979" t="s">
        <v>97</v>
      </c>
      <c r="BH979">
        <v>4</v>
      </c>
      <c r="BI979" t="s">
        <v>107</v>
      </c>
      <c r="BJ979">
        <v>0</v>
      </c>
      <c r="BK979" t="s">
        <v>83</v>
      </c>
      <c r="BL979" t="s">
        <v>108</v>
      </c>
      <c r="BM979">
        <v>2007</v>
      </c>
      <c r="BN979" t="s">
        <v>157</v>
      </c>
      <c r="BO979">
        <v>2</v>
      </c>
      <c r="BP979">
        <v>569</v>
      </c>
      <c r="BQ979" t="s">
        <v>98</v>
      </c>
      <c r="BR979" t="s">
        <v>98</v>
      </c>
      <c r="BS979" t="s">
        <v>105</v>
      </c>
      <c r="BT979">
        <v>0</v>
      </c>
      <c r="BU979">
        <v>116</v>
      </c>
      <c r="BV979">
        <v>0</v>
      </c>
      <c r="BW979">
        <v>0</v>
      </c>
      <c r="BX979">
        <v>0</v>
      </c>
      <c r="BY979">
        <v>0</v>
      </c>
      <c r="BZ979" t="s">
        <v>83</v>
      </c>
      <c r="CA979" t="s">
        <v>83</v>
      </c>
      <c r="CB979" t="s">
        <v>83</v>
      </c>
      <c r="CC979">
        <v>0</v>
      </c>
      <c r="CD979">
        <v>11</v>
      </c>
      <c r="CE979">
        <v>2007</v>
      </c>
      <c r="CF979" t="s">
        <v>158</v>
      </c>
      <c r="CG979" t="s">
        <v>159</v>
      </c>
      <c r="CH979">
        <v>199900</v>
      </c>
    </row>
    <row r="980" spans="1:86" x14ac:dyDescent="0.4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 t="str">
        <f t="shared" si="75"/>
        <v>N</v>
      </c>
      <c r="AW980" t="str">
        <f t="shared" si="76"/>
        <v>N</v>
      </c>
      <c r="AX980" t="str">
        <f t="shared" si="77"/>
        <v>N</v>
      </c>
      <c r="AY980" t="str">
        <f t="shared" si="78"/>
        <v>N</v>
      </c>
      <c r="AZ980" t="str">
        <f t="shared" si="79"/>
        <v>N</v>
      </c>
      <c r="BA980">
        <v>0</v>
      </c>
      <c r="BB980">
        <v>0</v>
      </c>
      <c r="BC980">
        <v>1</v>
      </c>
      <c r="BD980">
        <v>0</v>
      </c>
      <c r="BE980">
        <v>3</v>
      </c>
      <c r="BF980">
        <v>1</v>
      </c>
      <c r="BG980" t="s">
        <v>98</v>
      </c>
      <c r="BH980">
        <v>5</v>
      </c>
      <c r="BI980" t="s">
        <v>107</v>
      </c>
      <c r="BJ980">
        <v>0</v>
      </c>
      <c r="BK980" t="s">
        <v>83</v>
      </c>
      <c r="BL980" t="s">
        <v>127</v>
      </c>
      <c r="BM980">
        <v>1999</v>
      </c>
      <c r="BN980" t="s">
        <v>102</v>
      </c>
      <c r="BO980">
        <v>2</v>
      </c>
      <c r="BP980">
        <v>400</v>
      </c>
      <c r="BQ980" t="s">
        <v>98</v>
      </c>
      <c r="BR980" t="s">
        <v>98</v>
      </c>
      <c r="BS980" t="s">
        <v>105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 t="s">
        <v>83</v>
      </c>
      <c r="CA980" t="s">
        <v>83</v>
      </c>
      <c r="CB980" t="s">
        <v>83</v>
      </c>
      <c r="CC980">
        <v>0</v>
      </c>
      <c r="CD980">
        <v>5</v>
      </c>
      <c r="CE980">
        <v>2007</v>
      </c>
      <c r="CF980" t="s">
        <v>110</v>
      </c>
      <c r="CG980" t="s">
        <v>128</v>
      </c>
      <c r="CH980">
        <v>110000</v>
      </c>
    </row>
    <row r="981" spans="1:86" x14ac:dyDescent="0.4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 t="str">
        <f t="shared" si="75"/>
        <v>N</v>
      </c>
      <c r="AW981" t="str">
        <f t="shared" si="76"/>
        <v>N</v>
      </c>
      <c r="AX981" t="str">
        <f t="shared" si="77"/>
        <v>N</v>
      </c>
      <c r="AY981" t="str">
        <f t="shared" si="78"/>
        <v>N</v>
      </c>
      <c r="AZ981" t="str">
        <f t="shared" si="79"/>
        <v>N</v>
      </c>
      <c r="BA981">
        <v>1</v>
      </c>
      <c r="BB981">
        <v>0</v>
      </c>
      <c r="BC981">
        <v>1</v>
      </c>
      <c r="BD981">
        <v>0</v>
      </c>
      <c r="BE981">
        <v>3</v>
      </c>
      <c r="BF981">
        <v>1</v>
      </c>
      <c r="BG981" t="s">
        <v>98</v>
      </c>
      <c r="BH981">
        <v>5</v>
      </c>
      <c r="BI981" t="s">
        <v>107</v>
      </c>
      <c r="BJ981">
        <v>0</v>
      </c>
      <c r="BK981" t="s">
        <v>83</v>
      </c>
      <c r="BL981" t="s">
        <v>127</v>
      </c>
      <c r="BM981">
        <v>1963</v>
      </c>
      <c r="BN981" t="s">
        <v>102</v>
      </c>
      <c r="BO981">
        <v>2</v>
      </c>
      <c r="BP981">
        <v>480</v>
      </c>
      <c r="BQ981" t="s">
        <v>98</v>
      </c>
      <c r="BR981" t="s">
        <v>98</v>
      </c>
      <c r="BS981" t="s">
        <v>105</v>
      </c>
      <c r="BT981">
        <v>0</v>
      </c>
      <c r="BU981">
        <v>80</v>
      </c>
      <c r="BV981">
        <v>0</v>
      </c>
      <c r="BW981">
        <v>0</v>
      </c>
      <c r="BX981">
        <v>0</v>
      </c>
      <c r="BY981">
        <v>0</v>
      </c>
      <c r="BZ981" t="s">
        <v>83</v>
      </c>
      <c r="CA981" t="s">
        <v>134</v>
      </c>
      <c r="CB981" t="s">
        <v>83</v>
      </c>
      <c r="CC981">
        <v>0</v>
      </c>
      <c r="CD981">
        <v>6</v>
      </c>
      <c r="CE981">
        <v>2009</v>
      </c>
      <c r="CF981" t="s">
        <v>110</v>
      </c>
      <c r="CG981" t="s">
        <v>111</v>
      </c>
      <c r="CH981">
        <v>139000</v>
      </c>
    </row>
    <row r="982" spans="1:86" x14ac:dyDescent="0.4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 t="str">
        <f t="shared" si="75"/>
        <v>N</v>
      </c>
      <c r="AW982" t="str">
        <f t="shared" si="76"/>
        <v>N</v>
      </c>
      <c r="AX982" t="str">
        <f t="shared" si="77"/>
        <v>N</v>
      </c>
      <c r="AY982" t="str">
        <f t="shared" si="78"/>
        <v>N</v>
      </c>
      <c r="AZ982" t="str">
        <f t="shared" si="79"/>
        <v>N</v>
      </c>
      <c r="BA982">
        <v>1</v>
      </c>
      <c r="BB982">
        <v>0</v>
      </c>
      <c r="BC982">
        <v>1</v>
      </c>
      <c r="BD982">
        <v>0</v>
      </c>
      <c r="BE982">
        <v>3</v>
      </c>
      <c r="BF982">
        <v>1</v>
      </c>
      <c r="BG982" t="s">
        <v>104</v>
      </c>
      <c r="BH982">
        <v>6</v>
      </c>
      <c r="BI982" t="s">
        <v>107</v>
      </c>
      <c r="BJ982">
        <v>0</v>
      </c>
      <c r="BK982" t="s">
        <v>83</v>
      </c>
      <c r="BL982" t="s">
        <v>108</v>
      </c>
      <c r="BM982">
        <v>1961</v>
      </c>
      <c r="BN982" t="s">
        <v>109</v>
      </c>
      <c r="BO982">
        <v>2</v>
      </c>
      <c r="BP982">
        <v>588</v>
      </c>
      <c r="BQ982" t="s">
        <v>98</v>
      </c>
      <c r="BR982" t="s">
        <v>98</v>
      </c>
      <c r="BS982" t="s">
        <v>105</v>
      </c>
      <c r="BT982">
        <v>144</v>
      </c>
      <c r="BU982">
        <v>76</v>
      </c>
      <c r="BV982">
        <v>0</v>
      </c>
      <c r="BW982">
        <v>0</v>
      </c>
      <c r="BX982">
        <v>0</v>
      </c>
      <c r="BY982">
        <v>0</v>
      </c>
      <c r="BZ982" t="s">
        <v>83</v>
      </c>
      <c r="CA982" t="s">
        <v>83</v>
      </c>
      <c r="CB982" t="s">
        <v>83</v>
      </c>
      <c r="CC982">
        <v>0</v>
      </c>
      <c r="CD982">
        <v>7</v>
      </c>
      <c r="CE982">
        <v>2008</v>
      </c>
      <c r="CF982" t="s">
        <v>110</v>
      </c>
      <c r="CG982" t="s">
        <v>111</v>
      </c>
      <c r="CH982">
        <v>178400</v>
      </c>
    </row>
    <row r="983" spans="1:86" x14ac:dyDescent="0.4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 t="str">
        <f t="shared" si="75"/>
        <v>Y</v>
      </c>
      <c r="AW983" t="str">
        <f t="shared" si="76"/>
        <v>Y</v>
      </c>
      <c r="AX983" t="str">
        <f t="shared" si="77"/>
        <v>Y</v>
      </c>
      <c r="AY983" t="str">
        <f t="shared" si="78"/>
        <v>Y</v>
      </c>
      <c r="AZ983" t="str">
        <f t="shared" si="79"/>
        <v>Y</v>
      </c>
      <c r="BA983">
        <v>1</v>
      </c>
      <c r="BB983">
        <v>0</v>
      </c>
      <c r="BC983">
        <v>2</v>
      </c>
      <c r="BD983">
        <v>1</v>
      </c>
      <c r="BE983">
        <v>4</v>
      </c>
      <c r="BF983">
        <v>1</v>
      </c>
      <c r="BG983" t="s">
        <v>97</v>
      </c>
      <c r="BH983">
        <v>8</v>
      </c>
      <c r="BI983" t="s">
        <v>107</v>
      </c>
      <c r="BJ983">
        <v>1</v>
      </c>
      <c r="BK983" t="s">
        <v>98</v>
      </c>
      <c r="BL983" t="s">
        <v>108</v>
      </c>
      <c r="BM983">
        <v>1998</v>
      </c>
      <c r="BN983" t="s">
        <v>157</v>
      </c>
      <c r="BO983">
        <v>3</v>
      </c>
      <c r="BP983">
        <v>676</v>
      </c>
      <c r="BQ983" t="s">
        <v>98</v>
      </c>
      <c r="BR983" t="s">
        <v>98</v>
      </c>
      <c r="BS983" t="s">
        <v>105</v>
      </c>
      <c r="BT983">
        <v>250</v>
      </c>
      <c r="BU983">
        <v>0</v>
      </c>
      <c r="BV983">
        <v>0</v>
      </c>
      <c r="BW983">
        <v>0</v>
      </c>
      <c r="BX983">
        <v>0</v>
      </c>
      <c r="BY983">
        <v>0</v>
      </c>
      <c r="BZ983" t="s">
        <v>83</v>
      </c>
      <c r="CA983" t="s">
        <v>83</v>
      </c>
      <c r="CB983" t="s">
        <v>83</v>
      </c>
      <c r="CC983">
        <v>0</v>
      </c>
      <c r="CD983">
        <v>7</v>
      </c>
      <c r="CE983">
        <v>2009</v>
      </c>
      <c r="CF983" t="s">
        <v>110</v>
      </c>
      <c r="CG983" t="s">
        <v>111</v>
      </c>
      <c r="CH983">
        <v>336000</v>
      </c>
    </row>
    <row r="984" spans="1:86" x14ac:dyDescent="0.4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 t="str">
        <f t="shared" si="75"/>
        <v>N</v>
      </c>
      <c r="AW984" t="str">
        <f t="shared" si="76"/>
        <v>Y</v>
      </c>
      <c r="AX984" t="str">
        <f t="shared" si="77"/>
        <v>N</v>
      </c>
      <c r="AY984" t="str">
        <f t="shared" si="78"/>
        <v>N</v>
      </c>
      <c r="AZ984" t="str">
        <f t="shared" si="79"/>
        <v>N</v>
      </c>
      <c r="BA984">
        <v>0</v>
      </c>
      <c r="BB984">
        <v>0</v>
      </c>
      <c r="BC984">
        <v>2</v>
      </c>
      <c r="BD984">
        <v>0</v>
      </c>
      <c r="BE984">
        <v>2</v>
      </c>
      <c r="BF984">
        <v>1</v>
      </c>
      <c r="BG984" t="s">
        <v>97</v>
      </c>
      <c r="BH984">
        <v>6</v>
      </c>
      <c r="BI984" t="s">
        <v>107</v>
      </c>
      <c r="BJ984">
        <v>1</v>
      </c>
      <c r="BK984" t="s">
        <v>97</v>
      </c>
      <c r="BL984" t="s">
        <v>108</v>
      </c>
      <c r="BM984">
        <v>2007</v>
      </c>
      <c r="BN984" t="s">
        <v>157</v>
      </c>
      <c r="BO984">
        <v>2</v>
      </c>
      <c r="BP984">
        <v>388</v>
      </c>
      <c r="BQ984" t="s">
        <v>98</v>
      </c>
      <c r="BR984" t="s">
        <v>98</v>
      </c>
      <c r="BS984" t="s">
        <v>105</v>
      </c>
      <c r="BT984">
        <v>100</v>
      </c>
      <c r="BU984">
        <v>16</v>
      </c>
      <c r="BV984">
        <v>0</v>
      </c>
      <c r="BW984">
        <v>0</v>
      </c>
      <c r="BX984">
        <v>0</v>
      </c>
      <c r="BY984">
        <v>0</v>
      </c>
      <c r="BZ984" t="s">
        <v>83</v>
      </c>
      <c r="CA984" t="s">
        <v>83</v>
      </c>
      <c r="CB984" t="s">
        <v>83</v>
      </c>
      <c r="CC984">
        <v>0</v>
      </c>
      <c r="CD984">
        <v>3</v>
      </c>
      <c r="CE984">
        <v>2008</v>
      </c>
      <c r="CF984" t="s">
        <v>110</v>
      </c>
      <c r="CG984" t="s">
        <v>111</v>
      </c>
      <c r="CH984">
        <v>159895</v>
      </c>
    </row>
    <row r="985" spans="1:86" x14ac:dyDescent="0.4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 t="str">
        <f t="shared" si="75"/>
        <v>Y</v>
      </c>
      <c r="AW985" t="str">
        <f t="shared" si="76"/>
        <v>Y</v>
      </c>
      <c r="AX985" t="str">
        <f t="shared" si="77"/>
        <v>Y</v>
      </c>
      <c r="AY985" t="str">
        <f t="shared" si="78"/>
        <v>Y</v>
      </c>
      <c r="AZ985" t="str">
        <f t="shared" si="79"/>
        <v>Y</v>
      </c>
      <c r="BA985">
        <v>0</v>
      </c>
      <c r="BB985">
        <v>0</v>
      </c>
      <c r="BC985">
        <v>2</v>
      </c>
      <c r="BD985">
        <v>1</v>
      </c>
      <c r="BE985">
        <v>4</v>
      </c>
      <c r="BF985">
        <v>1</v>
      </c>
      <c r="BG985" t="s">
        <v>97</v>
      </c>
      <c r="BH985">
        <v>9</v>
      </c>
      <c r="BI985" t="s">
        <v>107</v>
      </c>
      <c r="BJ985">
        <v>1</v>
      </c>
      <c r="BK985" t="s">
        <v>97</v>
      </c>
      <c r="BL985" t="s">
        <v>108</v>
      </c>
      <c r="BM985">
        <v>2002</v>
      </c>
      <c r="BN985" t="s">
        <v>102</v>
      </c>
      <c r="BO985">
        <v>2</v>
      </c>
      <c r="BP985">
        <v>779</v>
      </c>
      <c r="BQ985" t="s">
        <v>98</v>
      </c>
      <c r="BR985" t="s">
        <v>98</v>
      </c>
      <c r="BS985" t="s">
        <v>105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 t="s">
        <v>83</v>
      </c>
      <c r="CA985" t="s">
        <v>83</v>
      </c>
      <c r="CB985" t="s">
        <v>83</v>
      </c>
      <c r="CC985">
        <v>0</v>
      </c>
      <c r="CD985">
        <v>5</v>
      </c>
      <c r="CE985">
        <v>2008</v>
      </c>
      <c r="CF985" t="s">
        <v>110</v>
      </c>
      <c r="CG985" t="s">
        <v>111</v>
      </c>
      <c r="CH985">
        <v>255900</v>
      </c>
    </row>
    <row r="986" spans="1:86" x14ac:dyDescent="0.4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 t="str">
        <f t="shared" si="75"/>
        <v>Y</v>
      </c>
      <c r="AW986" t="str">
        <f t="shared" si="76"/>
        <v>Y</v>
      </c>
      <c r="AX986" t="str">
        <f t="shared" si="77"/>
        <v>Y</v>
      </c>
      <c r="AY986" t="str">
        <f t="shared" si="78"/>
        <v>N</v>
      </c>
      <c r="AZ986" t="str">
        <f t="shared" si="79"/>
        <v>N</v>
      </c>
      <c r="BA986">
        <v>0</v>
      </c>
      <c r="BB986">
        <v>0</v>
      </c>
      <c r="BC986">
        <v>2</v>
      </c>
      <c r="BD986">
        <v>0</v>
      </c>
      <c r="BE986">
        <v>4</v>
      </c>
      <c r="BF986">
        <v>2</v>
      </c>
      <c r="BG986" t="s">
        <v>97</v>
      </c>
      <c r="BH986">
        <v>8</v>
      </c>
      <c r="BI986" t="s">
        <v>107</v>
      </c>
      <c r="BJ986">
        <v>0</v>
      </c>
      <c r="BK986" t="s">
        <v>83</v>
      </c>
      <c r="BL986" t="s">
        <v>108</v>
      </c>
      <c r="BM986">
        <v>1977</v>
      </c>
      <c r="BN986" t="s">
        <v>102</v>
      </c>
      <c r="BO986">
        <v>2</v>
      </c>
      <c r="BP986">
        <v>539</v>
      </c>
      <c r="BQ986" t="s">
        <v>98</v>
      </c>
      <c r="BR986" t="s">
        <v>98</v>
      </c>
      <c r="BS986" t="s">
        <v>105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 t="s">
        <v>83</v>
      </c>
      <c r="CA986" t="s">
        <v>83</v>
      </c>
      <c r="CB986" t="s">
        <v>83</v>
      </c>
      <c r="CC986">
        <v>0</v>
      </c>
      <c r="CD986">
        <v>8</v>
      </c>
      <c r="CE986">
        <v>2009</v>
      </c>
      <c r="CF986" t="s">
        <v>173</v>
      </c>
      <c r="CG986" t="s">
        <v>111</v>
      </c>
      <c r="CH986">
        <v>126000</v>
      </c>
    </row>
    <row r="987" spans="1:86" x14ac:dyDescent="0.4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 t="str">
        <f t="shared" si="75"/>
        <v>N</v>
      </c>
      <c r="AW987" t="str">
        <f t="shared" si="76"/>
        <v>N</v>
      </c>
      <c r="AX987" t="str">
        <f t="shared" si="77"/>
        <v>N</v>
      </c>
      <c r="AY987" t="str">
        <f t="shared" si="78"/>
        <v>N</v>
      </c>
      <c r="AZ987" t="str">
        <f t="shared" si="79"/>
        <v>N</v>
      </c>
      <c r="BA987">
        <v>1</v>
      </c>
      <c r="BB987">
        <v>0</v>
      </c>
      <c r="BC987">
        <v>1</v>
      </c>
      <c r="BD987">
        <v>0</v>
      </c>
      <c r="BE987">
        <v>3</v>
      </c>
      <c r="BF987">
        <v>1</v>
      </c>
      <c r="BG987" t="s">
        <v>98</v>
      </c>
      <c r="BH987">
        <v>5</v>
      </c>
      <c r="BI987" t="s">
        <v>107</v>
      </c>
      <c r="BJ987">
        <v>0</v>
      </c>
      <c r="BK987" t="s">
        <v>83</v>
      </c>
      <c r="BL987" t="s">
        <v>127</v>
      </c>
      <c r="BM987">
        <v>1950</v>
      </c>
      <c r="BN987" t="s">
        <v>102</v>
      </c>
      <c r="BO987">
        <v>1</v>
      </c>
      <c r="BP987">
        <v>240</v>
      </c>
      <c r="BQ987" t="s">
        <v>98</v>
      </c>
      <c r="BR987" t="s">
        <v>98</v>
      </c>
      <c r="BS987" t="s">
        <v>105</v>
      </c>
      <c r="BT987">
        <v>0</v>
      </c>
      <c r="BU987">
        <v>48</v>
      </c>
      <c r="BV987">
        <v>0</v>
      </c>
      <c r="BW987">
        <v>0</v>
      </c>
      <c r="BX987">
        <v>0</v>
      </c>
      <c r="BY987">
        <v>0</v>
      </c>
      <c r="BZ987" t="s">
        <v>83</v>
      </c>
      <c r="CA987" t="s">
        <v>83</v>
      </c>
      <c r="CB987" t="s">
        <v>83</v>
      </c>
      <c r="CC987">
        <v>0</v>
      </c>
      <c r="CD987">
        <v>8</v>
      </c>
      <c r="CE987">
        <v>2008</v>
      </c>
      <c r="CF987" t="s">
        <v>208</v>
      </c>
      <c r="CG987" t="s">
        <v>111</v>
      </c>
      <c r="CH987">
        <v>125000</v>
      </c>
    </row>
    <row r="988" spans="1:86" x14ac:dyDescent="0.4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 t="str">
        <f t="shared" si="75"/>
        <v>Y</v>
      </c>
      <c r="AW988" t="str">
        <f t="shared" si="76"/>
        <v>Y</v>
      </c>
      <c r="AX988" t="str">
        <f t="shared" si="77"/>
        <v>Y</v>
      </c>
      <c r="AY988" t="str">
        <f t="shared" si="78"/>
        <v>N</v>
      </c>
      <c r="AZ988" t="str">
        <f t="shared" si="79"/>
        <v>N</v>
      </c>
      <c r="BA988">
        <v>0</v>
      </c>
      <c r="BB988">
        <v>0</v>
      </c>
      <c r="BC988">
        <v>1</v>
      </c>
      <c r="BD988">
        <v>0</v>
      </c>
      <c r="BE988">
        <v>2</v>
      </c>
      <c r="BF988">
        <v>1</v>
      </c>
      <c r="BG988" t="s">
        <v>97</v>
      </c>
      <c r="BH988">
        <v>5</v>
      </c>
      <c r="BI988" t="s">
        <v>107</v>
      </c>
      <c r="BJ988">
        <v>0</v>
      </c>
      <c r="BK988" t="s">
        <v>83</v>
      </c>
      <c r="BL988" t="s">
        <v>108</v>
      </c>
      <c r="BM988">
        <v>1950</v>
      </c>
      <c r="BN988" t="s">
        <v>102</v>
      </c>
      <c r="BO988">
        <v>1</v>
      </c>
      <c r="BP988">
        <v>255</v>
      </c>
      <c r="BQ988" t="s">
        <v>147</v>
      </c>
      <c r="BR988" t="s">
        <v>98</v>
      </c>
      <c r="BS988" t="s">
        <v>105</v>
      </c>
      <c r="BT988">
        <v>394</v>
      </c>
      <c r="BU988">
        <v>0</v>
      </c>
      <c r="BV988">
        <v>0</v>
      </c>
      <c r="BW988">
        <v>0</v>
      </c>
      <c r="BX988">
        <v>0</v>
      </c>
      <c r="BY988">
        <v>0</v>
      </c>
      <c r="BZ988" t="s">
        <v>83</v>
      </c>
      <c r="CA988" t="s">
        <v>83</v>
      </c>
      <c r="CB988" t="s">
        <v>83</v>
      </c>
      <c r="CC988">
        <v>0</v>
      </c>
      <c r="CD988">
        <v>6</v>
      </c>
      <c r="CE988">
        <v>2006</v>
      </c>
      <c r="CF988" t="s">
        <v>110</v>
      </c>
      <c r="CG988" t="s">
        <v>111</v>
      </c>
      <c r="CH988">
        <v>117000</v>
      </c>
    </row>
    <row r="989" spans="1:86" x14ac:dyDescent="0.4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 t="str">
        <f t="shared" si="75"/>
        <v>Y</v>
      </c>
      <c r="AW989" t="str">
        <f t="shared" si="76"/>
        <v>Y</v>
      </c>
      <c r="AX989" t="str">
        <f t="shared" si="77"/>
        <v>Y</v>
      </c>
      <c r="AY989" t="str">
        <f t="shared" si="78"/>
        <v>Y</v>
      </c>
      <c r="AZ989" t="str">
        <f t="shared" si="79"/>
        <v>N</v>
      </c>
      <c r="BA989">
        <v>1</v>
      </c>
      <c r="BB989">
        <v>0</v>
      </c>
      <c r="BC989">
        <v>2</v>
      </c>
      <c r="BD989">
        <v>1</v>
      </c>
      <c r="BE989">
        <v>3</v>
      </c>
      <c r="BF989">
        <v>1</v>
      </c>
      <c r="BG989" t="s">
        <v>104</v>
      </c>
      <c r="BH989">
        <v>8</v>
      </c>
      <c r="BI989" t="s">
        <v>107</v>
      </c>
      <c r="BJ989">
        <v>1</v>
      </c>
      <c r="BK989" t="s">
        <v>97</v>
      </c>
      <c r="BL989" t="s">
        <v>108</v>
      </c>
      <c r="BM989">
        <v>2010</v>
      </c>
      <c r="BN989" t="s">
        <v>157</v>
      </c>
      <c r="BO989">
        <v>3</v>
      </c>
      <c r="BP989">
        <v>606</v>
      </c>
      <c r="BQ989" t="s">
        <v>98</v>
      </c>
      <c r="BR989" t="s">
        <v>98</v>
      </c>
      <c r="BS989" t="s">
        <v>105</v>
      </c>
      <c r="BT989">
        <v>168</v>
      </c>
      <c r="BU989">
        <v>95</v>
      </c>
      <c r="BV989">
        <v>0</v>
      </c>
      <c r="BW989">
        <v>0</v>
      </c>
      <c r="BX989">
        <v>0</v>
      </c>
      <c r="BY989">
        <v>0</v>
      </c>
      <c r="BZ989" t="s">
        <v>83</v>
      </c>
      <c r="CA989" t="s">
        <v>83</v>
      </c>
      <c r="CB989" t="s">
        <v>83</v>
      </c>
      <c r="CC989">
        <v>0</v>
      </c>
      <c r="CD989">
        <v>4</v>
      </c>
      <c r="CE989">
        <v>2010</v>
      </c>
      <c r="CF989" t="s">
        <v>158</v>
      </c>
      <c r="CG989" t="s">
        <v>159</v>
      </c>
      <c r="CH989">
        <v>395192</v>
      </c>
    </row>
    <row r="990" spans="1:86" x14ac:dyDescent="0.4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 t="str">
        <f t="shared" si="75"/>
        <v>Y</v>
      </c>
      <c r="AW990" t="str">
        <f t="shared" si="76"/>
        <v>Y</v>
      </c>
      <c r="AX990" t="str">
        <f t="shared" si="77"/>
        <v>Y</v>
      </c>
      <c r="AY990" t="str">
        <f t="shared" si="78"/>
        <v>Y</v>
      </c>
      <c r="AZ990" t="str">
        <f t="shared" si="79"/>
        <v>N</v>
      </c>
      <c r="BA990">
        <v>0</v>
      </c>
      <c r="BB990">
        <v>0</v>
      </c>
      <c r="BC990">
        <v>2</v>
      </c>
      <c r="BD990">
        <v>1</v>
      </c>
      <c r="BE990">
        <v>4</v>
      </c>
      <c r="BF990">
        <v>1</v>
      </c>
      <c r="BG990" t="s">
        <v>97</v>
      </c>
      <c r="BH990">
        <v>8</v>
      </c>
      <c r="BI990" t="s">
        <v>107</v>
      </c>
      <c r="BJ990">
        <v>1</v>
      </c>
      <c r="BK990" t="s">
        <v>98</v>
      </c>
      <c r="BL990" t="s">
        <v>108</v>
      </c>
      <c r="BM990">
        <v>1976</v>
      </c>
      <c r="BN990" t="s">
        <v>157</v>
      </c>
      <c r="BO990">
        <v>2</v>
      </c>
      <c r="BP990">
        <v>551</v>
      </c>
      <c r="BQ990" t="s">
        <v>98</v>
      </c>
      <c r="BR990" t="s">
        <v>98</v>
      </c>
      <c r="BS990" t="s">
        <v>105</v>
      </c>
      <c r="BT990">
        <v>0</v>
      </c>
      <c r="BU990">
        <v>224</v>
      </c>
      <c r="BV990">
        <v>0</v>
      </c>
      <c r="BW990">
        <v>0</v>
      </c>
      <c r="BX990">
        <v>0</v>
      </c>
      <c r="BY990">
        <v>0</v>
      </c>
      <c r="BZ990" t="s">
        <v>83</v>
      </c>
      <c r="CA990" t="s">
        <v>83</v>
      </c>
      <c r="CB990" t="s">
        <v>83</v>
      </c>
      <c r="CC990">
        <v>0</v>
      </c>
      <c r="CD990">
        <v>6</v>
      </c>
      <c r="CE990">
        <v>2007</v>
      </c>
      <c r="CF990" t="s">
        <v>110</v>
      </c>
      <c r="CG990" t="s">
        <v>111</v>
      </c>
      <c r="CH990">
        <v>195000</v>
      </c>
    </row>
    <row r="991" spans="1:86" x14ac:dyDescent="0.4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 t="str">
        <f t="shared" si="75"/>
        <v>Y</v>
      </c>
      <c r="AW991" t="str">
        <f t="shared" si="76"/>
        <v>Y</v>
      </c>
      <c r="AX991" t="str">
        <f t="shared" si="77"/>
        <v>N</v>
      </c>
      <c r="AY991" t="str">
        <f t="shared" si="78"/>
        <v>N</v>
      </c>
      <c r="AZ991" t="str">
        <f t="shared" si="79"/>
        <v>N</v>
      </c>
      <c r="BA991">
        <v>0</v>
      </c>
      <c r="BB991">
        <v>0</v>
      </c>
      <c r="BC991">
        <v>2</v>
      </c>
      <c r="BD991">
        <v>1</v>
      </c>
      <c r="BE991">
        <v>3</v>
      </c>
      <c r="BF991">
        <v>1</v>
      </c>
      <c r="BG991" t="s">
        <v>97</v>
      </c>
      <c r="BH991">
        <v>6</v>
      </c>
      <c r="BI991" t="s">
        <v>107</v>
      </c>
      <c r="BJ991">
        <v>0</v>
      </c>
      <c r="BK991" t="s">
        <v>83</v>
      </c>
      <c r="BL991" t="s">
        <v>108</v>
      </c>
      <c r="BM991">
        <v>2006</v>
      </c>
      <c r="BN991" t="s">
        <v>109</v>
      </c>
      <c r="BO991">
        <v>2</v>
      </c>
      <c r="BP991">
        <v>614</v>
      </c>
      <c r="BQ991" t="s">
        <v>98</v>
      </c>
      <c r="BR991" t="s">
        <v>98</v>
      </c>
      <c r="BS991" t="s">
        <v>105</v>
      </c>
      <c r="BT991">
        <v>0</v>
      </c>
      <c r="BU991">
        <v>50</v>
      </c>
      <c r="BV991">
        <v>0</v>
      </c>
      <c r="BW991">
        <v>0</v>
      </c>
      <c r="BX991">
        <v>0</v>
      </c>
      <c r="BY991">
        <v>0</v>
      </c>
      <c r="BZ991" t="s">
        <v>83</v>
      </c>
      <c r="CA991" t="s">
        <v>83</v>
      </c>
      <c r="CB991" t="s">
        <v>83</v>
      </c>
      <c r="CC991">
        <v>0</v>
      </c>
      <c r="CD991">
        <v>8</v>
      </c>
      <c r="CE991">
        <v>2006</v>
      </c>
      <c r="CF991" t="s">
        <v>158</v>
      </c>
      <c r="CG991" t="s">
        <v>159</v>
      </c>
      <c r="CH991">
        <v>197000</v>
      </c>
    </row>
    <row r="992" spans="1:86" x14ac:dyDescent="0.4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 t="str">
        <f t="shared" si="75"/>
        <v>Y</v>
      </c>
      <c r="AW992" t="str">
        <f t="shared" si="76"/>
        <v>Y</v>
      </c>
      <c r="AX992" t="str">
        <f t="shared" si="77"/>
        <v>Y</v>
      </c>
      <c r="AY992" t="str">
        <f t="shared" si="78"/>
        <v>Y</v>
      </c>
      <c r="AZ992" t="str">
        <f t="shared" si="79"/>
        <v>Y</v>
      </c>
      <c r="BA992">
        <v>1</v>
      </c>
      <c r="BB992">
        <v>0</v>
      </c>
      <c r="BC992">
        <v>2</v>
      </c>
      <c r="BD992">
        <v>1</v>
      </c>
      <c r="BE992">
        <v>3</v>
      </c>
      <c r="BF992">
        <v>1</v>
      </c>
      <c r="BG992" t="s">
        <v>97</v>
      </c>
      <c r="BH992">
        <v>7</v>
      </c>
      <c r="BI992" t="s">
        <v>107</v>
      </c>
      <c r="BJ992">
        <v>1</v>
      </c>
      <c r="BK992" t="s">
        <v>98</v>
      </c>
      <c r="BL992" t="s">
        <v>108</v>
      </c>
      <c r="BM992">
        <v>1997</v>
      </c>
      <c r="BN992" t="s">
        <v>157</v>
      </c>
      <c r="BO992">
        <v>3</v>
      </c>
      <c r="BP992">
        <v>870</v>
      </c>
      <c r="BQ992" t="s">
        <v>98</v>
      </c>
      <c r="BR992" t="s">
        <v>98</v>
      </c>
      <c r="BS992" t="s">
        <v>105</v>
      </c>
      <c r="BT992">
        <v>0</v>
      </c>
      <c r="BU992">
        <v>70</v>
      </c>
      <c r="BV992">
        <v>0</v>
      </c>
      <c r="BW992">
        <v>0</v>
      </c>
      <c r="BX992">
        <v>0</v>
      </c>
      <c r="BY992">
        <v>0</v>
      </c>
      <c r="BZ992" t="s">
        <v>83</v>
      </c>
      <c r="CA992" t="s">
        <v>83</v>
      </c>
      <c r="CB992" t="s">
        <v>83</v>
      </c>
      <c r="CC992">
        <v>0</v>
      </c>
      <c r="CD992">
        <v>6</v>
      </c>
      <c r="CE992">
        <v>2006</v>
      </c>
      <c r="CF992" t="s">
        <v>110</v>
      </c>
      <c r="CG992" t="s">
        <v>111</v>
      </c>
      <c r="CH992">
        <v>348000</v>
      </c>
    </row>
    <row r="993" spans="1:86" x14ac:dyDescent="0.4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 t="str">
        <f t="shared" si="75"/>
        <v>Y</v>
      </c>
      <c r="AW993" t="str">
        <f t="shared" si="76"/>
        <v>Y</v>
      </c>
      <c r="AX993" t="str">
        <f t="shared" si="77"/>
        <v>Y</v>
      </c>
      <c r="AY993" t="str">
        <f t="shared" si="78"/>
        <v>N</v>
      </c>
      <c r="AZ993" t="str">
        <f t="shared" si="79"/>
        <v>N</v>
      </c>
      <c r="BA993">
        <v>0</v>
      </c>
      <c r="BB993">
        <v>0</v>
      </c>
      <c r="BC993">
        <v>1</v>
      </c>
      <c r="BD993">
        <v>1</v>
      </c>
      <c r="BE993">
        <v>4</v>
      </c>
      <c r="BF993">
        <v>1</v>
      </c>
      <c r="BG993" t="s">
        <v>97</v>
      </c>
      <c r="BH993">
        <v>8</v>
      </c>
      <c r="BI993" t="s">
        <v>107</v>
      </c>
      <c r="BJ993">
        <v>1</v>
      </c>
      <c r="BK993" t="s">
        <v>97</v>
      </c>
      <c r="BL993" t="s">
        <v>108</v>
      </c>
      <c r="BM993">
        <v>1925</v>
      </c>
      <c r="BN993" t="s">
        <v>102</v>
      </c>
      <c r="BO993">
        <v>2</v>
      </c>
      <c r="BP993">
        <v>424</v>
      </c>
      <c r="BQ993" t="s">
        <v>98</v>
      </c>
      <c r="BR993" t="s">
        <v>98</v>
      </c>
      <c r="BS993" t="s">
        <v>190</v>
      </c>
      <c r="BT993">
        <v>0</v>
      </c>
      <c r="BU993">
        <v>169</v>
      </c>
      <c r="BV993">
        <v>0</v>
      </c>
      <c r="BW993">
        <v>0</v>
      </c>
      <c r="BX993">
        <v>0</v>
      </c>
      <c r="BY993">
        <v>0</v>
      </c>
      <c r="BZ993" t="s">
        <v>83</v>
      </c>
      <c r="CA993" t="s">
        <v>83</v>
      </c>
      <c r="CB993" t="s">
        <v>83</v>
      </c>
      <c r="CC993">
        <v>0</v>
      </c>
      <c r="CD993">
        <v>11</v>
      </c>
      <c r="CE993">
        <v>2009</v>
      </c>
      <c r="CF993" t="s">
        <v>110</v>
      </c>
      <c r="CG993" t="s">
        <v>111</v>
      </c>
      <c r="CH993">
        <v>168000</v>
      </c>
    </row>
    <row r="994" spans="1:86" x14ac:dyDescent="0.4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 t="str">
        <f t="shared" si="75"/>
        <v>Y</v>
      </c>
      <c r="AW994" t="str">
        <f t="shared" si="76"/>
        <v>Y</v>
      </c>
      <c r="AX994" t="str">
        <f t="shared" si="77"/>
        <v>Y</v>
      </c>
      <c r="AY994" t="str">
        <f t="shared" si="78"/>
        <v>N</v>
      </c>
      <c r="AZ994" t="str">
        <f t="shared" si="79"/>
        <v>N</v>
      </c>
      <c r="BA994">
        <v>0</v>
      </c>
      <c r="BB994">
        <v>0</v>
      </c>
      <c r="BC994">
        <v>2</v>
      </c>
      <c r="BD994">
        <v>1</v>
      </c>
      <c r="BE994">
        <v>3</v>
      </c>
      <c r="BF994">
        <v>1</v>
      </c>
      <c r="BG994" t="s">
        <v>97</v>
      </c>
      <c r="BH994">
        <v>7</v>
      </c>
      <c r="BI994" t="s">
        <v>107</v>
      </c>
      <c r="BJ994">
        <v>1</v>
      </c>
      <c r="BK994" t="s">
        <v>147</v>
      </c>
      <c r="BL994" t="s">
        <v>108</v>
      </c>
      <c r="BM994">
        <v>1964</v>
      </c>
      <c r="BN994" t="s">
        <v>109</v>
      </c>
      <c r="BO994">
        <v>2</v>
      </c>
      <c r="BP994">
        <v>440</v>
      </c>
      <c r="BQ994" t="s">
        <v>98</v>
      </c>
      <c r="BR994" t="s">
        <v>98</v>
      </c>
      <c r="BS994" t="s">
        <v>105</v>
      </c>
      <c r="BT994">
        <v>239</v>
      </c>
      <c r="BU994">
        <v>42</v>
      </c>
      <c r="BV994">
        <v>0</v>
      </c>
      <c r="BW994">
        <v>0</v>
      </c>
      <c r="BX994">
        <v>0</v>
      </c>
      <c r="BY994">
        <v>0</v>
      </c>
      <c r="BZ994" t="s">
        <v>83</v>
      </c>
      <c r="CA994" t="s">
        <v>218</v>
      </c>
      <c r="CB994" t="s">
        <v>83</v>
      </c>
      <c r="CC994">
        <v>0</v>
      </c>
      <c r="CD994">
        <v>7</v>
      </c>
      <c r="CE994">
        <v>2007</v>
      </c>
      <c r="CF994" t="s">
        <v>110</v>
      </c>
      <c r="CG994" t="s">
        <v>111</v>
      </c>
      <c r="CH994">
        <v>187000</v>
      </c>
    </row>
    <row r="995" spans="1:86" x14ac:dyDescent="0.4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 t="str">
        <f t="shared" si="75"/>
        <v>N</v>
      </c>
      <c r="AW995" t="str">
        <f t="shared" si="76"/>
        <v>Y</v>
      </c>
      <c r="AX995" t="str">
        <f t="shared" si="77"/>
        <v>N</v>
      </c>
      <c r="AY995" t="str">
        <f t="shared" si="78"/>
        <v>N</v>
      </c>
      <c r="AZ995" t="str">
        <f t="shared" si="79"/>
        <v>N</v>
      </c>
      <c r="BA995">
        <v>0</v>
      </c>
      <c r="BB995">
        <v>0</v>
      </c>
      <c r="BC995">
        <v>2</v>
      </c>
      <c r="BD995">
        <v>1</v>
      </c>
      <c r="BE995">
        <v>3</v>
      </c>
      <c r="BF995">
        <v>1</v>
      </c>
      <c r="BG995" t="s">
        <v>97</v>
      </c>
      <c r="BH995">
        <v>6</v>
      </c>
      <c r="BI995" t="s">
        <v>107</v>
      </c>
      <c r="BJ995">
        <v>0</v>
      </c>
      <c r="BK995" t="s">
        <v>83</v>
      </c>
      <c r="BL995" t="s">
        <v>108</v>
      </c>
      <c r="BM995">
        <v>2005</v>
      </c>
      <c r="BN995" t="s">
        <v>109</v>
      </c>
      <c r="BO995">
        <v>2</v>
      </c>
      <c r="BP995">
        <v>564</v>
      </c>
      <c r="BQ995" t="s">
        <v>98</v>
      </c>
      <c r="BR995" t="s">
        <v>98</v>
      </c>
      <c r="BS995" t="s">
        <v>105</v>
      </c>
      <c r="BT995">
        <v>0</v>
      </c>
      <c r="BU995">
        <v>35</v>
      </c>
      <c r="BV995">
        <v>0</v>
      </c>
      <c r="BW995">
        <v>0</v>
      </c>
      <c r="BX995">
        <v>0</v>
      </c>
      <c r="BY995">
        <v>0</v>
      </c>
      <c r="BZ995" t="s">
        <v>83</v>
      </c>
      <c r="CA995" t="s">
        <v>83</v>
      </c>
      <c r="CB995" t="s">
        <v>83</v>
      </c>
      <c r="CC995">
        <v>0</v>
      </c>
      <c r="CD995">
        <v>8</v>
      </c>
      <c r="CE995">
        <v>2006</v>
      </c>
      <c r="CF995" t="s">
        <v>158</v>
      </c>
      <c r="CG995" t="s">
        <v>159</v>
      </c>
      <c r="CH995">
        <v>173900</v>
      </c>
    </row>
    <row r="996" spans="1:86" x14ac:dyDescent="0.4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 t="str">
        <f t="shared" si="75"/>
        <v>Y</v>
      </c>
      <c r="AW996" t="str">
        <f t="shared" si="76"/>
        <v>Y</v>
      </c>
      <c r="AX996" t="str">
        <f t="shared" si="77"/>
        <v>Y</v>
      </c>
      <c r="AY996" t="str">
        <f t="shared" si="78"/>
        <v>N</v>
      </c>
      <c r="AZ996" t="str">
        <f t="shared" si="79"/>
        <v>N</v>
      </c>
      <c r="BA996">
        <v>1</v>
      </c>
      <c r="BB996">
        <v>0</v>
      </c>
      <c r="BC996">
        <v>2</v>
      </c>
      <c r="BD996">
        <v>0</v>
      </c>
      <c r="BE996">
        <v>3</v>
      </c>
      <c r="BF996">
        <v>1</v>
      </c>
      <c r="BG996" t="s">
        <v>104</v>
      </c>
      <c r="BH996">
        <v>7</v>
      </c>
      <c r="BI996" t="s">
        <v>107</v>
      </c>
      <c r="BJ996">
        <v>1</v>
      </c>
      <c r="BK996" t="s">
        <v>97</v>
      </c>
      <c r="BL996" t="s">
        <v>108</v>
      </c>
      <c r="BM996">
        <v>2008</v>
      </c>
      <c r="BN996" t="s">
        <v>157</v>
      </c>
      <c r="BO996">
        <v>3</v>
      </c>
      <c r="BP996">
        <v>786</v>
      </c>
      <c r="BQ996" t="s">
        <v>98</v>
      </c>
      <c r="BR996" t="s">
        <v>98</v>
      </c>
      <c r="BS996" t="s">
        <v>105</v>
      </c>
      <c r="BT996">
        <v>216</v>
      </c>
      <c r="BU996">
        <v>48</v>
      </c>
      <c r="BV996">
        <v>0</v>
      </c>
      <c r="BW996">
        <v>0</v>
      </c>
      <c r="BX996">
        <v>0</v>
      </c>
      <c r="BY996">
        <v>0</v>
      </c>
      <c r="BZ996" t="s">
        <v>83</v>
      </c>
      <c r="CA996" t="s">
        <v>83</v>
      </c>
      <c r="CB996" t="s">
        <v>83</v>
      </c>
      <c r="CC996">
        <v>0</v>
      </c>
      <c r="CD996">
        <v>7</v>
      </c>
      <c r="CE996">
        <v>2009</v>
      </c>
      <c r="CF996" t="s">
        <v>110</v>
      </c>
      <c r="CG996" t="s">
        <v>111</v>
      </c>
      <c r="CH996">
        <v>337500</v>
      </c>
    </row>
    <row r="997" spans="1:86" x14ac:dyDescent="0.4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 t="str">
        <f t="shared" si="75"/>
        <v>N</v>
      </c>
      <c r="AW997" t="str">
        <f t="shared" si="76"/>
        <v>Y</v>
      </c>
      <c r="AX997" t="str">
        <f t="shared" si="77"/>
        <v>N</v>
      </c>
      <c r="AY997" t="str">
        <f t="shared" si="78"/>
        <v>N</v>
      </c>
      <c r="AZ997" t="str">
        <f t="shared" si="79"/>
        <v>N</v>
      </c>
      <c r="BA997">
        <v>1</v>
      </c>
      <c r="BB997">
        <v>0</v>
      </c>
      <c r="BC997">
        <v>1</v>
      </c>
      <c r="BD997">
        <v>1</v>
      </c>
      <c r="BE997">
        <v>3</v>
      </c>
      <c r="BF997">
        <v>1</v>
      </c>
      <c r="BG997" t="s">
        <v>98</v>
      </c>
      <c r="BH997">
        <v>5</v>
      </c>
      <c r="BI997" t="s">
        <v>107</v>
      </c>
      <c r="BJ997">
        <v>0</v>
      </c>
      <c r="BK997" t="s">
        <v>83</v>
      </c>
      <c r="BL997" t="s">
        <v>127</v>
      </c>
      <c r="BM997">
        <v>1946</v>
      </c>
      <c r="BN997" t="s">
        <v>102</v>
      </c>
      <c r="BO997">
        <v>1</v>
      </c>
      <c r="BP997">
        <v>305</v>
      </c>
      <c r="BQ997" t="s">
        <v>98</v>
      </c>
      <c r="BR997" t="s">
        <v>98</v>
      </c>
      <c r="BS997" t="s">
        <v>105</v>
      </c>
      <c r="BT997">
        <v>0</v>
      </c>
      <c r="BU997">
        <v>57</v>
      </c>
      <c r="BV997">
        <v>0</v>
      </c>
      <c r="BW997">
        <v>0</v>
      </c>
      <c r="BX997">
        <v>63</v>
      </c>
      <c r="BY997">
        <v>0</v>
      </c>
      <c r="BZ997" t="s">
        <v>83</v>
      </c>
      <c r="CA997" t="s">
        <v>134</v>
      </c>
      <c r="CB997" t="s">
        <v>83</v>
      </c>
      <c r="CC997">
        <v>0</v>
      </c>
      <c r="CD997">
        <v>8</v>
      </c>
      <c r="CE997">
        <v>2006</v>
      </c>
      <c r="CF997" t="s">
        <v>110</v>
      </c>
      <c r="CG997" t="s">
        <v>128</v>
      </c>
      <c r="CH997">
        <v>121600</v>
      </c>
    </row>
    <row r="998" spans="1:86" x14ac:dyDescent="0.4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 t="str">
        <f t="shared" si="75"/>
        <v>N</v>
      </c>
      <c r="AW998" t="str">
        <f t="shared" si="76"/>
        <v>N</v>
      </c>
      <c r="AX998" t="str">
        <f t="shared" si="77"/>
        <v>N</v>
      </c>
      <c r="AY998" t="str">
        <f t="shared" si="78"/>
        <v>N</v>
      </c>
      <c r="AZ998" t="str">
        <f t="shared" si="79"/>
        <v>N</v>
      </c>
      <c r="BA998">
        <v>1</v>
      </c>
      <c r="BB998">
        <v>0</v>
      </c>
      <c r="BC998">
        <v>1</v>
      </c>
      <c r="BD998">
        <v>0</v>
      </c>
      <c r="BE998">
        <v>3</v>
      </c>
      <c r="BF998">
        <v>1</v>
      </c>
      <c r="BG998" t="s">
        <v>98</v>
      </c>
      <c r="BH998">
        <v>6</v>
      </c>
      <c r="BI998" t="s">
        <v>107</v>
      </c>
      <c r="BJ998">
        <v>0</v>
      </c>
      <c r="BK998" t="s">
        <v>83</v>
      </c>
      <c r="BL998" t="s">
        <v>108</v>
      </c>
      <c r="BM998">
        <v>1961</v>
      </c>
      <c r="BN998" t="s">
        <v>102</v>
      </c>
      <c r="BO998">
        <v>1</v>
      </c>
      <c r="BP998">
        <v>368</v>
      </c>
      <c r="BQ998" t="s">
        <v>98</v>
      </c>
      <c r="BR998" t="s">
        <v>98</v>
      </c>
      <c r="BS998" t="s">
        <v>105</v>
      </c>
      <c r="BT998">
        <v>0</v>
      </c>
      <c r="BU998">
        <v>319</v>
      </c>
      <c r="BV998">
        <v>0</v>
      </c>
      <c r="BW998">
        <v>0</v>
      </c>
      <c r="BX998">
        <v>0</v>
      </c>
      <c r="BY998">
        <v>0</v>
      </c>
      <c r="BZ998" t="s">
        <v>83</v>
      </c>
      <c r="CA998" t="s">
        <v>83</v>
      </c>
      <c r="CB998" t="s">
        <v>83</v>
      </c>
      <c r="CC998">
        <v>0</v>
      </c>
      <c r="CD998">
        <v>1</v>
      </c>
      <c r="CE998">
        <v>2006</v>
      </c>
      <c r="CF998" t="s">
        <v>173</v>
      </c>
      <c r="CG998" t="s">
        <v>111</v>
      </c>
      <c r="CH998">
        <v>136500</v>
      </c>
    </row>
    <row r="999" spans="1:86" x14ac:dyDescent="0.4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 t="str">
        <f t="shared" si="75"/>
        <v>N</v>
      </c>
      <c r="AW999" t="str">
        <f t="shared" si="76"/>
        <v>Y</v>
      </c>
      <c r="AX999" t="str">
        <f t="shared" si="77"/>
        <v>N</v>
      </c>
      <c r="AY999" t="str">
        <f t="shared" si="78"/>
        <v>N</v>
      </c>
      <c r="AZ999" t="str">
        <f t="shared" si="79"/>
        <v>N</v>
      </c>
      <c r="BA999">
        <v>0</v>
      </c>
      <c r="BB999">
        <v>0</v>
      </c>
      <c r="BC999">
        <v>2</v>
      </c>
      <c r="BD999">
        <v>0</v>
      </c>
      <c r="BE999">
        <v>2</v>
      </c>
      <c r="BF999">
        <v>1</v>
      </c>
      <c r="BG999" t="s">
        <v>98</v>
      </c>
      <c r="BH999">
        <v>6</v>
      </c>
      <c r="BI999" t="s">
        <v>107</v>
      </c>
      <c r="BJ999">
        <v>1</v>
      </c>
      <c r="BK999" t="s">
        <v>98</v>
      </c>
      <c r="BL999" t="s">
        <v>108</v>
      </c>
      <c r="BM999">
        <v>1970</v>
      </c>
      <c r="BN999" t="s">
        <v>109</v>
      </c>
      <c r="BO999">
        <v>2</v>
      </c>
      <c r="BP999">
        <v>615</v>
      </c>
      <c r="BQ999" t="s">
        <v>98</v>
      </c>
      <c r="BR999" t="s">
        <v>98</v>
      </c>
      <c r="BS999" t="s">
        <v>105</v>
      </c>
      <c r="BT999">
        <v>371</v>
      </c>
      <c r="BU999">
        <v>0</v>
      </c>
      <c r="BV999">
        <v>0</v>
      </c>
      <c r="BW999">
        <v>0</v>
      </c>
      <c r="BX999">
        <v>0</v>
      </c>
      <c r="BY999">
        <v>0</v>
      </c>
      <c r="BZ999" t="s">
        <v>83</v>
      </c>
      <c r="CA999" t="s">
        <v>83</v>
      </c>
      <c r="CB999" t="s">
        <v>83</v>
      </c>
      <c r="CC999">
        <v>0</v>
      </c>
      <c r="CD999">
        <v>2</v>
      </c>
      <c r="CE999">
        <v>2009</v>
      </c>
      <c r="CF999" t="s">
        <v>110</v>
      </c>
      <c r="CG999" t="s">
        <v>111</v>
      </c>
      <c r="CH999">
        <v>185000</v>
      </c>
    </row>
    <row r="1000" spans="1:86" x14ac:dyDescent="0.4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 t="str">
        <f t="shared" si="75"/>
        <v>N</v>
      </c>
      <c r="AW1000" t="str">
        <f t="shared" si="76"/>
        <v>N</v>
      </c>
      <c r="AX1000" t="str">
        <f t="shared" si="77"/>
        <v>N</v>
      </c>
      <c r="AY1000" t="str">
        <f t="shared" si="78"/>
        <v>N</v>
      </c>
      <c r="AZ1000" t="str">
        <f t="shared" si="79"/>
        <v>N</v>
      </c>
      <c r="BA1000">
        <v>0</v>
      </c>
      <c r="BB1000">
        <v>0</v>
      </c>
      <c r="BC1000">
        <v>1</v>
      </c>
      <c r="BD1000">
        <v>0</v>
      </c>
      <c r="BE1000">
        <v>3</v>
      </c>
      <c r="BF1000">
        <v>1</v>
      </c>
      <c r="BG1000" t="s">
        <v>98</v>
      </c>
      <c r="BH1000">
        <v>6</v>
      </c>
      <c r="BI1000" t="s">
        <v>107</v>
      </c>
      <c r="BJ1000">
        <v>1</v>
      </c>
      <c r="BK1000" t="s">
        <v>97</v>
      </c>
      <c r="BL1000" t="s">
        <v>127</v>
      </c>
      <c r="BM1000">
        <v>1922</v>
      </c>
      <c r="BN1000" t="s">
        <v>102</v>
      </c>
      <c r="BO1000">
        <v>1</v>
      </c>
      <c r="BP1000">
        <v>210</v>
      </c>
      <c r="BQ1000" t="s">
        <v>98</v>
      </c>
      <c r="BR1000" t="s">
        <v>147</v>
      </c>
      <c r="BS1000" t="s">
        <v>190</v>
      </c>
      <c r="BT1000">
        <v>0</v>
      </c>
      <c r="BU1000">
        <v>100</v>
      </c>
      <c r="BV1000">
        <v>48</v>
      </c>
      <c r="BW1000">
        <v>0</v>
      </c>
      <c r="BX1000">
        <v>0</v>
      </c>
      <c r="BY1000">
        <v>0</v>
      </c>
      <c r="BZ1000" t="s">
        <v>83</v>
      </c>
      <c r="CA1000" t="s">
        <v>83</v>
      </c>
      <c r="CB1000" t="s">
        <v>83</v>
      </c>
      <c r="CC1000">
        <v>0</v>
      </c>
      <c r="CD1000">
        <v>5</v>
      </c>
      <c r="CE1000">
        <v>2006</v>
      </c>
      <c r="CF1000" t="s">
        <v>110</v>
      </c>
      <c r="CG1000" t="s">
        <v>111</v>
      </c>
      <c r="CH1000">
        <v>91000</v>
      </c>
    </row>
    <row r="1001" spans="1:86" x14ac:dyDescent="0.4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 t="str">
        <f t="shared" si="75"/>
        <v>N</v>
      </c>
      <c r="AW1001" t="str">
        <f t="shared" si="76"/>
        <v>Y</v>
      </c>
      <c r="AX1001" t="str">
        <f t="shared" si="77"/>
        <v>N</v>
      </c>
      <c r="AY1001" t="str">
        <f t="shared" si="78"/>
        <v>N</v>
      </c>
      <c r="AZ1001" t="str">
        <f t="shared" si="79"/>
        <v>N</v>
      </c>
      <c r="BA1001">
        <v>1</v>
      </c>
      <c r="BB1001">
        <v>0</v>
      </c>
      <c r="BC1001">
        <v>2</v>
      </c>
      <c r="BD1001">
        <v>0</v>
      </c>
      <c r="BE1001">
        <v>2</v>
      </c>
      <c r="BF1001">
        <v>1</v>
      </c>
      <c r="BG1001" t="s">
        <v>97</v>
      </c>
      <c r="BH1001">
        <v>6</v>
      </c>
      <c r="BI1001" t="s">
        <v>107</v>
      </c>
      <c r="BJ1001">
        <v>0</v>
      </c>
      <c r="BK1001" t="s">
        <v>83</v>
      </c>
      <c r="BL1001" t="s">
        <v>108</v>
      </c>
      <c r="BM1001">
        <v>2006</v>
      </c>
      <c r="BN1001" t="s">
        <v>109</v>
      </c>
      <c r="BO1001">
        <v>2</v>
      </c>
      <c r="BP1001">
        <v>632</v>
      </c>
      <c r="BQ1001" t="s">
        <v>98</v>
      </c>
      <c r="BR1001" t="s">
        <v>98</v>
      </c>
      <c r="BS1001" t="s">
        <v>105</v>
      </c>
      <c r="BT1001">
        <v>105</v>
      </c>
      <c r="BU1001">
        <v>61</v>
      </c>
      <c r="BV1001">
        <v>0</v>
      </c>
      <c r="BW1001">
        <v>0</v>
      </c>
      <c r="BX1001">
        <v>0</v>
      </c>
      <c r="BY1001">
        <v>0</v>
      </c>
      <c r="BZ1001" t="s">
        <v>83</v>
      </c>
      <c r="CA1001" t="s">
        <v>83</v>
      </c>
      <c r="CB1001" t="s">
        <v>83</v>
      </c>
      <c r="CC1001">
        <v>0</v>
      </c>
      <c r="CD1001">
        <v>2</v>
      </c>
      <c r="CE1001">
        <v>2010</v>
      </c>
      <c r="CF1001" t="s">
        <v>110</v>
      </c>
      <c r="CG1001" t="s">
        <v>111</v>
      </c>
      <c r="CH1001">
        <v>206000</v>
      </c>
    </row>
    <row r="1002" spans="1:86" x14ac:dyDescent="0.4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 t="str">
        <f t="shared" si="75"/>
        <v>N</v>
      </c>
      <c r="AW1002" t="str">
        <f t="shared" si="76"/>
        <v>N</v>
      </c>
      <c r="AX1002" t="str">
        <f t="shared" si="77"/>
        <v>N</v>
      </c>
      <c r="AY1002" t="str">
        <f t="shared" si="78"/>
        <v>N</v>
      </c>
      <c r="AZ1002" t="str">
        <f t="shared" si="79"/>
        <v>N</v>
      </c>
      <c r="BA1002">
        <v>0</v>
      </c>
      <c r="BB1002">
        <v>0</v>
      </c>
      <c r="BC1002">
        <v>1</v>
      </c>
      <c r="BD1002">
        <v>0</v>
      </c>
      <c r="BE1002">
        <v>2</v>
      </c>
      <c r="BF1002">
        <v>1</v>
      </c>
      <c r="BG1002" t="s">
        <v>147</v>
      </c>
      <c r="BH1002">
        <v>4</v>
      </c>
      <c r="BI1002" t="s">
        <v>146</v>
      </c>
      <c r="BJ1002">
        <v>0</v>
      </c>
      <c r="BK1002" t="s">
        <v>83</v>
      </c>
      <c r="BL1002" t="s">
        <v>127</v>
      </c>
      <c r="BM1002">
        <v>1956</v>
      </c>
      <c r="BN1002" t="s">
        <v>102</v>
      </c>
      <c r="BO1002">
        <v>2</v>
      </c>
      <c r="BP1002">
        <v>528</v>
      </c>
      <c r="BQ1002" t="s">
        <v>98</v>
      </c>
      <c r="BR1002" t="s">
        <v>147</v>
      </c>
      <c r="BS1002" t="s">
        <v>105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 t="s">
        <v>83</v>
      </c>
      <c r="CA1002" t="s">
        <v>83</v>
      </c>
      <c r="CB1002" t="s">
        <v>83</v>
      </c>
      <c r="CC1002">
        <v>0</v>
      </c>
      <c r="CD1002">
        <v>7</v>
      </c>
      <c r="CE1002">
        <v>2009</v>
      </c>
      <c r="CF1002" t="s">
        <v>110</v>
      </c>
      <c r="CG1002" t="s">
        <v>111</v>
      </c>
      <c r="CH1002">
        <v>82000</v>
      </c>
    </row>
    <row r="1003" spans="1:86" x14ac:dyDescent="0.4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 t="str">
        <f t="shared" si="75"/>
        <v>N</v>
      </c>
      <c r="AW1003" t="str">
        <f t="shared" si="76"/>
        <v>N</v>
      </c>
      <c r="AX1003" t="str">
        <f t="shared" si="77"/>
        <v>N</v>
      </c>
      <c r="AY1003" t="str">
        <f t="shared" si="78"/>
        <v>N</v>
      </c>
      <c r="AZ1003" t="str">
        <f t="shared" si="79"/>
        <v>N</v>
      </c>
      <c r="BA1003">
        <v>0</v>
      </c>
      <c r="BB1003">
        <v>0</v>
      </c>
      <c r="BC1003">
        <v>1</v>
      </c>
      <c r="BD1003">
        <v>0</v>
      </c>
      <c r="BE1003">
        <v>2</v>
      </c>
      <c r="BF1003">
        <v>1</v>
      </c>
      <c r="BG1003" t="s">
        <v>104</v>
      </c>
      <c r="BH1003">
        <v>4</v>
      </c>
      <c r="BI1003" t="s">
        <v>107</v>
      </c>
      <c r="BJ1003">
        <v>0</v>
      </c>
      <c r="BK1003" t="s">
        <v>83</v>
      </c>
      <c r="BL1003" t="s">
        <v>127</v>
      </c>
      <c r="BM1003">
        <v>1920</v>
      </c>
      <c r="BN1003" t="s">
        <v>102</v>
      </c>
      <c r="BO1003">
        <v>1</v>
      </c>
      <c r="BP1003">
        <v>216</v>
      </c>
      <c r="BQ1003" t="s">
        <v>147</v>
      </c>
      <c r="BR1003" t="s">
        <v>98</v>
      </c>
      <c r="BS1003" t="s">
        <v>177</v>
      </c>
      <c r="BT1003">
        <v>0</v>
      </c>
      <c r="BU1003">
        <v>20</v>
      </c>
      <c r="BV1003">
        <v>94</v>
      </c>
      <c r="BW1003">
        <v>0</v>
      </c>
      <c r="BX1003">
        <v>0</v>
      </c>
      <c r="BY1003">
        <v>0</v>
      </c>
      <c r="BZ1003" t="s">
        <v>83</v>
      </c>
      <c r="CA1003" t="s">
        <v>83</v>
      </c>
      <c r="CB1003" t="s">
        <v>83</v>
      </c>
      <c r="CC1003">
        <v>0</v>
      </c>
      <c r="CD1003">
        <v>1</v>
      </c>
      <c r="CE1003">
        <v>2007</v>
      </c>
      <c r="CF1003" t="s">
        <v>110</v>
      </c>
      <c r="CG1003" t="s">
        <v>128</v>
      </c>
      <c r="CH1003">
        <v>86000</v>
      </c>
    </row>
    <row r="1004" spans="1:86" x14ac:dyDescent="0.4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 t="str">
        <f t="shared" si="75"/>
        <v>Y</v>
      </c>
      <c r="AW1004" t="str">
        <f t="shared" si="76"/>
        <v>Y</v>
      </c>
      <c r="AX1004" t="str">
        <f t="shared" si="77"/>
        <v>N</v>
      </c>
      <c r="AY1004" t="str">
        <f t="shared" si="78"/>
        <v>N</v>
      </c>
      <c r="AZ1004" t="str">
        <f t="shared" si="79"/>
        <v>N</v>
      </c>
      <c r="BA1004">
        <v>0</v>
      </c>
      <c r="BB1004">
        <v>0</v>
      </c>
      <c r="BC1004">
        <v>2</v>
      </c>
      <c r="BD1004">
        <v>0</v>
      </c>
      <c r="BE1004">
        <v>3</v>
      </c>
      <c r="BF1004">
        <v>1</v>
      </c>
      <c r="BG1004" t="s">
        <v>97</v>
      </c>
      <c r="BH1004">
        <v>7</v>
      </c>
      <c r="BI1004" t="s">
        <v>107</v>
      </c>
      <c r="BJ1004">
        <v>1</v>
      </c>
      <c r="BK1004" t="s">
        <v>97</v>
      </c>
      <c r="BL1004" t="s">
        <v>108</v>
      </c>
      <c r="BM1004">
        <v>2006</v>
      </c>
      <c r="BN1004" t="s">
        <v>109</v>
      </c>
      <c r="BO1004">
        <v>3</v>
      </c>
      <c r="BP1004">
        <v>824</v>
      </c>
      <c r="BQ1004" t="s">
        <v>98</v>
      </c>
      <c r="BR1004" t="s">
        <v>98</v>
      </c>
      <c r="BS1004" t="s">
        <v>105</v>
      </c>
      <c r="BT1004">
        <v>144</v>
      </c>
      <c r="BU1004">
        <v>104</v>
      </c>
      <c r="BV1004">
        <v>0</v>
      </c>
      <c r="BW1004">
        <v>0</v>
      </c>
      <c r="BX1004">
        <v>0</v>
      </c>
      <c r="BY1004">
        <v>0</v>
      </c>
      <c r="BZ1004" t="s">
        <v>83</v>
      </c>
      <c r="CA1004" t="s">
        <v>83</v>
      </c>
      <c r="CB1004" t="s">
        <v>83</v>
      </c>
      <c r="CC1004">
        <v>0</v>
      </c>
      <c r="CD1004">
        <v>7</v>
      </c>
      <c r="CE1004">
        <v>2008</v>
      </c>
      <c r="CF1004" t="s">
        <v>110</v>
      </c>
      <c r="CG1004" t="s">
        <v>111</v>
      </c>
      <c r="CH1004">
        <v>232000</v>
      </c>
    </row>
    <row r="1005" spans="1:86" x14ac:dyDescent="0.4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 t="str">
        <f t="shared" si="75"/>
        <v>Y</v>
      </c>
      <c r="AW1005" t="str">
        <f t="shared" si="76"/>
        <v>Y</v>
      </c>
      <c r="AX1005" t="str">
        <f t="shared" si="77"/>
        <v>Y</v>
      </c>
      <c r="AY1005" t="str">
        <f t="shared" si="78"/>
        <v>N</v>
      </c>
      <c r="AZ1005" t="str">
        <f t="shared" si="79"/>
        <v>N</v>
      </c>
      <c r="BA1005">
        <v>0</v>
      </c>
      <c r="BB1005">
        <v>0</v>
      </c>
      <c r="BC1005">
        <v>2</v>
      </c>
      <c r="BD1005">
        <v>0</v>
      </c>
      <c r="BE1005">
        <v>4</v>
      </c>
      <c r="BF1005">
        <v>2</v>
      </c>
      <c r="BG1005" t="s">
        <v>98</v>
      </c>
      <c r="BH1005">
        <v>8</v>
      </c>
      <c r="BI1005" t="s">
        <v>107</v>
      </c>
      <c r="BJ1005">
        <v>0</v>
      </c>
      <c r="BK1005" t="s">
        <v>83</v>
      </c>
      <c r="BL1005" t="s">
        <v>127</v>
      </c>
      <c r="BM1005">
        <v>1976</v>
      </c>
      <c r="BN1005" t="s">
        <v>102</v>
      </c>
      <c r="BO1005">
        <v>2</v>
      </c>
      <c r="BP1005">
        <v>528</v>
      </c>
      <c r="BQ1005" t="s">
        <v>98</v>
      </c>
      <c r="BR1005" t="s">
        <v>98</v>
      </c>
      <c r="BS1005" t="s">
        <v>105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 t="s">
        <v>83</v>
      </c>
      <c r="CA1005" t="s">
        <v>83</v>
      </c>
      <c r="CB1005" t="s">
        <v>83</v>
      </c>
      <c r="CC1005">
        <v>0</v>
      </c>
      <c r="CD1005">
        <v>6</v>
      </c>
      <c r="CE1005">
        <v>2007</v>
      </c>
      <c r="CF1005" t="s">
        <v>110</v>
      </c>
      <c r="CG1005" t="s">
        <v>111</v>
      </c>
      <c r="CH1005">
        <v>136905</v>
      </c>
    </row>
    <row r="1006" spans="1:86" x14ac:dyDescent="0.4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 t="str">
        <f t="shared" si="75"/>
        <v>Y</v>
      </c>
      <c r="AW1006" t="str">
        <f t="shared" si="76"/>
        <v>Y</v>
      </c>
      <c r="AX1006" t="str">
        <f t="shared" si="77"/>
        <v>N</v>
      </c>
      <c r="AY1006" t="str">
        <f t="shared" si="78"/>
        <v>N</v>
      </c>
      <c r="AZ1006" t="str">
        <f t="shared" si="79"/>
        <v>N</v>
      </c>
      <c r="BA1006">
        <v>0</v>
      </c>
      <c r="BB1006">
        <v>0</v>
      </c>
      <c r="BC1006">
        <v>2</v>
      </c>
      <c r="BD1006">
        <v>0</v>
      </c>
      <c r="BE1006">
        <v>1</v>
      </c>
      <c r="BF1006">
        <v>1</v>
      </c>
      <c r="BG1006" t="s">
        <v>97</v>
      </c>
      <c r="BH1006">
        <v>7</v>
      </c>
      <c r="BI1006" t="s">
        <v>107</v>
      </c>
      <c r="BJ1006">
        <v>1</v>
      </c>
      <c r="BK1006" t="s">
        <v>97</v>
      </c>
      <c r="BL1006" t="s">
        <v>108</v>
      </c>
      <c r="BM1006">
        <v>2005</v>
      </c>
      <c r="BN1006" t="s">
        <v>157</v>
      </c>
      <c r="BO1006">
        <v>2</v>
      </c>
      <c r="BP1006">
        <v>457</v>
      </c>
      <c r="BQ1006" t="s">
        <v>98</v>
      </c>
      <c r="BR1006" t="s">
        <v>98</v>
      </c>
      <c r="BS1006" t="s">
        <v>105</v>
      </c>
      <c r="BT1006">
        <v>156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 t="s">
        <v>83</v>
      </c>
      <c r="CA1006" t="s">
        <v>83</v>
      </c>
      <c r="CB1006" t="s">
        <v>83</v>
      </c>
      <c r="CC1006">
        <v>0</v>
      </c>
      <c r="CD1006">
        <v>5</v>
      </c>
      <c r="CE1006">
        <v>2009</v>
      </c>
      <c r="CF1006" t="s">
        <v>110</v>
      </c>
      <c r="CG1006" t="s">
        <v>111</v>
      </c>
      <c r="CH1006">
        <v>181000</v>
      </c>
    </row>
    <row r="1007" spans="1:86" x14ac:dyDescent="0.4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 t="str">
        <f t="shared" si="75"/>
        <v>N</v>
      </c>
      <c r="AW1007" t="str">
        <f t="shared" si="76"/>
        <v>N</v>
      </c>
      <c r="AX1007" t="str">
        <f t="shared" si="77"/>
        <v>N</v>
      </c>
      <c r="AY1007" t="str">
        <f t="shared" si="78"/>
        <v>N</v>
      </c>
      <c r="AZ1007" t="str">
        <f t="shared" si="79"/>
        <v>N</v>
      </c>
      <c r="BA1007">
        <v>0</v>
      </c>
      <c r="BB1007">
        <v>0</v>
      </c>
      <c r="BC1007">
        <v>2</v>
      </c>
      <c r="BD1007">
        <v>0</v>
      </c>
      <c r="BE1007">
        <v>3</v>
      </c>
      <c r="BF1007">
        <v>1</v>
      </c>
      <c r="BG1007" t="s">
        <v>98</v>
      </c>
      <c r="BH1007">
        <v>6</v>
      </c>
      <c r="BI1007" t="s">
        <v>107</v>
      </c>
      <c r="BJ1007">
        <v>0</v>
      </c>
      <c r="BK1007" t="s">
        <v>83</v>
      </c>
      <c r="BL1007" t="s">
        <v>108</v>
      </c>
      <c r="BM1007">
        <v>1977</v>
      </c>
      <c r="BN1007" t="s">
        <v>102</v>
      </c>
      <c r="BO1007">
        <v>1</v>
      </c>
      <c r="BP1007">
        <v>328</v>
      </c>
      <c r="BQ1007" t="s">
        <v>98</v>
      </c>
      <c r="BR1007" t="s">
        <v>98</v>
      </c>
      <c r="BS1007" t="s">
        <v>105</v>
      </c>
      <c r="BT1007">
        <v>210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 t="s">
        <v>83</v>
      </c>
      <c r="CA1007" t="s">
        <v>83</v>
      </c>
      <c r="CB1007" t="s">
        <v>83</v>
      </c>
      <c r="CC1007">
        <v>0</v>
      </c>
      <c r="CD1007">
        <v>11</v>
      </c>
      <c r="CE1007">
        <v>2008</v>
      </c>
      <c r="CF1007" t="s">
        <v>110</v>
      </c>
      <c r="CG1007" t="s">
        <v>111</v>
      </c>
      <c r="CH1007">
        <v>149900</v>
      </c>
    </row>
    <row r="1008" spans="1:86" x14ac:dyDescent="0.4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 t="str">
        <f t="shared" si="75"/>
        <v>Y</v>
      </c>
      <c r="AW1008" t="str">
        <f t="shared" si="76"/>
        <v>Y</v>
      </c>
      <c r="AX1008" t="str">
        <f t="shared" si="77"/>
        <v>Y</v>
      </c>
      <c r="AY1008" t="str">
        <f t="shared" si="78"/>
        <v>N</v>
      </c>
      <c r="AZ1008" t="str">
        <f t="shared" si="79"/>
        <v>N</v>
      </c>
      <c r="BA1008">
        <v>0</v>
      </c>
      <c r="BB1008">
        <v>1</v>
      </c>
      <c r="BC1008">
        <v>2</v>
      </c>
      <c r="BD1008">
        <v>0</v>
      </c>
      <c r="BE1008">
        <v>3</v>
      </c>
      <c r="BF1008">
        <v>1</v>
      </c>
      <c r="BG1008" t="s">
        <v>98</v>
      </c>
      <c r="BH1008">
        <v>7</v>
      </c>
      <c r="BI1008" t="s">
        <v>107</v>
      </c>
      <c r="BJ1008">
        <v>1</v>
      </c>
      <c r="BK1008" t="s">
        <v>98</v>
      </c>
      <c r="BL1008" t="s">
        <v>108</v>
      </c>
      <c r="BM1008">
        <v>1970</v>
      </c>
      <c r="BN1008" t="s">
        <v>102</v>
      </c>
      <c r="BO1008">
        <v>2</v>
      </c>
      <c r="BP1008">
        <v>484</v>
      </c>
      <c r="BQ1008" t="s">
        <v>98</v>
      </c>
      <c r="BR1008" t="s">
        <v>98</v>
      </c>
      <c r="BS1008" t="s">
        <v>105</v>
      </c>
      <c r="BT1008">
        <v>0</v>
      </c>
      <c r="BU1008">
        <v>0</v>
      </c>
      <c r="BV1008">
        <v>0</v>
      </c>
      <c r="BW1008">
        <v>0</v>
      </c>
      <c r="BX1008">
        <v>147</v>
      </c>
      <c r="BY1008">
        <v>0</v>
      </c>
      <c r="BZ1008" t="s">
        <v>83</v>
      </c>
      <c r="CA1008" t="s">
        <v>83</v>
      </c>
      <c r="CB1008" t="s">
        <v>83</v>
      </c>
      <c r="CC1008">
        <v>0</v>
      </c>
      <c r="CD1008">
        <v>3</v>
      </c>
      <c r="CE1008">
        <v>2007</v>
      </c>
      <c r="CF1008" t="s">
        <v>110</v>
      </c>
      <c r="CG1008" t="s">
        <v>111</v>
      </c>
      <c r="CH1008">
        <v>163500</v>
      </c>
    </row>
    <row r="1009" spans="1:86" x14ac:dyDescent="0.4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 t="str">
        <f t="shared" si="75"/>
        <v>N</v>
      </c>
      <c r="AW1009" t="str">
        <f t="shared" si="76"/>
        <v>N</v>
      </c>
      <c r="AX1009" t="str">
        <f t="shared" si="77"/>
        <v>N</v>
      </c>
      <c r="AY1009" t="str">
        <f t="shared" si="78"/>
        <v>N</v>
      </c>
      <c r="AZ1009" t="str">
        <f t="shared" si="79"/>
        <v>N</v>
      </c>
      <c r="BA1009">
        <v>0</v>
      </c>
      <c r="BB1009">
        <v>0</v>
      </c>
      <c r="BC1009">
        <v>1</v>
      </c>
      <c r="BD1009">
        <v>1</v>
      </c>
      <c r="BE1009">
        <v>3</v>
      </c>
      <c r="BF1009">
        <v>1</v>
      </c>
      <c r="BG1009" t="s">
        <v>98</v>
      </c>
      <c r="BH1009">
        <v>6</v>
      </c>
      <c r="BI1009" t="s">
        <v>107</v>
      </c>
      <c r="BJ1009">
        <v>0</v>
      </c>
      <c r="BK1009" t="s">
        <v>83</v>
      </c>
      <c r="BL1009" t="s">
        <v>108</v>
      </c>
      <c r="BM1009">
        <v>1970</v>
      </c>
      <c r="BN1009" t="s">
        <v>109</v>
      </c>
      <c r="BO1009">
        <v>1</v>
      </c>
      <c r="BP1009">
        <v>286</v>
      </c>
      <c r="BQ1009" t="s">
        <v>98</v>
      </c>
      <c r="BR1009" t="s">
        <v>98</v>
      </c>
      <c r="BS1009" t="s">
        <v>105</v>
      </c>
      <c r="BT1009">
        <v>238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 t="s">
        <v>83</v>
      </c>
      <c r="CA1009" t="s">
        <v>83</v>
      </c>
      <c r="CB1009" t="s">
        <v>83</v>
      </c>
      <c r="CC1009">
        <v>0</v>
      </c>
      <c r="CD1009">
        <v>8</v>
      </c>
      <c r="CE1009">
        <v>2009</v>
      </c>
      <c r="CF1009" t="s">
        <v>110</v>
      </c>
      <c r="CG1009" t="s">
        <v>111</v>
      </c>
      <c r="CH1009">
        <v>88000</v>
      </c>
    </row>
    <row r="1010" spans="1:86" x14ac:dyDescent="0.4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 t="str">
        <f t="shared" si="75"/>
        <v>Y</v>
      </c>
      <c r="AW1010" t="str">
        <f t="shared" si="76"/>
        <v>Y</v>
      </c>
      <c r="AX1010" t="str">
        <f t="shared" si="77"/>
        <v>Y</v>
      </c>
      <c r="AY1010" t="str">
        <f t="shared" si="78"/>
        <v>N</v>
      </c>
      <c r="AZ1010" t="str">
        <f t="shared" si="79"/>
        <v>N</v>
      </c>
      <c r="BA1010">
        <v>0</v>
      </c>
      <c r="BB1010">
        <v>0</v>
      </c>
      <c r="BC1010">
        <v>2</v>
      </c>
      <c r="BD1010">
        <v>0</v>
      </c>
      <c r="BE1010">
        <v>3</v>
      </c>
      <c r="BF1010">
        <v>1</v>
      </c>
      <c r="BG1010" t="s">
        <v>97</v>
      </c>
      <c r="BH1010">
        <v>7</v>
      </c>
      <c r="BI1010" t="s">
        <v>107</v>
      </c>
      <c r="BJ1010">
        <v>1</v>
      </c>
      <c r="BK1010" t="s">
        <v>97</v>
      </c>
      <c r="BL1010" t="s">
        <v>108</v>
      </c>
      <c r="BM1010">
        <v>2004</v>
      </c>
      <c r="BN1010" t="s">
        <v>157</v>
      </c>
      <c r="BO1010">
        <v>2</v>
      </c>
      <c r="BP1010">
        <v>550</v>
      </c>
      <c r="BQ1010" t="s">
        <v>98</v>
      </c>
      <c r="BR1010" t="s">
        <v>98</v>
      </c>
      <c r="BS1010" t="s">
        <v>105</v>
      </c>
      <c r="BT1010">
        <v>100</v>
      </c>
      <c r="BU1010">
        <v>48</v>
      </c>
      <c r="BV1010">
        <v>0</v>
      </c>
      <c r="BW1010">
        <v>0</v>
      </c>
      <c r="BX1010">
        <v>180</v>
      </c>
      <c r="BY1010">
        <v>0</v>
      </c>
      <c r="BZ1010" t="s">
        <v>83</v>
      </c>
      <c r="CA1010" t="s">
        <v>83</v>
      </c>
      <c r="CB1010" t="s">
        <v>83</v>
      </c>
      <c r="CC1010">
        <v>0</v>
      </c>
      <c r="CD1010">
        <v>4</v>
      </c>
      <c r="CE1010">
        <v>2009</v>
      </c>
      <c r="CF1010" t="s">
        <v>110</v>
      </c>
      <c r="CG1010" t="s">
        <v>111</v>
      </c>
      <c r="CH1010">
        <v>240000</v>
      </c>
    </row>
    <row r="1011" spans="1:86" x14ac:dyDescent="0.4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 t="str">
        <f t="shared" si="75"/>
        <v>Y</v>
      </c>
      <c r="AW1011" t="str">
        <f t="shared" si="76"/>
        <v>Y</v>
      </c>
      <c r="AX1011" t="str">
        <f t="shared" si="77"/>
        <v>N</v>
      </c>
      <c r="AY1011" t="str">
        <f t="shared" si="78"/>
        <v>N</v>
      </c>
      <c r="AZ1011" t="str">
        <f t="shared" si="79"/>
        <v>N</v>
      </c>
      <c r="BA1011">
        <v>0</v>
      </c>
      <c r="BB1011">
        <v>0</v>
      </c>
      <c r="BC1011">
        <v>2</v>
      </c>
      <c r="BD1011">
        <v>0</v>
      </c>
      <c r="BE1011">
        <v>4</v>
      </c>
      <c r="BF1011">
        <v>1</v>
      </c>
      <c r="BG1011" t="s">
        <v>98</v>
      </c>
      <c r="BH1011">
        <v>7</v>
      </c>
      <c r="BI1011" t="s">
        <v>107</v>
      </c>
      <c r="BJ1011">
        <v>0</v>
      </c>
      <c r="BK1011" t="s">
        <v>83</v>
      </c>
      <c r="BL1011" t="s">
        <v>83</v>
      </c>
      <c r="BM1011" t="s">
        <v>83</v>
      </c>
      <c r="BN1011" t="s">
        <v>83</v>
      </c>
      <c r="BO1011">
        <v>0</v>
      </c>
      <c r="BP1011">
        <v>0</v>
      </c>
      <c r="BQ1011" t="s">
        <v>83</v>
      </c>
      <c r="BR1011" t="s">
        <v>83</v>
      </c>
      <c r="BS1011" t="s">
        <v>190</v>
      </c>
      <c r="BT1011">
        <v>0</v>
      </c>
      <c r="BU1011">
        <v>0</v>
      </c>
      <c r="BV1011">
        <v>138</v>
      </c>
      <c r="BW1011">
        <v>0</v>
      </c>
      <c r="BX1011">
        <v>0</v>
      </c>
      <c r="BY1011">
        <v>0</v>
      </c>
      <c r="BZ1011" t="s">
        <v>83</v>
      </c>
      <c r="CA1011" t="s">
        <v>83</v>
      </c>
      <c r="CB1011" t="s">
        <v>83</v>
      </c>
      <c r="CC1011">
        <v>0</v>
      </c>
      <c r="CD1011">
        <v>6</v>
      </c>
      <c r="CE1011">
        <v>2006</v>
      </c>
      <c r="CF1011" t="s">
        <v>110</v>
      </c>
      <c r="CG1011" t="s">
        <v>111</v>
      </c>
      <c r="CH1011">
        <v>102000</v>
      </c>
    </row>
    <row r="1012" spans="1:86" x14ac:dyDescent="0.4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 t="str">
        <f t="shared" si="75"/>
        <v>N</v>
      </c>
      <c r="AW1012" t="str">
        <f t="shared" si="76"/>
        <v>Y</v>
      </c>
      <c r="AX1012" t="str">
        <f t="shared" si="77"/>
        <v>N</v>
      </c>
      <c r="AY1012" t="str">
        <f t="shared" si="78"/>
        <v>N</v>
      </c>
      <c r="AZ1012" t="str">
        <f t="shared" si="79"/>
        <v>N</v>
      </c>
      <c r="BA1012">
        <v>0</v>
      </c>
      <c r="BB1012">
        <v>0</v>
      </c>
      <c r="BC1012">
        <v>2</v>
      </c>
      <c r="BD1012">
        <v>0</v>
      </c>
      <c r="BE1012">
        <v>4</v>
      </c>
      <c r="BF1012">
        <v>1</v>
      </c>
      <c r="BG1012" t="s">
        <v>98</v>
      </c>
      <c r="BH1012">
        <v>7</v>
      </c>
      <c r="BI1012" t="s">
        <v>107</v>
      </c>
      <c r="BJ1012">
        <v>1</v>
      </c>
      <c r="BK1012" t="s">
        <v>97</v>
      </c>
      <c r="BL1012" t="s">
        <v>108</v>
      </c>
      <c r="BM1012">
        <v>1948</v>
      </c>
      <c r="BN1012" t="s">
        <v>102</v>
      </c>
      <c r="BO1012">
        <v>1</v>
      </c>
      <c r="BP1012">
        <v>312</v>
      </c>
      <c r="BQ1012" t="s">
        <v>98</v>
      </c>
      <c r="BR1012" t="s">
        <v>98</v>
      </c>
      <c r="BS1012" t="s">
        <v>105</v>
      </c>
      <c r="BT1012">
        <v>0</v>
      </c>
      <c r="BU1012">
        <v>0</v>
      </c>
      <c r="BV1012">
        <v>108</v>
      </c>
      <c r="BW1012">
        <v>0</v>
      </c>
      <c r="BX1012">
        <v>0</v>
      </c>
      <c r="BY1012">
        <v>0</v>
      </c>
      <c r="BZ1012" t="s">
        <v>83</v>
      </c>
      <c r="CA1012" t="s">
        <v>83</v>
      </c>
      <c r="CB1012" t="s">
        <v>83</v>
      </c>
      <c r="CC1012">
        <v>0</v>
      </c>
      <c r="CD1012">
        <v>8</v>
      </c>
      <c r="CE1012">
        <v>2008</v>
      </c>
      <c r="CF1012" t="s">
        <v>110</v>
      </c>
      <c r="CG1012" t="s">
        <v>111</v>
      </c>
      <c r="CH1012">
        <v>135000</v>
      </c>
    </row>
    <row r="1013" spans="1:86" x14ac:dyDescent="0.4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 t="str">
        <f t="shared" si="75"/>
        <v>Y</v>
      </c>
      <c r="AW1013" t="str">
        <f t="shared" si="76"/>
        <v>Y</v>
      </c>
      <c r="AX1013" t="str">
        <f t="shared" si="77"/>
        <v>Y</v>
      </c>
      <c r="AY1013" t="str">
        <f t="shared" si="78"/>
        <v>N</v>
      </c>
      <c r="AZ1013" t="str">
        <f t="shared" si="79"/>
        <v>N</v>
      </c>
      <c r="BA1013">
        <v>0</v>
      </c>
      <c r="BB1013">
        <v>0</v>
      </c>
      <c r="BC1013">
        <v>2</v>
      </c>
      <c r="BD1013">
        <v>0</v>
      </c>
      <c r="BE1013">
        <v>4</v>
      </c>
      <c r="BF1013">
        <v>2</v>
      </c>
      <c r="BG1013" t="s">
        <v>98</v>
      </c>
      <c r="BH1013">
        <v>8</v>
      </c>
      <c r="BI1013" t="s">
        <v>107</v>
      </c>
      <c r="BJ1013">
        <v>0</v>
      </c>
      <c r="BK1013" t="s">
        <v>83</v>
      </c>
      <c r="BL1013" t="s">
        <v>83</v>
      </c>
      <c r="BM1013" t="s">
        <v>83</v>
      </c>
      <c r="BN1013" t="s">
        <v>83</v>
      </c>
      <c r="BO1013">
        <v>0</v>
      </c>
      <c r="BP1013">
        <v>0</v>
      </c>
      <c r="BQ1013" t="s">
        <v>83</v>
      </c>
      <c r="BR1013" t="s">
        <v>83</v>
      </c>
      <c r="BS1013" t="s">
        <v>105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 t="s">
        <v>83</v>
      </c>
      <c r="CA1013" t="s">
        <v>83</v>
      </c>
      <c r="CB1013" t="s">
        <v>83</v>
      </c>
      <c r="CC1013">
        <v>0</v>
      </c>
      <c r="CD1013">
        <v>5</v>
      </c>
      <c r="CE1013">
        <v>2010</v>
      </c>
      <c r="CF1013" t="s">
        <v>110</v>
      </c>
      <c r="CG1013" t="s">
        <v>111</v>
      </c>
      <c r="CH1013">
        <v>100000</v>
      </c>
    </row>
    <row r="1014" spans="1:86" x14ac:dyDescent="0.4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 t="str">
        <f t="shared" si="75"/>
        <v>Y</v>
      </c>
      <c r="AW1014" t="str">
        <f t="shared" si="76"/>
        <v>Y</v>
      </c>
      <c r="AX1014" t="str">
        <f t="shared" si="77"/>
        <v>N</v>
      </c>
      <c r="AY1014" t="str">
        <f t="shared" si="78"/>
        <v>N</v>
      </c>
      <c r="AZ1014" t="str">
        <f t="shared" si="79"/>
        <v>N</v>
      </c>
      <c r="BA1014">
        <v>0</v>
      </c>
      <c r="BB1014">
        <v>0</v>
      </c>
      <c r="BC1014">
        <v>1</v>
      </c>
      <c r="BD1014">
        <v>1</v>
      </c>
      <c r="BE1014">
        <v>3</v>
      </c>
      <c r="BF1014">
        <v>1</v>
      </c>
      <c r="BG1014" t="s">
        <v>97</v>
      </c>
      <c r="BH1014">
        <v>7</v>
      </c>
      <c r="BI1014" t="s">
        <v>107</v>
      </c>
      <c r="BJ1014">
        <v>2</v>
      </c>
      <c r="BK1014" t="s">
        <v>98</v>
      </c>
      <c r="BL1014" t="s">
        <v>127</v>
      </c>
      <c r="BM1014">
        <v>1923</v>
      </c>
      <c r="BN1014" t="s">
        <v>102</v>
      </c>
      <c r="BO1014">
        <v>1</v>
      </c>
      <c r="BP1014">
        <v>180</v>
      </c>
      <c r="BQ1014" t="s">
        <v>98</v>
      </c>
      <c r="BR1014" t="s">
        <v>98</v>
      </c>
      <c r="BS1014" t="s">
        <v>105</v>
      </c>
      <c r="BT1014">
        <v>96</v>
      </c>
      <c r="BU1014">
        <v>0</v>
      </c>
      <c r="BV1014">
        <v>112</v>
      </c>
      <c r="BW1014">
        <v>0</v>
      </c>
      <c r="BX1014">
        <v>53</v>
      </c>
      <c r="BY1014">
        <v>0</v>
      </c>
      <c r="BZ1014" t="s">
        <v>83</v>
      </c>
      <c r="CA1014" t="s">
        <v>83</v>
      </c>
      <c r="CB1014" t="s">
        <v>83</v>
      </c>
      <c r="CC1014">
        <v>0</v>
      </c>
      <c r="CD1014">
        <v>8</v>
      </c>
      <c r="CE1014">
        <v>2007</v>
      </c>
      <c r="CF1014" t="s">
        <v>110</v>
      </c>
      <c r="CG1014" t="s">
        <v>111</v>
      </c>
      <c r="CH1014">
        <v>165000</v>
      </c>
    </row>
    <row r="1015" spans="1:86" x14ac:dyDescent="0.4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 t="str">
        <f t="shared" si="75"/>
        <v>N</v>
      </c>
      <c r="AW1015" t="str">
        <f t="shared" si="76"/>
        <v>N</v>
      </c>
      <c r="AX1015" t="str">
        <f t="shared" si="77"/>
        <v>N</v>
      </c>
      <c r="AY1015" t="str">
        <f t="shared" si="78"/>
        <v>N</v>
      </c>
      <c r="AZ1015" t="str">
        <f t="shared" si="79"/>
        <v>N</v>
      </c>
      <c r="BA1015">
        <v>1</v>
      </c>
      <c r="BB1015">
        <v>0</v>
      </c>
      <c r="BC1015">
        <v>1</v>
      </c>
      <c r="BD1015">
        <v>0</v>
      </c>
      <c r="BE1015">
        <v>2</v>
      </c>
      <c r="BF1015">
        <v>1</v>
      </c>
      <c r="BG1015" t="s">
        <v>98</v>
      </c>
      <c r="BH1015">
        <v>4</v>
      </c>
      <c r="BI1015" t="s">
        <v>244</v>
      </c>
      <c r="BJ1015">
        <v>0</v>
      </c>
      <c r="BK1015" t="s">
        <v>83</v>
      </c>
      <c r="BL1015" t="s">
        <v>127</v>
      </c>
      <c r="BM1015">
        <v>1956</v>
      </c>
      <c r="BN1015" t="s">
        <v>102</v>
      </c>
      <c r="BO1015">
        <v>1</v>
      </c>
      <c r="BP1015">
        <v>280</v>
      </c>
      <c r="BQ1015" t="s">
        <v>98</v>
      </c>
      <c r="BR1015" t="s">
        <v>98</v>
      </c>
      <c r="BS1015" t="s">
        <v>105</v>
      </c>
      <c r="BT1015">
        <v>0</v>
      </c>
      <c r="BU1015">
        <v>30</v>
      </c>
      <c r="BV1015">
        <v>226</v>
      </c>
      <c r="BW1015">
        <v>0</v>
      </c>
      <c r="BX1015">
        <v>0</v>
      </c>
      <c r="BY1015">
        <v>0</v>
      </c>
      <c r="BZ1015" t="s">
        <v>83</v>
      </c>
      <c r="CA1015" t="s">
        <v>83</v>
      </c>
      <c r="CB1015" t="s">
        <v>83</v>
      </c>
      <c r="CC1015">
        <v>0</v>
      </c>
      <c r="CD1015">
        <v>6</v>
      </c>
      <c r="CE1015">
        <v>2009</v>
      </c>
      <c r="CF1015" t="s">
        <v>110</v>
      </c>
      <c r="CG1015" t="s">
        <v>111</v>
      </c>
      <c r="CH1015">
        <v>85000</v>
      </c>
    </row>
    <row r="1016" spans="1:86" x14ac:dyDescent="0.4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 t="str">
        <f t="shared" si="75"/>
        <v>N</v>
      </c>
      <c r="AW1016" t="str">
        <f t="shared" si="76"/>
        <v>N</v>
      </c>
      <c r="AX1016" t="str">
        <f t="shared" si="77"/>
        <v>N</v>
      </c>
      <c r="AY1016" t="str">
        <f t="shared" si="78"/>
        <v>N</v>
      </c>
      <c r="AZ1016" t="str">
        <f t="shared" si="79"/>
        <v>N</v>
      </c>
      <c r="BA1016">
        <v>0</v>
      </c>
      <c r="BB1016">
        <v>0</v>
      </c>
      <c r="BC1016">
        <v>1</v>
      </c>
      <c r="BD1016">
        <v>0</v>
      </c>
      <c r="BE1016">
        <v>2</v>
      </c>
      <c r="BF1016">
        <v>1</v>
      </c>
      <c r="BG1016" t="s">
        <v>98</v>
      </c>
      <c r="BH1016">
        <v>5</v>
      </c>
      <c r="BI1016" t="s">
        <v>107</v>
      </c>
      <c r="BJ1016">
        <v>1</v>
      </c>
      <c r="BK1016" t="s">
        <v>97</v>
      </c>
      <c r="BL1016" t="s">
        <v>127</v>
      </c>
      <c r="BM1016">
        <v>1948</v>
      </c>
      <c r="BN1016" t="s">
        <v>102</v>
      </c>
      <c r="BO1016">
        <v>1</v>
      </c>
      <c r="BP1016">
        <v>240</v>
      </c>
      <c r="BQ1016" t="s">
        <v>98</v>
      </c>
      <c r="BR1016" t="s">
        <v>98</v>
      </c>
      <c r="BS1016" t="s">
        <v>105</v>
      </c>
      <c r="BT1016">
        <v>0</v>
      </c>
      <c r="BU1016">
        <v>130</v>
      </c>
      <c r="BV1016">
        <v>0</v>
      </c>
      <c r="BW1016">
        <v>0</v>
      </c>
      <c r="BX1016">
        <v>0</v>
      </c>
      <c r="BY1016">
        <v>0</v>
      </c>
      <c r="BZ1016" t="s">
        <v>83</v>
      </c>
      <c r="CA1016" t="s">
        <v>83</v>
      </c>
      <c r="CB1016" t="s">
        <v>83</v>
      </c>
      <c r="CC1016">
        <v>0</v>
      </c>
      <c r="CD1016">
        <v>11</v>
      </c>
      <c r="CE1016">
        <v>2007</v>
      </c>
      <c r="CF1016" t="s">
        <v>110</v>
      </c>
      <c r="CG1016" t="s">
        <v>111</v>
      </c>
      <c r="CH1016">
        <v>119200</v>
      </c>
    </row>
    <row r="1017" spans="1:86" x14ac:dyDescent="0.4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 t="str">
        <f t="shared" si="75"/>
        <v>Y</v>
      </c>
      <c r="AW1017" t="str">
        <f t="shared" si="76"/>
        <v>Y</v>
      </c>
      <c r="AX1017" t="str">
        <f t="shared" si="77"/>
        <v>Y</v>
      </c>
      <c r="AY1017" t="str">
        <f t="shared" si="78"/>
        <v>N</v>
      </c>
      <c r="AZ1017" t="str">
        <f t="shared" si="79"/>
        <v>N</v>
      </c>
      <c r="BA1017">
        <v>1</v>
      </c>
      <c r="BB1017">
        <v>0</v>
      </c>
      <c r="BC1017">
        <v>2</v>
      </c>
      <c r="BD1017">
        <v>1</v>
      </c>
      <c r="BE1017">
        <v>3</v>
      </c>
      <c r="BF1017">
        <v>1</v>
      </c>
      <c r="BG1017" t="s">
        <v>97</v>
      </c>
      <c r="BH1017">
        <v>6</v>
      </c>
      <c r="BI1017" t="s">
        <v>107</v>
      </c>
      <c r="BJ1017">
        <v>0</v>
      </c>
      <c r="BK1017" t="s">
        <v>83</v>
      </c>
      <c r="BL1017" t="s">
        <v>108</v>
      </c>
      <c r="BM1017">
        <v>2001</v>
      </c>
      <c r="BN1017" t="s">
        <v>157</v>
      </c>
      <c r="BO1017">
        <v>2</v>
      </c>
      <c r="BP1017">
        <v>528</v>
      </c>
      <c r="BQ1017" t="s">
        <v>98</v>
      </c>
      <c r="BR1017" t="s">
        <v>98</v>
      </c>
      <c r="BS1017" t="s">
        <v>105</v>
      </c>
      <c r="BT1017">
        <v>0</v>
      </c>
      <c r="BU1017">
        <v>45</v>
      </c>
      <c r="BV1017">
        <v>0</v>
      </c>
      <c r="BW1017">
        <v>0</v>
      </c>
      <c r="BX1017">
        <v>0</v>
      </c>
      <c r="BY1017">
        <v>0</v>
      </c>
      <c r="BZ1017" t="s">
        <v>83</v>
      </c>
      <c r="CA1017" t="s">
        <v>83</v>
      </c>
      <c r="CB1017" t="s">
        <v>83</v>
      </c>
      <c r="CC1017">
        <v>0</v>
      </c>
      <c r="CD1017">
        <v>11</v>
      </c>
      <c r="CE1017">
        <v>2009</v>
      </c>
      <c r="CF1017" t="s">
        <v>110</v>
      </c>
      <c r="CG1017" t="s">
        <v>111</v>
      </c>
      <c r="CH1017">
        <v>227000</v>
      </c>
    </row>
    <row r="1018" spans="1:86" x14ac:dyDescent="0.4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 t="str">
        <f t="shared" si="75"/>
        <v>Y</v>
      </c>
      <c r="AW1018" t="str">
        <f t="shared" si="76"/>
        <v>Y</v>
      </c>
      <c r="AX1018" t="str">
        <f t="shared" si="77"/>
        <v>N</v>
      </c>
      <c r="AY1018" t="str">
        <f t="shared" si="78"/>
        <v>N</v>
      </c>
      <c r="AZ1018" t="str">
        <f t="shared" si="79"/>
        <v>N</v>
      </c>
      <c r="BA1018">
        <v>1</v>
      </c>
      <c r="BB1018">
        <v>0</v>
      </c>
      <c r="BC1018">
        <v>2</v>
      </c>
      <c r="BD1018">
        <v>0</v>
      </c>
      <c r="BE1018">
        <v>3</v>
      </c>
      <c r="BF1018">
        <v>1</v>
      </c>
      <c r="BG1018" t="s">
        <v>97</v>
      </c>
      <c r="BH1018">
        <v>6</v>
      </c>
      <c r="BI1018" t="s">
        <v>107</v>
      </c>
      <c r="BJ1018">
        <v>1</v>
      </c>
      <c r="BK1018" t="s">
        <v>98</v>
      </c>
      <c r="BL1018" t="s">
        <v>108</v>
      </c>
      <c r="BM1018">
        <v>1996</v>
      </c>
      <c r="BN1018" t="s">
        <v>157</v>
      </c>
      <c r="BO1018">
        <v>2</v>
      </c>
      <c r="BP1018">
        <v>478</v>
      </c>
      <c r="BQ1018" t="s">
        <v>98</v>
      </c>
      <c r="BR1018" t="s">
        <v>98</v>
      </c>
      <c r="BS1018" t="s">
        <v>105</v>
      </c>
      <c r="BT1018">
        <v>115</v>
      </c>
      <c r="BU1018">
        <v>66</v>
      </c>
      <c r="BV1018">
        <v>0</v>
      </c>
      <c r="BW1018">
        <v>0</v>
      </c>
      <c r="BX1018">
        <v>0</v>
      </c>
      <c r="BY1018">
        <v>0</v>
      </c>
      <c r="BZ1018" t="s">
        <v>83</v>
      </c>
      <c r="CA1018" t="s">
        <v>83</v>
      </c>
      <c r="CB1018" t="s">
        <v>83</v>
      </c>
      <c r="CC1018">
        <v>0</v>
      </c>
      <c r="CD1018">
        <v>6</v>
      </c>
      <c r="CE1018">
        <v>2009</v>
      </c>
      <c r="CF1018" t="s">
        <v>110</v>
      </c>
      <c r="CG1018" t="s">
        <v>111</v>
      </c>
      <c r="CH1018">
        <v>203000</v>
      </c>
    </row>
    <row r="1019" spans="1:86" x14ac:dyDescent="0.4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 t="str">
        <f t="shared" si="75"/>
        <v>N</v>
      </c>
      <c r="AW1019" t="str">
        <f t="shared" si="76"/>
        <v>Y</v>
      </c>
      <c r="AX1019" t="str">
        <f t="shared" si="77"/>
        <v>N</v>
      </c>
      <c r="AY1019" t="str">
        <f t="shared" si="78"/>
        <v>N</v>
      </c>
      <c r="AZ1019" t="str">
        <f t="shared" si="79"/>
        <v>N</v>
      </c>
      <c r="BA1019">
        <v>1</v>
      </c>
      <c r="BB1019">
        <v>0</v>
      </c>
      <c r="BC1019">
        <v>1</v>
      </c>
      <c r="BD1019">
        <v>0</v>
      </c>
      <c r="BE1019">
        <v>1</v>
      </c>
      <c r="BF1019">
        <v>1</v>
      </c>
      <c r="BG1019" t="s">
        <v>97</v>
      </c>
      <c r="BH1019">
        <v>4</v>
      </c>
      <c r="BI1019" t="s">
        <v>107</v>
      </c>
      <c r="BJ1019">
        <v>1</v>
      </c>
      <c r="BK1019" t="s">
        <v>104</v>
      </c>
      <c r="BL1019" t="s">
        <v>108</v>
      </c>
      <c r="BM1019">
        <v>1984</v>
      </c>
      <c r="BN1019" t="s">
        <v>109</v>
      </c>
      <c r="BO1019">
        <v>2</v>
      </c>
      <c r="BP1019">
        <v>565</v>
      </c>
      <c r="BQ1019" t="s">
        <v>98</v>
      </c>
      <c r="BR1019" t="s">
        <v>98</v>
      </c>
      <c r="BS1019" t="s">
        <v>105</v>
      </c>
      <c r="BT1019">
        <v>63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 t="s">
        <v>83</v>
      </c>
      <c r="CA1019" t="s">
        <v>83</v>
      </c>
      <c r="CB1019" t="s">
        <v>83</v>
      </c>
      <c r="CC1019">
        <v>0</v>
      </c>
      <c r="CD1019">
        <v>8</v>
      </c>
      <c r="CE1019">
        <v>2009</v>
      </c>
      <c r="CF1019" t="s">
        <v>173</v>
      </c>
      <c r="CG1019" t="s">
        <v>128</v>
      </c>
      <c r="CH1019">
        <v>187500</v>
      </c>
    </row>
    <row r="1020" spans="1:86" x14ac:dyDescent="0.4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 t="str">
        <f t="shared" si="75"/>
        <v>N</v>
      </c>
      <c r="AW1020" t="str">
        <f t="shared" si="76"/>
        <v>Y</v>
      </c>
      <c r="AX1020" t="str">
        <f t="shared" si="77"/>
        <v>N</v>
      </c>
      <c r="AY1020" t="str">
        <f t="shared" si="78"/>
        <v>N</v>
      </c>
      <c r="AZ1020" t="str">
        <f t="shared" si="79"/>
        <v>N</v>
      </c>
      <c r="BA1020">
        <v>0</v>
      </c>
      <c r="BB1020">
        <v>0</v>
      </c>
      <c r="BC1020">
        <v>2</v>
      </c>
      <c r="BD1020">
        <v>1</v>
      </c>
      <c r="BE1020">
        <v>3</v>
      </c>
      <c r="BF1020">
        <v>1</v>
      </c>
      <c r="BG1020" t="s">
        <v>97</v>
      </c>
      <c r="BH1020">
        <v>7</v>
      </c>
      <c r="BI1020" t="s">
        <v>107</v>
      </c>
      <c r="BJ1020">
        <v>1</v>
      </c>
      <c r="BK1020" t="s">
        <v>98</v>
      </c>
      <c r="BL1020" t="s">
        <v>108</v>
      </c>
      <c r="BM1020">
        <v>1991</v>
      </c>
      <c r="BN1020" t="s">
        <v>109</v>
      </c>
      <c r="BO1020">
        <v>2</v>
      </c>
      <c r="BP1020">
        <v>402</v>
      </c>
      <c r="BQ1020" t="s">
        <v>98</v>
      </c>
      <c r="BR1020" t="s">
        <v>98</v>
      </c>
      <c r="BS1020" t="s">
        <v>105</v>
      </c>
      <c r="BT1020">
        <v>164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 t="s">
        <v>83</v>
      </c>
      <c r="CA1020" t="s">
        <v>83</v>
      </c>
      <c r="CB1020" t="s">
        <v>83</v>
      </c>
      <c r="CC1020">
        <v>0</v>
      </c>
      <c r="CD1020">
        <v>5</v>
      </c>
      <c r="CE1020">
        <v>2007</v>
      </c>
      <c r="CF1020" t="s">
        <v>110</v>
      </c>
      <c r="CG1020" t="s">
        <v>111</v>
      </c>
      <c r="CH1020">
        <v>160000</v>
      </c>
    </row>
    <row r="1021" spans="1:86" x14ac:dyDescent="0.4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 t="str">
        <f t="shared" si="75"/>
        <v>Y</v>
      </c>
      <c r="AW1021" t="str">
        <f t="shared" si="76"/>
        <v>Y</v>
      </c>
      <c r="AX1021" t="str">
        <f t="shared" si="77"/>
        <v>N</v>
      </c>
      <c r="AY1021" t="str">
        <f t="shared" si="78"/>
        <v>N</v>
      </c>
      <c r="AZ1021" t="str">
        <f t="shared" si="79"/>
        <v>N</v>
      </c>
      <c r="BA1021">
        <v>0</v>
      </c>
      <c r="BB1021">
        <v>0</v>
      </c>
      <c r="BC1021">
        <v>2</v>
      </c>
      <c r="BD1021">
        <v>0</v>
      </c>
      <c r="BE1021">
        <v>2</v>
      </c>
      <c r="BF1021">
        <v>1</v>
      </c>
      <c r="BG1021" t="s">
        <v>97</v>
      </c>
      <c r="BH1021">
        <v>6</v>
      </c>
      <c r="BI1021" t="s">
        <v>107</v>
      </c>
      <c r="BJ1021">
        <v>1</v>
      </c>
      <c r="BK1021" t="s">
        <v>97</v>
      </c>
      <c r="BL1021" t="s">
        <v>108</v>
      </c>
      <c r="BM1021">
        <v>2005</v>
      </c>
      <c r="BN1021" t="s">
        <v>157</v>
      </c>
      <c r="BO1021">
        <v>2</v>
      </c>
      <c r="BP1021">
        <v>440</v>
      </c>
      <c r="BQ1021" t="s">
        <v>98</v>
      </c>
      <c r="BR1021" t="s">
        <v>98</v>
      </c>
      <c r="BS1021" t="s">
        <v>105</v>
      </c>
      <c r="BT1021">
        <v>142</v>
      </c>
      <c r="BU1021">
        <v>20</v>
      </c>
      <c r="BV1021">
        <v>0</v>
      </c>
      <c r="BW1021">
        <v>0</v>
      </c>
      <c r="BX1021">
        <v>0</v>
      </c>
      <c r="BY1021">
        <v>0</v>
      </c>
      <c r="BZ1021" t="s">
        <v>83</v>
      </c>
      <c r="CA1021" t="s">
        <v>83</v>
      </c>
      <c r="CB1021" t="s">
        <v>83</v>
      </c>
      <c r="CC1021">
        <v>0</v>
      </c>
      <c r="CD1021">
        <v>4</v>
      </c>
      <c r="CE1021">
        <v>2006</v>
      </c>
      <c r="CF1021" t="s">
        <v>110</v>
      </c>
      <c r="CG1021" t="s">
        <v>111</v>
      </c>
      <c r="CH1021">
        <v>213490</v>
      </c>
    </row>
    <row r="1022" spans="1:86" x14ac:dyDescent="0.4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 t="str">
        <f t="shared" si="75"/>
        <v>N</v>
      </c>
      <c r="AW1022" t="str">
        <f t="shared" si="76"/>
        <v>N</v>
      </c>
      <c r="AX1022" t="str">
        <f t="shared" si="77"/>
        <v>N</v>
      </c>
      <c r="AY1022" t="str">
        <f t="shared" si="78"/>
        <v>N</v>
      </c>
      <c r="AZ1022" t="str">
        <f t="shared" si="79"/>
        <v>N</v>
      </c>
      <c r="BA1022">
        <v>1</v>
      </c>
      <c r="BB1022">
        <v>0</v>
      </c>
      <c r="BC1022">
        <v>1</v>
      </c>
      <c r="BD1022">
        <v>1</v>
      </c>
      <c r="BE1022">
        <v>2</v>
      </c>
      <c r="BF1022">
        <v>1</v>
      </c>
      <c r="BG1022" t="s">
        <v>97</v>
      </c>
      <c r="BH1022">
        <v>5</v>
      </c>
      <c r="BI1022" t="s">
        <v>107</v>
      </c>
      <c r="BJ1022">
        <v>0</v>
      </c>
      <c r="BK1022" t="s">
        <v>83</v>
      </c>
      <c r="BL1022" t="s">
        <v>108</v>
      </c>
      <c r="BM1022">
        <v>2005</v>
      </c>
      <c r="BN1022" t="s">
        <v>157</v>
      </c>
      <c r="BO1022">
        <v>2</v>
      </c>
      <c r="BP1022">
        <v>451</v>
      </c>
      <c r="BQ1022" t="s">
        <v>98</v>
      </c>
      <c r="BR1022" t="s">
        <v>98</v>
      </c>
      <c r="BS1022" t="s">
        <v>105</v>
      </c>
      <c r="BT1022">
        <v>252</v>
      </c>
      <c r="BU1022">
        <v>64</v>
      </c>
      <c r="BV1022">
        <v>0</v>
      </c>
      <c r="BW1022">
        <v>0</v>
      </c>
      <c r="BX1022">
        <v>0</v>
      </c>
      <c r="BY1022">
        <v>0</v>
      </c>
      <c r="BZ1022" t="s">
        <v>83</v>
      </c>
      <c r="CA1022" t="s">
        <v>83</v>
      </c>
      <c r="CB1022" t="s">
        <v>83</v>
      </c>
      <c r="CC1022">
        <v>0</v>
      </c>
      <c r="CD1022">
        <v>6</v>
      </c>
      <c r="CE1022">
        <v>2008</v>
      </c>
      <c r="CF1022" t="s">
        <v>110</v>
      </c>
      <c r="CG1022" t="s">
        <v>111</v>
      </c>
      <c r="CH1022">
        <v>176000</v>
      </c>
    </row>
    <row r="1023" spans="1:86" x14ac:dyDescent="0.4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 t="str">
        <f t="shared" si="75"/>
        <v>N</v>
      </c>
      <c r="AW1023" t="str">
        <f t="shared" si="76"/>
        <v>Y</v>
      </c>
      <c r="AX1023" t="str">
        <f t="shared" si="77"/>
        <v>N</v>
      </c>
      <c r="AY1023" t="str">
        <f t="shared" si="78"/>
        <v>N</v>
      </c>
      <c r="AZ1023" t="str">
        <f t="shared" si="79"/>
        <v>N</v>
      </c>
      <c r="BA1023">
        <v>1</v>
      </c>
      <c r="BB1023">
        <v>0</v>
      </c>
      <c r="BC1023">
        <v>2</v>
      </c>
      <c r="BD1023">
        <v>0</v>
      </c>
      <c r="BE1023">
        <v>2</v>
      </c>
      <c r="BF1023">
        <v>1</v>
      </c>
      <c r="BG1023" t="s">
        <v>97</v>
      </c>
      <c r="BH1023">
        <v>6</v>
      </c>
      <c r="BI1023" t="s">
        <v>107</v>
      </c>
      <c r="BJ1023">
        <v>0</v>
      </c>
      <c r="BK1023" t="s">
        <v>83</v>
      </c>
      <c r="BL1023" t="s">
        <v>108</v>
      </c>
      <c r="BM1023">
        <v>2006</v>
      </c>
      <c r="BN1023" t="s">
        <v>109</v>
      </c>
      <c r="BO1023">
        <v>2</v>
      </c>
      <c r="BP1023">
        <v>632</v>
      </c>
      <c r="BQ1023" t="s">
        <v>98</v>
      </c>
      <c r="BR1023" t="s">
        <v>98</v>
      </c>
      <c r="BS1023" t="s">
        <v>105</v>
      </c>
      <c r="BT1023">
        <v>105</v>
      </c>
      <c r="BU1023">
        <v>54</v>
      </c>
      <c r="BV1023">
        <v>0</v>
      </c>
      <c r="BW1023">
        <v>0</v>
      </c>
      <c r="BX1023">
        <v>0</v>
      </c>
      <c r="BY1023">
        <v>0</v>
      </c>
      <c r="BZ1023" t="s">
        <v>83</v>
      </c>
      <c r="CA1023" t="s">
        <v>83</v>
      </c>
      <c r="CB1023" t="s">
        <v>83</v>
      </c>
      <c r="CC1023">
        <v>0</v>
      </c>
      <c r="CD1023">
        <v>7</v>
      </c>
      <c r="CE1023">
        <v>2006</v>
      </c>
      <c r="CF1023" t="s">
        <v>158</v>
      </c>
      <c r="CG1023" t="s">
        <v>159</v>
      </c>
      <c r="CH1023">
        <v>194000</v>
      </c>
    </row>
    <row r="1024" spans="1:86" x14ac:dyDescent="0.4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 t="str">
        <f t="shared" si="75"/>
        <v>N</v>
      </c>
      <c r="AW1024" t="str">
        <f t="shared" si="76"/>
        <v>Y</v>
      </c>
      <c r="AX1024" t="str">
        <f t="shared" si="77"/>
        <v>N</v>
      </c>
      <c r="AY1024" t="str">
        <f t="shared" si="78"/>
        <v>N</v>
      </c>
      <c r="AZ1024" t="str">
        <f t="shared" si="79"/>
        <v>N</v>
      </c>
      <c r="BA1024">
        <v>0</v>
      </c>
      <c r="BB1024">
        <v>0</v>
      </c>
      <c r="BC1024">
        <v>1</v>
      </c>
      <c r="BD1024">
        <v>0</v>
      </c>
      <c r="BE1024">
        <v>2</v>
      </c>
      <c r="BF1024">
        <v>1</v>
      </c>
      <c r="BG1024" t="s">
        <v>98</v>
      </c>
      <c r="BH1024">
        <v>6</v>
      </c>
      <c r="BI1024" t="s">
        <v>107</v>
      </c>
      <c r="BJ1024">
        <v>0</v>
      </c>
      <c r="BK1024" t="s">
        <v>83</v>
      </c>
      <c r="BL1024" t="s">
        <v>127</v>
      </c>
      <c r="BM1024">
        <v>1957</v>
      </c>
      <c r="BN1024" t="s">
        <v>102</v>
      </c>
      <c r="BO1024">
        <v>1</v>
      </c>
      <c r="BP1024">
        <v>160</v>
      </c>
      <c r="BQ1024" t="s">
        <v>147</v>
      </c>
      <c r="BR1024" t="s">
        <v>147</v>
      </c>
      <c r="BS1024" t="s">
        <v>105</v>
      </c>
      <c r="BT1024">
        <v>0</v>
      </c>
      <c r="BU1024">
        <v>0</v>
      </c>
      <c r="BV1024">
        <v>192</v>
      </c>
      <c r="BW1024">
        <v>0</v>
      </c>
      <c r="BX1024">
        <v>0</v>
      </c>
      <c r="BY1024">
        <v>0</v>
      </c>
      <c r="BZ1024" t="s">
        <v>83</v>
      </c>
      <c r="CA1024" t="s">
        <v>83</v>
      </c>
      <c r="CB1024" t="s">
        <v>83</v>
      </c>
      <c r="CC1024">
        <v>0</v>
      </c>
      <c r="CD1024">
        <v>3</v>
      </c>
      <c r="CE1024">
        <v>2007</v>
      </c>
      <c r="CF1024" t="s">
        <v>110</v>
      </c>
      <c r="CG1024" t="s">
        <v>111</v>
      </c>
      <c r="CH1024">
        <v>87000</v>
      </c>
    </row>
    <row r="1025" spans="1:86" x14ac:dyDescent="0.4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 t="str">
        <f t="shared" si="75"/>
        <v>Y</v>
      </c>
      <c r="AW1025" t="str">
        <f t="shared" si="76"/>
        <v>Y</v>
      </c>
      <c r="AX1025" t="str">
        <f t="shared" si="77"/>
        <v>N</v>
      </c>
      <c r="AY1025" t="str">
        <f t="shared" si="78"/>
        <v>N</v>
      </c>
      <c r="AZ1025" t="str">
        <f t="shared" si="79"/>
        <v>N</v>
      </c>
      <c r="BA1025">
        <v>0</v>
      </c>
      <c r="BB1025">
        <v>0</v>
      </c>
      <c r="BC1025">
        <v>2</v>
      </c>
      <c r="BD1025">
        <v>0</v>
      </c>
      <c r="BE1025">
        <v>2</v>
      </c>
      <c r="BF1025">
        <v>1</v>
      </c>
      <c r="BG1025" t="s">
        <v>97</v>
      </c>
      <c r="BH1025">
        <v>7</v>
      </c>
      <c r="BI1025" t="s">
        <v>107</v>
      </c>
      <c r="BJ1025">
        <v>1</v>
      </c>
      <c r="BK1025" t="s">
        <v>97</v>
      </c>
      <c r="BL1025" t="s">
        <v>108</v>
      </c>
      <c r="BM1025">
        <v>2005</v>
      </c>
      <c r="BN1025" t="s">
        <v>157</v>
      </c>
      <c r="BO1025">
        <v>2</v>
      </c>
      <c r="BP1025">
        <v>437</v>
      </c>
      <c r="BQ1025" t="s">
        <v>98</v>
      </c>
      <c r="BR1025" t="s">
        <v>98</v>
      </c>
      <c r="BS1025" t="s">
        <v>105</v>
      </c>
      <c r="BT1025">
        <v>156</v>
      </c>
      <c r="BU1025">
        <v>20</v>
      </c>
      <c r="BV1025">
        <v>0</v>
      </c>
      <c r="BW1025">
        <v>0</v>
      </c>
      <c r="BX1025">
        <v>0</v>
      </c>
      <c r="BY1025">
        <v>0</v>
      </c>
      <c r="BZ1025" t="s">
        <v>83</v>
      </c>
      <c r="CA1025" t="s">
        <v>83</v>
      </c>
      <c r="CB1025" t="s">
        <v>83</v>
      </c>
      <c r="CC1025">
        <v>0</v>
      </c>
      <c r="CD1025">
        <v>5</v>
      </c>
      <c r="CE1025">
        <v>2008</v>
      </c>
      <c r="CF1025" t="s">
        <v>110</v>
      </c>
      <c r="CG1025" t="s">
        <v>111</v>
      </c>
      <c r="CH1025">
        <v>191000</v>
      </c>
    </row>
    <row r="1026" spans="1:86" x14ac:dyDescent="0.4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 t="str">
        <f t="shared" si="75"/>
        <v>Y</v>
      </c>
      <c r="AW1026" t="str">
        <f t="shared" si="76"/>
        <v>Y</v>
      </c>
      <c r="AX1026" t="str">
        <f t="shared" si="77"/>
        <v>Y</v>
      </c>
      <c r="AY1026" t="str">
        <f t="shared" si="78"/>
        <v>Y</v>
      </c>
      <c r="AZ1026" t="str">
        <f t="shared" si="79"/>
        <v>Y</v>
      </c>
      <c r="BA1026">
        <v>1</v>
      </c>
      <c r="BB1026">
        <v>0</v>
      </c>
      <c r="BC1026">
        <v>2</v>
      </c>
      <c r="BD1026">
        <v>0</v>
      </c>
      <c r="BE1026">
        <v>2</v>
      </c>
      <c r="BF1026">
        <v>1</v>
      </c>
      <c r="BG1026" t="s">
        <v>97</v>
      </c>
      <c r="BH1026">
        <v>10</v>
      </c>
      <c r="BI1026" t="s">
        <v>107</v>
      </c>
      <c r="BJ1026">
        <v>1</v>
      </c>
      <c r="BK1026" t="s">
        <v>97</v>
      </c>
      <c r="BL1026" t="s">
        <v>108</v>
      </c>
      <c r="BM1026">
        <v>1976</v>
      </c>
      <c r="BN1026" t="s">
        <v>157</v>
      </c>
      <c r="BO1026">
        <v>2</v>
      </c>
      <c r="BP1026">
        <v>665</v>
      </c>
      <c r="BQ1026" t="s">
        <v>98</v>
      </c>
      <c r="BR1026" t="s">
        <v>98</v>
      </c>
      <c r="BS1026" t="s">
        <v>105</v>
      </c>
      <c r="BT1026">
        <v>0</v>
      </c>
      <c r="BU1026">
        <v>72</v>
      </c>
      <c r="BV1026">
        <v>174</v>
      </c>
      <c r="BW1026">
        <v>0</v>
      </c>
      <c r="BX1026">
        <v>0</v>
      </c>
      <c r="BY1026">
        <v>0</v>
      </c>
      <c r="BZ1026" t="s">
        <v>83</v>
      </c>
      <c r="CA1026" t="s">
        <v>83</v>
      </c>
      <c r="CB1026" t="s">
        <v>83</v>
      </c>
      <c r="CC1026">
        <v>0</v>
      </c>
      <c r="CD1026">
        <v>5</v>
      </c>
      <c r="CE1026">
        <v>2008</v>
      </c>
      <c r="CF1026" t="s">
        <v>173</v>
      </c>
      <c r="CG1026" t="s">
        <v>128</v>
      </c>
      <c r="CH1026">
        <v>287000</v>
      </c>
    </row>
    <row r="1027" spans="1:86" x14ac:dyDescent="0.4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 t="str">
        <f t="shared" ref="AV1027:AV1090" si="80">IF(AU1027&gt;1500, "Y","N")</f>
        <v>N</v>
      </c>
      <c r="AW1027" t="str">
        <f t="shared" ref="AW1027:AW1090" si="81">IF(AU1027&gt;=1200,"Y","N")</f>
        <v>N</v>
      </c>
      <c r="AX1027" t="str">
        <f t="shared" ref="AX1027:AX1090" si="82">IF(AU1027&gt;=1600,"Y","N")</f>
        <v>N</v>
      </c>
      <c r="AY1027" t="str">
        <f t="shared" ref="AY1027:AY1090" si="83">IF(AU1027&gt;=1900,"Y","N")</f>
        <v>N</v>
      </c>
      <c r="AZ1027" t="str">
        <f t="shared" ref="AZ1027:AZ1090" si="84">IF(AU1027&gt;=2100,"Y","N")</f>
        <v>N</v>
      </c>
      <c r="BA1027">
        <v>1</v>
      </c>
      <c r="BB1027">
        <v>0</v>
      </c>
      <c r="BC1027">
        <v>1</v>
      </c>
      <c r="BD1027">
        <v>0</v>
      </c>
      <c r="BE1027">
        <v>3</v>
      </c>
      <c r="BF1027">
        <v>1</v>
      </c>
      <c r="BG1027" t="s">
        <v>98</v>
      </c>
      <c r="BH1027">
        <v>5</v>
      </c>
      <c r="BI1027" t="s">
        <v>107</v>
      </c>
      <c r="BJ1027">
        <v>0</v>
      </c>
      <c r="BK1027" t="s">
        <v>83</v>
      </c>
      <c r="BL1027" t="s">
        <v>127</v>
      </c>
      <c r="BM1027">
        <v>1980</v>
      </c>
      <c r="BN1027" t="s">
        <v>102</v>
      </c>
      <c r="BO1027">
        <v>2</v>
      </c>
      <c r="BP1027">
        <v>461</v>
      </c>
      <c r="BQ1027" t="s">
        <v>98</v>
      </c>
      <c r="BR1027" t="s">
        <v>98</v>
      </c>
      <c r="BS1027" t="s">
        <v>105</v>
      </c>
      <c r="BT1027">
        <v>96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 t="s">
        <v>83</v>
      </c>
      <c r="CA1027" t="s">
        <v>134</v>
      </c>
      <c r="CB1027" t="s">
        <v>83</v>
      </c>
      <c r="CC1027">
        <v>0</v>
      </c>
      <c r="CD1027">
        <v>3</v>
      </c>
      <c r="CE1027">
        <v>2007</v>
      </c>
      <c r="CF1027" t="s">
        <v>110</v>
      </c>
      <c r="CG1027" t="s">
        <v>111</v>
      </c>
      <c r="CH1027">
        <v>112500</v>
      </c>
    </row>
    <row r="1028" spans="1:86" x14ac:dyDescent="0.4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 t="str">
        <f t="shared" si="80"/>
        <v>N</v>
      </c>
      <c r="AW1028" t="str">
        <f t="shared" si="81"/>
        <v>Y</v>
      </c>
      <c r="AX1028" t="str">
        <f t="shared" si="82"/>
        <v>N</v>
      </c>
      <c r="AY1028" t="str">
        <f t="shared" si="83"/>
        <v>N</v>
      </c>
      <c r="AZ1028" t="str">
        <f t="shared" si="84"/>
        <v>N</v>
      </c>
      <c r="BA1028">
        <v>1</v>
      </c>
      <c r="BB1028">
        <v>0</v>
      </c>
      <c r="BC1028">
        <v>1</v>
      </c>
      <c r="BD1028">
        <v>0</v>
      </c>
      <c r="BE1028">
        <v>3</v>
      </c>
      <c r="BF1028">
        <v>1</v>
      </c>
      <c r="BG1028" t="s">
        <v>98</v>
      </c>
      <c r="BH1028">
        <v>6</v>
      </c>
      <c r="BI1028" t="s">
        <v>107</v>
      </c>
      <c r="BJ1028">
        <v>2</v>
      </c>
      <c r="BK1028" t="s">
        <v>97</v>
      </c>
      <c r="BL1028" t="s">
        <v>108</v>
      </c>
      <c r="BM1028">
        <v>1960</v>
      </c>
      <c r="BN1028" t="s">
        <v>102</v>
      </c>
      <c r="BO1028">
        <v>2</v>
      </c>
      <c r="BP1028">
        <v>461</v>
      </c>
      <c r="BQ1028" t="s">
        <v>98</v>
      </c>
      <c r="BR1028" t="s">
        <v>98</v>
      </c>
      <c r="BS1028" t="s">
        <v>105</v>
      </c>
      <c r="BT1028">
        <v>0</v>
      </c>
      <c r="BU1028">
        <v>0</v>
      </c>
      <c r="BV1028">
        <v>0</v>
      </c>
      <c r="BW1028">
        <v>0</v>
      </c>
      <c r="BX1028">
        <v>143</v>
      </c>
      <c r="BY1028">
        <v>0</v>
      </c>
      <c r="BZ1028" t="s">
        <v>83</v>
      </c>
      <c r="CA1028" t="s">
        <v>83</v>
      </c>
      <c r="CB1028" t="s">
        <v>83</v>
      </c>
      <c r="CC1028">
        <v>0</v>
      </c>
      <c r="CD1028">
        <v>4</v>
      </c>
      <c r="CE1028">
        <v>2010</v>
      </c>
      <c r="CF1028" t="s">
        <v>110</v>
      </c>
      <c r="CG1028" t="s">
        <v>111</v>
      </c>
      <c r="CH1028">
        <v>167500</v>
      </c>
    </row>
    <row r="1029" spans="1:86" x14ac:dyDescent="0.4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 t="str">
        <f t="shared" si="80"/>
        <v>Y</v>
      </c>
      <c r="AW1029" t="str">
        <f t="shared" si="81"/>
        <v>Y</v>
      </c>
      <c r="AX1029" t="str">
        <f t="shared" si="82"/>
        <v>Y</v>
      </c>
      <c r="AY1029" t="str">
        <f t="shared" si="83"/>
        <v>N</v>
      </c>
      <c r="AZ1029" t="str">
        <f t="shared" si="84"/>
        <v>N</v>
      </c>
      <c r="BA1029">
        <v>1</v>
      </c>
      <c r="BB1029">
        <v>0</v>
      </c>
      <c r="BC1029">
        <v>2</v>
      </c>
      <c r="BD1029">
        <v>0</v>
      </c>
      <c r="BE1029">
        <v>3</v>
      </c>
      <c r="BF1029">
        <v>1</v>
      </c>
      <c r="BG1029" t="s">
        <v>97</v>
      </c>
      <c r="BH1029">
        <v>7</v>
      </c>
      <c r="BI1029" t="s">
        <v>107</v>
      </c>
      <c r="BJ1029">
        <v>1</v>
      </c>
      <c r="BK1029" t="s">
        <v>97</v>
      </c>
      <c r="BL1029" t="s">
        <v>108</v>
      </c>
      <c r="BM1029">
        <v>2008</v>
      </c>
      <c r="BN1029" t="s">
        <v>109</v>
      </c>
      <c r="BO1029">
        <v>3</v>
      </c>
      <c r="BP1029">
        <v>800</v>
      </c>
      <c r="BQ1029" t="s">
        <v>98</v>
      </c>
      <c r="BR1029" t="s">
        <v>98</v>
      </c>
      <c r="BS1029" t="s">
        <v>105</v>
      </c>
      <c r="BT1029">
        <v>192</v>
      </c>
      <c r="BU1029">
        <v>44</v>
      </c>
      <c r="BV1029">
        <v>0</v>
      </c>
      <c r="BW1029">
        <v>0</v>
      </c>
      <c r="BX1029">
        <v>0</v>
      </c>
      <c r="BY1029">
        <v>0</v>
      </c>
      <c r="BZ1029" t="s">
        <v>83</v>
      </c>
      <c r="CA1029" t="s">
        <v>83</v>
      </c>
      <c r="CB1029" t="s">
        <v>83</v>
      </c>
      <c r="CC1029">
        <v>0</v>
      </c>
      <c r="CD1029">
        <v>4</v>
      </c>
      <c r="CE1029">
        <v>2008</v>
      </c>
      <c r="CF1029" t="s">
        <v>158</v>
      </c>
      <c r="CG1029" t="s">
        <v>159</v>
      </c>
      <c r="CH1029">
        <v>293077</v>
      </c>
    </row>
    <row r="1030" spans="1:86" x14ac:dyDescent="0.4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 t="str">
        <f t="shared" si="80"/>
        <v>N</v>
      </c>
      <c r="AW1030" t="str">
        <f t="shared" si="81"/>
        <v>Y</v>
      </c>
      <c r="AX1030" t="str">
        <f t="shared" si="82"/>
        <v>N</v>
      </c>
      <c r="AY1030" t="str">
        <f t="shared" si="83"/>
        <v>N</v>
      </c>
      <c r="AZ1030" t="str">
        <f t="shared" si="84"/>
        <v>N</v>
      </c>
      <c r="BA1030">
        <v>1</v>
      </c>
      <c r="BB1030">
        <v>0</v>
      </c>
      <c r="BC1030">
        <v>1</v>
      </c>
      <c r="BD1030">
        <v>0</v>
      </c>
      <c r="BE1030">
        <v>3</v>
      </c>
      <c r="BF1030">
        <v>1</v>
      </c>
      <c r="BG1030" t="s">
        <v>98</v>
      </c>
      <c r="BH1030">
        <v>6</v>
      </c>
      <c r="BI1030" t="s">
        <v>107</v>
      </c>
      <c r="BJ1030">
        <v>1</v>
      </c>
      <c r="BK1030" t="s">
        <v>97</v>
      </c>
      <c r="BL1030" t="s">
        <v>108</v>
      </c>
      <c r="BM1030">
        <v>1941</v>
      </c>
      <c r="BN1030" t="s">
        <v>102</v>
      </c>
      <c r="BO1030">
        <v>1</v>
      </c>
      <c r="BP1030">
        <v>240</v>
      </c>
      <c r="BQ1030" t="s">
        <v>98</v>
      </c>
      <c r="BR1030" t="s">
        <v>98</v>
      </c>
      <c r="BS1030" t="s">
        <v>105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 t="s">
        <v>83</v>
      </c>
      <c r="CA1030" t="s">
        <v>83</v>
      </c>
      <c r="CB1030" t="s">
        <v>83</v>
      </c>
      <c r="CC1030">
        <v>0</v>
      </c>
      <c r="CD1030">
        <v>4</v>
      </c>
      <c r="CE1030">
        <v>2007</v>
      </c>
      <c r="CF1030" t="s">
        <v>110</v>
      </c>
      <c r="CG1030" t="s">
        <v>111</v>
      </c>
      <c r="CH1030">
        <v>105000</v>
      </c>
    </row>
    <row r="1031" spans="1:86" x14ac:dyDescent="0.4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 t="str">
        <f t="shared" si="80"/>
        <v>N</v>
      </c>
      <c r="AW1031" t="str">
        <f t="shared" si="81"/>
        <v>Y</v>
      </c>
      <c r="AX1031" t="str">
        <f t="shared" si="82"/>
        <v>N</v>
      </c>
      <c r="AY1031" t="str">
        <f t="shared" si="83"/>
        <v>N</v>
      </c>
      <c r="AZ1031" t="str">
        <f t="shared" si="84"/>
        <v>N</v>
      </c>
      <c r="BA1031">
        <v>0</v>
      </c>
      <c r="BB1031">
        <v>1</v>
      </c>
      <c r="BC1031">
        <v>1</v>
      </c>
      <c r="BD1031">
        <v>1</v>
      </c>
      <c r="BE1031">
        <v>3</v>
      </c>
      <c r="BF1031">
        <v>1</v>
      </c>
      <c r="BG1031" t="s">
        <v>98</v>
      </c>
      <c r="BH1031">
        <v>7</v>
      </c>
      <c r="BI1031" t="s">
        <v>107</v>
      </c>
      <c r="BJ1031">
        <v>0</v>
      </c>
      <c r="BK1031" t="s">
        <v>83</v>
      </c>
      <c r="BL1031" t="s">
        <v>127</v>
      </c>
      <c r="BM1031">
        <v>1972</v>
      </c>
      <c r="BN1031" t="s">
        <v>102</v>
      </c>
      <c r="BO1031">
        <v>1</v>
      </c>
      <c r="BP1031">
        <v>264</v>
      </c>
      <c r="BQ1031" t="s">
        <v>98</v>
      </c>
      <c r="BR1031" t="s">
        <v>98</v>
      </c>
      <c r="BS1031" t="s">
        <v>105</v>
      </c>
      <c r="BT1031">
        <v>0</v>
      </c>
      <c r="BU1031">
        <v>28</v>
      </c>
      <c r="BV1031">
        <v>0</v>
      </c>
      <c r="BW1031">
        <v>0</v>
      </c>
      <c r="BX1031">
        <v>0</v>
      </c>
      <c r="BY1031">
        <v>0</v>
      </c>
      <c r="BZ1031" t="s">
        <v>83</v>
      </c>
      <c r="CA1031" t="s">
        <v>83</v>
      </c>
      <c r="CB1031" t="s">
        <v>83</v>
      </c>
      <c r="CC1031">
        <v>0</v>
      </c>
      <c r="CD1031">
        <v>5</v>
      </c>
      <c r="CE1031">
        <v>2006</v>
      </c>
      <c r="CF1031" t="s">
        <v>110</v>
      </c>
      <c r="CG1031" t="s">
        <v>111</v>
      </c>
      <c r="CH1031">
        <v>118000</v>
      </c>
    </row>
    <row r="1032" spans="1:86" x14ac:dyDescent="0.4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 t="str">
        <f t="shared" si="80"/>
        <v>Y</v>
      </c>
      <c r="AW1032" t="str">
        <f t="shared" si="81"/>
        <v>Y</v>
      </c>
      <c r="AX1032" t="str">
        <f t="shared" si="82"/>
        <v>Y</v>
      </c>
      <c r="AY1032" t="str">
        <f t="shared" si="83"/>
        <v>Y</v>
      </c>
      <c r="AZ1032" t="str">
        <f t="shared" si="84"/>
        <v>N</v>
      </c>
      <c r="BA1032">
        <v>0</v>
      </c>
      <c r="BB1032">
        <v>0</v>
      </c>
      <c r="BC1032">
        <v>2</v>
      </c>
      <c r="BD1032">
        <v>0</v>
      </c>
      <c r="BE1032">
        <v>5</v>
      </c>
      <c r="BF1032">
        <v>2</v>
      </c>
      <c r="BG1032" t="s">
        <v>98</v>
      </c>
      <c r="BH1032">
        <v>10</v>
      </c>
      <c r="BI1032" t="s">
        <v>107</v>
      </c>
      <c r="BJ1032">
        <v>0</v>
      </c>
      <c r="BK1032" t="s">
        <v>83</v>
      </c>
      <c r="BL1032" t="s">
        <v>83</v>
      </c>
      <c r="BM1032" t="s">
        <v>83</v>
      </c>
      <c r="BN1032" t="s">
        <v>83</v>
      </c>
      <c r="BO1032">
        <v>0</v>
      </c>
      <c r="BP1032">
        <v>0</v>
      </c>
      <c r="BQ1032" t="s">
        <v>83</v>
      </c>
      <c r="BR1032" t="s">
        <v>83</v>
      </c>
      <c r="BS1032" t="s">
        <v>177</v>
      </c>
      <c r="BT1032">
        <v>0</v>
      </c>
      <c r="BU1032">
        <v>0</v>
      </c>
      <c r="BV1032">
        <v>228</v>
      </c>
      <c r="BW1032">
        <v>0</v>
      </c>
      <c r="BX1032">
        <v>0</v>
      </c>
      <c r="BY1032">
        <v>0</v>
      </c>
      <c r="BZ1032" t="s">
        <v>83</v>
      </c>
      <c r="CA1032" t="s">
        <v>83</v>
      </c>
      <c r="CB1032" t="s">
        <v>83</v>
      </c>
      <c r="CC1032">
        <v>0</v>
      </c>
      <c r="CD1032">
        <v>7</v>
      </c>
      <c r="CE1032">
        <v>2006</v>
      </c>
      <c r="CF1032" t="s">
        <v>110</v>
      </c>
      <c r="CG1032" t="s">
        <v>111</v>
      </c>
      <c r="CH1032">
        <v>160000</v>
      </c>
    </row>
    <row r="1033" spans="1:86" x14ac:dyDescent="0.4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 t="str">
        <f t="shared" si="80"/>
        <v>Y</v>
      </c>
      <c r="AW1033" t="str">
        <f t="shared" si="81"/>
        <v>Y</v>
      </c>
      <c r="AX1033" t="str">
        <f t="shared" si="82"/>
        <v>Y</v>
      </c>
      <c r="AY1033" t="str">
        <f t="shared" si="83"/>
        <v>Y</v>
      </c>
      <c r="AZ1033" t="str">
        <f t="shared" si="84"/>
        <v>Y</v>
      </c>
      <c r="BA1033">
        <v>1</v>
      </c>
      <c r="BB1033">
        <v>0</v>
      </c>
      <c r="BC1033">
        <v>2</v>
      </c>
      <c r="BD1033">
        <v>1</v>
      </c>
      <c r="BE1033">
        <v>5</v>
      </c>
      <c r="BF1033">
        <v>1</v>
      </c>
      <c r="BG1033" t="s">
        <v>98</v>
      </c>
      <c r="BH1033">
        <v>12</v>
      </c>
      <c r="BI1033" t="s">
        <v>107</v>
      </c>
      <c r="BJ1033">
        <v>2</v>
      </c>
      <c r="BK1033" t="s">
        <v>98</v>
      </c>
      <c r="BL1033" t="s">
        <v>209</v>
      </c>
      <c r="BM1033">
        <v>1970</v>
      </c>
      <c r="BN1033" t="s">
        <v>157</v>
      </c>
      <c r="BO1033">
        <v>2</v>
      </c>
      <c r="BP1033">
        <v>672</v>
      </c>
      <c r="BQ1033" t="s">
        <v>98</v>
      </c>
      <c r="BR1033" t="s">
        <v>98</v>
      </c>
      <c r="BS1033" t="s">
        <v>105</v>
      </c>
      <c r="BT1033">
        <v>136</v>
      </c>
      <c r="BU1033">
        <v>63</v>
      </c>
      <c r="BV1033">
        <v>0</v>
      </c>
      <c r="BW1033">
        <v>0</v>
      </c>
      <c r="BX1033">
        <v>0</v>
      </c>
      <c r="BY1033">
        <v>0</v>
      </c>
      <c r="BZ1033" t="s">
        <v>83</v>
      </c>
      <c r="CA1033" t="s">
        <v>83</v>
      </c>
      <c r="CB1033" t="s">
        <v>83</v>
      </c>
      <c r="CC1033">
        <v>0</v>
      </c>
      <c r="CD1033">
        <v>8</v>
      </c>
      <c r="CE1033">
        <v>2009</v>
      </c>
      <c r="CF1033" t="s">
        <v>110</v>
      </c>
      <c r="CG1033" t="s">
        <v>111</v>
      </c>
      <c r="CH1033">
        <v>197000</v>
      </c>
    </row>
    <row r="1034" spans="1:86" x14ac:dyDescent="0.4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 t="str">
        <f t="shared" si="80"/>
        <v>Y</v>
      </c>
      <c r="AW1034" t="str">
        <f t="shared" si="81"/>
        <v>Y</v>
      </c>
      <c r="AX1034" t="str">
        <f t="shared" si="82"/>
        <v>Y</v>
      </c>
      <c r="AY1034" t="str">
        <f t="shared" si="83"/>
        <v>Y</v>
      </c>
      <c r="AZ1034" t="str">
        <f t="shared" si="84"/>
        <v>Y</v>
      </c>
      <c r="BA1034">
        <v>1</v>
      </c>
      <c r="BB1034">
        <v>0</v>
      </c>
      <c r="BC1034">
        <v>2</v>
      </c>
      <c r="BD1034">
        <v>1</v>
      </c>
      <c r="BE1034">
        <v>5</v>
      </c>
      <c r="BF1034">
        <v>1</v>
      </c>
      <c r="BG1034" t="s">
        <v>97</v>
      </c>
      <c r="BH1034">
        <v>10</v>
      </c>
      <c r="BI1034" t="s">
        <v>107</v>
      </c>
      <c r="BJ1034">
        <v>1</v>
      </c>
      <c r="BK1034" t="s">
        <v>98</v>
      </c>
      <c r="BL1034" t="s">
        <v>108</v>
      </c>
      <c r="BM1034">
        <v>1993</v>
      </c>
      <c r="BN1034" t="s">
        <v>109</v>
      </c>
      <c r="BO1034">
        <v>3</v>
      </c>
      <c r="BP1034">
        <v>796</v>
      </c>
      <c r="BQ1034" t="s">
        <v>98</v>
      </c>
      <c r="BR1034" t="s">
        <v>98</v>
      </c>
      <c r="BS1034" t="s">
        <v>105</v>
      </c>
      <c r="BT1034">
        <v>209</v>
      </c>
      <c r="BU1034">
        <v>55</v>
      </c>
      <c r="BV1034">
        <v>0</v>
      </c>
      <c r="BW1034">
        <v>0</v>
      </c>
      <c r="BX1034">
        <v>0</v>
      </c>
      <c r="BY1034">
        <v>0</v>
      </c>
      <c r="BZ1034" t="s">
        <v>83</v>
      </c>
      <c r="CA1034" t="s">
        <v>83</v>
      </c>
      <c r="CB1034" t="s">
        <v>83</v>
      </c>
      <c r="CC1034">
        <v>0</v>
      </c>
      <c r="CD1034">
        <v>11</v>
      </c>
      <c r="CE1034">
        <v>2006</v>
      </c>
      <c r="CF1034" t="s">
        <v>110</v>
      </c>
      <c r="CG1034" t="s">
        <v>128</v>
      </c>
      <c r="CH1034">
        <v>310000</v>
      </c>
    </row>
    <row r="1035" spans="1:86" x14ac:dyDescent="0.4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 t="str">
        <f t="shared" si="80"/>
        <v>Y</v>
      </c>
      <c r="AW1035" t="str">
        <f t="shared" si="81"/>
        <v>Y</v>
      </c>
      <c r="AX1035" t="str">
        <f t="shared" si="82"/>
        <v>Y</v>
      </c>
      <c r="AY1035" t="str">
        <f t="shared" si="83"/>
        <v>N</v>
      </c>
      <c r="AZ1035" t="str">
        <f t="shared" si="84"/>
        <v>N</v>
      </c>
      <c r="BA1035">
        <v>1</v>
      </c>
      <c r="BB1035">
        <v>0</v>
      </c>
      <c r="BC1035">
        <v>2</v>
      </c>
      <c r="BD1035">
        <v>0</v>
      </c>
      <c r="BE1035">
        <v>3</v>
      </c>
      <c r="BF1035">
        <v>1</v>
      </c>
      <c r="BG1035" t="s">
        <v>97</v>
      </c>
      <c r="BH1035">
        <v>6</v>
      </c>
      <c r="BI1035" t="s">
        <v>107</v>
      </c>
      <c r="BJ1035">
        <v>0</v>
      </c>
      <c r="BK1035" t="s">
        <v>83</v>
      </c>
      <c r="BL1035" t="s">
        <v>108</v>
      </c>
      <c r="BM1035">
        <v>2002</v>
      </c>
      <c r="BN1035" t="s">
        <v>102</v>
      </c>
      <c r="BO1035">
        <v>3</v>
      </c>
      <c r="BP1035">
        <v>900</v>
      </c>
      <c r="BQ1035" t="s">
        <v>98</v>
      </c>
      <c r="BR1035" t="s">
        <v>98</v>
      </c>
      <c r="BS1035" t="s">
        <v>105</v>
      </c>
      <c r="BT1035">
        <v>0</v>
      </c>
      <c r="BU1035">
        <v>136</v>
      </c>
      <c r="BV1035">
        <v>0</v>
      </c>
      <c r="BW1035">
        <v>0</v>
      </c>
      <c r="BX1035">
        <v>0</v>
      </c>
      <c r="BY1035">
        <v>0</v>
      </c>
      <c r="BZ1035" t="s">
        <v>83</v>
      </c>
      <c r="CA1035" t="s">
        <v>83</v>
      </c>
      <c r="CB1035" t="s">
        <v>83</v>
      </c>
      <c r="CC1035">
        <v>0</v>
      </c>
      <c r="CD1035">
        <v>2</v>
      </c>
      <c r="CE1035">
        <v>2006</v>
      </c>
      <c r="CF1035" t="s">
        <v>110</v>
      </c>
      <c r="CG1035" t="s">
        <v>111</v>
      </c>
      <c r="CH1035">
        <v>230000</v>
      </c>
    </row>
    <row r="1036" spans="1:86" x14ac:dyDescent="0.4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 t="str">
        <f t="shared" si="80"/>
        <v>N</v>
      </c>
      <c r="AW1036" t="str">
        <f t="shared" si="81"/>
        <v>N</v>
      </c>
      <c r="AX1036" t="str">
        <f t="shared" si="82"/>
        <v>N</v>
      </c>
      <c r="AY1036" t="str">
        <f t="shared" si="83"/>
        <v>N</v>
      </c>
      <c r="AZ1036" t="str">
        <f t="shared" si="84"/>
        <v>N</v>
      </c>
      <c r="BA1036">
        <v>0</v>
      </c>
      <c r="BB1036">
        <v>0</v>
      </c>
      <c r="BC1036">
        <v>1</v>
      </c>
      <c r="BD1036">
        <v>0</v>
      </c>
      <c r="BE1036">
        <v>2</v>
      </c>
      <c r="BF1036">
        <v>1</v>
      </c>
      <c r="BG1036" t="s">
        <v>147</v>
      </c>
      <c r="BH1036">
        <v>5</v>
      </c>
      <c r="BI1036" t="s">
        <v>107</v>
      </c>
      <c r="BJ1036">
        <v>1</v>
      </c>
      <c r="BK1036" t="s">
        <v>97</v>
      </c>
      <c r="BL1036" t="s">
        <v>209</v>
      </c>
      <c r="BM1036">
        <v>1938</v>
      </c>
      <c r="BN1036" t="s">
        <v>102</v>
      </c>
      <c r="BO1036">
        <v>1</v>
      </c>
      <c r="BP1036">
        <v>240</v>
      </c>
      <c r="BQ1036" t="s">
        <v>147</v>
      </c>
      <c r="BR1036" t="s">
        <v>98</v>
      </c>
      <c r="BS1036" t="s">
        <v>105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 t="s">
        <v>83</v>
      </c>
      <c r="CA1036" t="s">
        <v>134</v>
      </c>
      <c r="CB1036" t="s">
        <v>83</v>
      </c>
      <c r="CC1036">
        <v>0</v>
      </c>
      <c r="CD1036">
        <v>6</v>
      </c>
      <c r="CE1036">
        <v>2007</v>
      </c>
      <c r="CF1036" t="s">
        <v>110</v>
      </c>
      <c r="CG1036" t="s">
        <v>111</v>
      </c>
      <c r="CH1036">
        <v>119750</v>
      </c>
    </row>
    <row r="1037" spans="1:86" x14ac:dyDescent="0.4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 t="str">
        <f t="shared" si="80"/>
        <v>N</v>
      </c>
      <c r="AW1037" t="str">
        <f t="shared" si="81"/>
        <v>N</v>
      </c>
      <c r="AX1037" t="str">
        <f t="shared" si="82"/>
        <v>N</v>
      </c>
      <c r="AY1037" t="str">
        <f t="shared" si="83"/>
        <v>N</v>
      </c>
      <c r="AZ1037" t="str">
        <f t="shared" si="84"/>
        <v>N</v>
      </c>
      <c r="BA1037">
        <v>0</v>
      </c>
      <c r="BB1037">
        <v>0</v>
      </c>
      <c r="BC1037">
        <v>1</v>
      </c>
      <c r="BD1037">
        <v>0</v>
      </c>
      <c r="BE1037">
        <v>3</v>
      </c>
      <c r="BF1037">
        <v>1</v>
      </c>
      <c r="BG1037" t="s">
        <v>98</v>
      </c>
      <c r="BH1037">
        <v>5</v>
      </c>
      <c r="BI1037" t="s">
        <v>107</v>
      </c>
      <c r="BJ1037">
        <v>0</v>
      </c>
      <c r="BK1037" t="s">
        <v>83</v>
      </c>
      <c r="BL1037" t="s">
        <v>127</v>
      </c>
      <c r="BM1037">
        <v>1957</v>
      </c>
      <c r="BN1037" t="s">
        <v>102</v>
      </c>
      <c r="BO1037">
        <v>1</v>
      </c>
      <c r="BP1037">
        <v>290</v>
      </c>
      <c r="BQ1037" t="s">
        <v>98</v>
      </c>
      <c r="BR1037" t="s">
        <v>98</v>
      </c>
      <c r="BS1037" t="s">
        <v>177</v>
      </c>
      <c r="BT1037">
        <v>186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 t="s">
        <v>83</v>
      </c>
      <c r="CA1037" t="s">
        <v>83</v>
      </c>
      <c r="CB1037" t="s">
        <v>83</v>
      </c>
      <c r="CC1037">
        <v>0</v>
      </c>
      <c r="CD1037">
        <v>1</v>
      </c>
      <c r="CE1037">
        <v>2009</v>
      </c>
      <c r="CF1037" t="s">
        <v>110</v>
      </c>
      <c r="CG1037" t="s">
        <v>111</v>
      </c>
      <c r="CH1037">
        <v>84000</v>
      </c>
    </row>
    <row r="1038" spans="1:86" x14ac:dyDescent="0.4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 t="str">
        <f t="shared" si="80"/>
        <v>Y</v>
      </c>
      <c r="AW1038" t="str">
        <f t="shared" si="81"/>
        <v>Y</v>
      </c>
      <c r="AX1038" t="str">
        <f t="shared" si="82"/>
        <v>Y</v>
      </c>
      <c r="AY1038" t="str">
        <f t="shared" si="83"/>
        <v>N</v>
      </c>
      <c r="AZ1038" t="str">
        <f t="shared" si="84"/>
        <v>N</v>
      </c>
      <c r="BA1038">
        <v>1</v>
      </c>
      <c r="BB1038">
        <v>0</v>
      </c>
      <c r="BC1038">
        <v>2</v>
      </c>
      <c r="BD1038">
        <v>0</v>
      </c>
      <c r="BE1038">
        <v>2</v>
      </c>
      <c r="BF1038">
        <v>1</v>
      </c>
      <c r="BG1038" t="s">
        <v>104</v>
      </c>
      <c r="BH1038">
        <v>6</v>
      </c>
      <c r="BI1038" t="s">
        <v>107</v>
      </c>
      <c r="BJ1038">
        <v>1</v>
      </c>
      <c r="BK1038" t="s">
        <v>104</v>
      </c>
      <c r="BL1038" t="s">
        <v>108</v>
      </c>
      <c r="BM1038">
        <v>2008</v>
      </c>
      <c r="BN1038" t="s">
        <v>157</v>
      </c>
      <c r="BO1038">
        <v>3</v>
      </c>
      <c r="BP1038">
        <v>912</v>
      </c>
      <c r="BQ1038" t="s">
        <v>98</v>
      </c>
      <c r="BR1038" t="s">
        <v>98</v>
      </c>
      <c r="BS1038" t="s">
        <v>105</v>
      </c>
      <c r="BT1038">
        <v>228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 t="s">
        <v>83</v>
      </c>
      <c r="CA1038" t="s">
        <v>83</v>
      </c>
      <c r="CB1038" t="s">
        <v>83</v>
      </c>
      <c r="CC1038">
        <v>0</v>
      </c>
      <c r="CD1038">
        <v>9</v>
      </c>
      <c r="CE1038">
        <v>2009</v>
      </c>
      <c r="CF1038" t="s">
        <v>110</v>
      </c>
      <c r="CG1038" t="s">
        <v>111</v>
      </c>
      <c r="CH1038">
        <v>315500</v>
      </c>
    </row>
    <row r="1039" spans="1:86" x14ac:dyDescent="0.4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 t="str">
        <f t="shared" si="80"/>
        <v>Y</v>
      </c>
      <c r="AW1039" t="str">
        <f t="shared" si="81"/>
        <v>Y</v>
      </c>
      <c r="AX1039" t="str">
        <f t="shared" si="82"/>
        <v>Y</v>
      </c>
      <c r="AY1039" t="str">
        <f t="shared" si="83"/>
        <v>Y</v>
      </c>
      <c r="AZ1039" t="str">
        <f t="shared" si="84"/>
        <v>Y</v>
      </c>
      <c r="BA1039">
        <v>0</v>
      </c>
      <c r="BB1039">
        <v>0</v>
      </c>
      <c r="BC1039">
        <v>2</v>
      </c>
      <c r="BD1039">
        <v>1</v>
      </c>
      <c r="BE1039">
        <v>3</v>
      </c>
      <c r="BF1039">
        <v>1</v>
      </c>
      <c r="BG1039" t="s">
        <v>97</v>
      </c>
      <c r="BH1039">
        <v>7</v>
      </c>
      <c r="BI1039" t="s">
        <v>107</v>
      </c>
      <c r="BJ1039">
        <v>1</v>
      </c>
      <c r="BK1039" t="s">
        <v>98</v>
      </c>
      <c r="BL1039" t="s">
        <v>156</v>
      </c>
      <c r="BM1039">
        <v>2001</v>
      </c>
      <c r="BN1039" t="s">
        <v>157</v>
      </c>
      <c r="BO1039">
        <v>2</v>
      </c>
      <c r="BP1039">
        <v>905</v>
      </c>
      <c r="BQ1039" t="s">
        <v>98</v>
      </c>
      <c r="BR1039" t="s">
        <v>98</v>
      </c>
      <c r="BS1039" t="s">
        <v>105</v>
      </c>
      <c r="BT1039">
        <v>0</v>
      </c>
      <c r="BU1039">
        <v>45</v>
      </c>
      <c r="BV1039">
        <v>0</v>
      </c>
      <c r="BW1039">
        <v>0</v>
      </c>
      <c r="BX1039">
        <v>189</v>
      </c>
      <c r="BY1039">
        <v>0</v>
      </c>
      <c r="BZ1039" t="s">
        <v>83</v>
      </c>
      <c r="CA1039" t="s">
        <v>83</v>
      </c>
      <c r="CB1039" t="s">
        <v>83</v>
      </c>
      <c r="CC1039">
        <v>0</v>
      </c>
      <c r="CD1039">
        <v>9</v>
      </c>
      <c r="CE1039">
        <v>2008</v>
      </c>
      <c r="CF1039" t="s">
        <v>110</v>
      </c>
      <c r="CG1039" t="s">
        <v>111</v>
      </c>
      <c r="CH1039">
        <v>287000</v>
      </c>
    </row>
    <row r="1040" spans="1:86" x14ac:dyDescent="0.4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 t="str">
        <f t="shared" si="80"/>
        <v>N</v>
      </c>
      <c r="AW1040" t="str">
        <f t="shared" si="81"/>
        <v>Y</v>
      </c>
      <c r="AX1040" t="str">
        <f t="shared" si="82"/>
        <v>N</v>
      </c>
      <c r="AY1040" t="str">
        <f t="shared" si="83"/>
        <v>N</v>
      </c>
      <c r="AZ1040" t="str">
        <f t="shared" si="84"/>
        <v>N</v>
      </c>
      <c r="BA1040">
        <v>0</v>
      </c>
      <c r="BB1040">
        <v>0</v>
      </c>
      <c r="BC1040">
        <v>1</v>
      </c>
      <c r="BD1040">
        <v>1</v>
      </c>
      <c r="BE1040">
        <v>3</v>
      </c>
      <c r="BF1040">
        <v>1</v>
      </c>
      <c r="BG1040" t="s">
        <v>98</v>
      </c>
      <c r="BH1040">
        <v>6</v>
      </c>
      <c r="BI1040" t="s">
        <v>107</v>
      </c>
      <c r="BJ1040">
        <v>1</v>
      </c>
      <c r="BK1040" t="s">
        <v>98</v>
      </c>
      <c r="BL1040" t="s">
        <v>83</v>
      </c>
      <c r="BM1040" t="s">
        <v>83</v>
      </c>
      <c r="BN1040" t="s">
        <v>83</v>
      </c>
      <c r="BO1040">
        <v>0</v>
      </c>
      <c r="BP1040">
        <v>0</v>
      </c>
      <c r="BQ1040" t="s">
        <v>83</v>
      </c>
      <c r="BR1040" t="s">
        <v>83</v>
      </c>
      <c r="BS1040" t="s">
        <v>105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 t="s">
        <v>83</v>
      </c>
      <c r="CA1040" t="s">
        <v>83</v>
      </c>
      <c r="CB1040" t="s">
        <v>83</v>
      </c>
      <c r="CC1040">
        <v>0</v>
      </c>
      <c r="CD1040">
        <v>5</v>
      </c>
      <c r="CE1040">
        <v>2009</v>
      </c>
      <c r="CF1040" t="s">
        <v>110</v>
      </c>
      <c r="CG1040" t="s">
        <v>111</v>
      </c>
      <c r="CH1040">
        <v>97000</v>
      </c>
    </row>
    <row r="1041" spans="1:86" x14ac:dyDescent="0.4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 t="str">
        <f t="shared" si="80"/>
        <v>N</v>
      </c>
      <c r="AW1041" t="str">
        <f t="shared" si="81"/>
        <v>N</v>
      </c>
      <c r="AX1041" t="str">
        <f t="shared" si="82"/>
        <v>N</v>
      </c>
      <c r="AY1041" t="str">
        <f t="shared" si="83"/>
        <v>N</v>
      </c>
      <c r="AZ1041" t="str">
        <f t="shared" si="84"/>
        <v>N</v>
      </c>
      <c r="BA1041">
        <v>1</v>
      </c>
      <c r="BB1041">
        <v>0</v>
      </c>
      <c r="BC1041">
        <v>1</v>
      </c>
      <c r="BD1041">
        <v>0</v>
      </c>
      <c r="BE1041">
        <v>1</v>
      </c>
      <c r="BF1041">
        <v>1</v>
      </c>
      <c r="BG1041" t="s">
        <v>98</v>
      </c>
      <c r="BH1041">
        <v>3</v>
      </c>
      <c r="BI1041" t="s">
        <v>107</v>
      </c>
      <c r="BJ1041">
        <v>0</v>
      </c>
      <c r="BK1041" t="s">
        <v>83</v>
      </c>
      <c r="BL1041" t="s">
        <v>108</v>
      </c>
      <c r="BM1041">
        <v>1970</v>
      </c>
      <c r="BN1041" t="s">
        <v>102</v>
      </c>
      <c r="BO1041">
        <v>1</v>
      </c>
      <c r="BP1041">
        <v>286</v>
      </c>
      <c r="BQ1041" t="s">
        <v>98</v>
      </c>
      <c r="BR1041" t="s">
        <v>98</v>
      </c>
      <c r="BS1041" t="s">
        <v>105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 t="s">
        <v>83</v>
      </c>
      <c r="CA1041" t="s">
        <v>83</v>
      </c>
      <c r="CB1041" t="s">
        <v>83</v>
      </c>
      <c r="CC1041">
        <v>0</v>
      </c>
      <c r="CD1041">
        <v>4</v>
      </c>
      <c r="CE1041">
        <v>2009</v>
      </c>
      <c r="CF1041" t="s">
        <v>110</v>
      </c>
      <c r="CG1041" t="s">
        <v>111</v>
      </c>
      <c r="CH1041">
        <v>80000</v>
      </c>
    </row>
    <row r="1042" spans="1:86" x14ac:dyDescent="0.4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 t="str">
        <f t="shared" si="80"/>
        <v>Y</v>
      </c>
      <c r="AW1042" t="str">
        <f t="shared" si="81"/>
        <v>Y</v>
      </c>
      <c r="AX1042" t="str">
        <f t="shared" si="82"/>
        <v>Y</v>
      </c>
      <c r="AY1042" t="str">
        <f t="shared" si="83"/>
        <v>N</v>
      </c>
      <c r="AZ1042" t="str">
        <f t="shared" si="84"/>
        <v>N</v>
      </c>
      <c r="BA1042">
        <v>1</v>
      </c>
      <c r="BB1042">
        <v>0</v>
      </c>
      <c r="BC1042">
        <v>2</v>
      </c>
      <c r="BD1042">
        <v>0</v>
      </c>
      <c r="BE1042">
        <v>3</v>
      </c>
      <c r="BF1042">
        <v>1</v>
      </c>
      <c r="BG1042" t="s">
        <v>98</v>
      </c>
      <c r="BH1042">
        <v>8</v>
      </c>
      <c r="BI1042" t="s">
        <v>221</v>
      </c>
      <c r="BJ1042">
        <v>1</v>
      </c>
      <c r="BK1042" t="s">
        <v>98</v>
      </c>
      <c r="BL1042" t="s">
        <v>108</v>
      </c>
      <c r="BM1042">
        <v>1957</v>
      </c>
      <c r="BN1042" t="s">
        <v>109</v>
      </c>
      <c r="BO1042">
        <v>2</v>
      </c>
      <c r="BP1042">
        <v>484</v>
      </c>
      <c r="BQ1042" t="s">
        <v>98</v>
      </c>
      <c r="BR1042" t="s">
        <v>98</v>
      </c>
      <c r="BS1042" t="s">
        <v>105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 t="s">
        <v>83</v>
      </c>
      <c r="CA1042" t="s">
        <v>165</v>
      </c>
      <c r="CB1042" t="s">
        <v>83</v>
      </c>
      <c r="CC1042">
        <v>0</v>
      </c>
      <c r="CD1042">
        <v>1</v>
      </c>
      <c r="CE1042">
        <v>2006</v>
      </c>
      <c r="CF1042" t="s">
        <v>110</v>
      </c>
      <c r="CG1042" t="s">
        <v>111</v>
      </c>
      <c r="CH1042">
        <v>155000</v>
      </c>
    </row>
    <row r="1043" spans="1:86" x14ac:dyDescent="0.4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 t="str">
        <f t="shared" si="80"/>
        <v>Y</v>
      </c>
      <c r="AW1043" t="str">
        <f t="shared" si="81"/>
        <v>Y</v>
      </c>
      <c r="AX1043" t="str">
        <f t="shared" si="82"/>
        <v>Y</v>
      </c>
      <c r="AY1043" t="str">
        <f t="shared" si="83"/>
        <v>N</v>
      </c>
      <c r="AZ1043" t="str">
        <f t="shared" si="84"/>
        <v>N</v>
      </c>
      <c r="BA1043">
        <v>0</v>
      </c>
      <c r="BB1043">
        <v>1</v>
      </c>
      <c r="BC1043">
        <v>1</v>
      </c>
      <c r="BD1043">
        <v>1</v>
      </c>
      <c r="BE1043">
        <v>4</v>
      </c>
      <c r="BF1043">
        <v>1</v>
      </c>
      <c r="BG1043" t="s">
        <v>97</v>
      </c>
      <c r="BH1043">
        <v>7</v>
      </c>
      <c r="BI1043" t="s">
        <v>107</v>
      </c>
      <c r="BJ1043">
        <v>0</v>
      </c>
      <c r="BK1043" t="s">
        <v>83</v>
      </c>
      <c r="BL1043" t="s">
        <v>108</v>
      </c>
      <c r="BM1043">
        <v>1966</v>
      </c>
      <c r="BN1043" t="s">
        <v>102</v>
      </c>
      <c r="BO1043">
        <v>2</v>
      </c>
      <c r="BP1043">
        <v>484</v>
      </c>
      <c r="BQ1043" t="s">
        <v>98</v>
      </c>
      <c r="BR1043" t="s">
        <v>98</v>
      </c>
      <c r="BS1043" t="s">
        <v>105</v>
      </c>
      <c r="BT1043">
        <v>0</v>
      </c>
      <c r="BU1043">
        <v>40</v>
      </c>
      <c r="BV1043">
        <v>0</v>
      </c>
      <c r="BW1043">
        <v>0</v>
      </c>
      <c r="BX1043">
        <v>0</v>
      </c>
      <c r="BY1043">
        <v>0</v>
      </c>
      <c r="BZ1043" t="s">
        <v>83</v>
      </c>
      <c r="CA1043" t="s">
        <v>83</v>
      </c>
      <c r="CB1043" t="s">
        <v>83</v>
      </c>
      <c r="CC1043">
        <v>0</v>
      </c>
      <c r="CD1043">
        <v>7</v>
      </c>
      <c r="CE1043">
        <v>2008</v>
      </c>
      <c r="CF1043" t="s">
        <v>110</v>
      </c>
      <c r="CG1043" t="s">
        <v>111</v>
      </c>
      <c r="CH1043">
        <v>173000</v>
      </c>
    </row>
    <row r="1044" spans="1:86" x14ac:dyDescent="0.4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 t="str">
        <f t="shared" si="80"/>
        <v>N</v>
      </c>
      <c r="AW1044" t="str">
        <f t="shared" si="81"/>
        <v>Y</v>
      </c>
      <c r="AX1044" t="str">
        <f t="shared" si="82"/>
        <v>N</v>
      </c>
      <c r="AY1044" t="str">
        <f t="shared" si="83"/>
        <v>N</v>
      </c>
      <c r="AZ1044" t="str">
        <f t="shared" si="84"/>
        <v>N</v>
      </c>
      <c r="BA1044">
        <v>1</v>
      </c>
      <c r="BB1044">
        <v>0</v>
      </c>
      <c r="BC1044">
        <v>2</v>
      </c>
      <c r="BD1044">
        <v>0</v>
      </c>
      <c r="BE1044">
        <v>1</v>
      </c>
      <c r="BF1044">
        <v>1</v>
      </c>
      <c r="BG1044" t="s">
        <v>97</v>
      </c>
      <c r="BH1044">
        <v>5</v>
      </c>
      <c r="BI1044" t="s">
        <v>107</v>
      </c>
      <c r="BJ1044">
        <v>1</v>
      </c>
      <c r="BK1044" t="s">
        <v>97</v>
      </c>
      <c r="BL1044" t="s">
        <v>108</v>
      </c>
      <c r="BM1044">
        <v>2005</v>
      </c>
      <c r="BN1044" t="s">
        <v>109</v>
      </c>
      <c r="BO1044">
        <v>2</v>
      </c>
      <c r="BP1044">
        <v>624</v>
      </c>
      <c r="BQ1044" t="s">
        <v>98</v>
      </c>
      <c r="BR1044" t="s">
        <v>98</v>
      </c>
      <c r="BS1044" t="s">
        <v>105</v>
      </c>
      <c r="BT1044">
        <v>170</v>
      </c>
      <c r="BU1044">
        <v>63</v>
      </c>
      <c r="BV1044">
        <v>0</v>
      </c>
      <c r="BW1044">
        <v>0</v>
      </c>
      <c r="BX1044">
        <v>0</v>
      </c>
      <c r="BY1044">
        <v>0</v>
      </c>
      <c r="BZ1044" t="s">
        <v>83</v>
      </c>
      <c r="CA1044" t="s">
        <v>83</v>
      </c>
      <c r="CB1044" t="s">
        <v>83</v>
      </c>
      <c r="CC1044">
        <v>0</v>
      </c>
      <c r="CD1044">
        <v>8</v>
      </c>
      <c r="CE1044">
        <v>2009</v>
      </c>
      <c r="CF1044" t="s">
        <v>110</v>
      </c>
      <c r="CG1044" t="s">
        <v>111</v>
      </c>
      <c r="CH1044">
        <v>196000</v>
      </c>
    </row>
    <row r="1045" spans="1:86" x14ac:dyDescent="0.4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 t="str">
        <f t="shared" si="80"/>
        <v>Y</v>
      </c>
      <c r="AW1045" t="str">
        <f t="shared" si="81"/>
        <v>Y</v>
      </c>
      <c r="AX1045" t="str">
        <f t="shared" si="82"/>
        <v>Y</v>
      </c>
      <c r="AY1045" t="str">
        <f t="shared" si="83"/>
        <v>Y</v>
      </c>
      <c r="AZ1045" t="str">
        <f t="shared" si="84"/>
        <v>Y</v>
      </c>
      <c r="BA1045">
        <v>1</v>
      </c>
      <c r="BB1045">
        <v>0</v>
      </c>
      <c r="BC1045">
        <v>2</v>
      </c>
      <c r="BD1045">
        <v>1</v>
      </c>
      <c r="BE1045">
        <v>4</v>
      </c>
      <c r="BF1045">
        <v>1</v>
      </c>
      <c r="BG1045" t="s">
        <v>97</v>
      </c>
      <c r="BH1045">
        <v>10</v>
      </c>
      <c r="BI1045" t="s">
        <v>107</v>
      </c>
      <c r="BJ1045">
        <v>1</v>
      </c>
      <c r="BK1045" t="s">
        <v>104</v>
      </c>
      <c r="BL1045" t="s">
        <v>108</v>
      </c>
      <c r="BM1045">
        <v>1990</v>
      </c>
      <c r="BN1045" t="s">
        <v>102</v>
      </c>
      <c r="BO1045">
        <v>2</v>
      </c>
      <c r="BP1045">
        <v>514</v>
      </c>
      <c r="BQ1045" t="s">
        <v>98</v>
      </c>
      <c r="BR1045" t="s">
        <v>98</v>
      </c>
      <c r="BS1045" t="s">
        <v>105</v>
      </c>
      <c r="BT1045">
        <v>192</v>
      </c>
      <c r="BU1045">
        <v>121</v>
      </c>
      <c r="BV1045">
        <v>0</v>
      </c>
      <c r="BW1045">
        <v>0</v>
      </c>
      <c r="BX1045">
        <v>0</v>
      </c>
      <c r="BY1045">
        <v>0</v>
      </c>
      <c r="BZ1045" t="s">
        <v>83</v>
      </c>
      <c r="CA1045" t="s">
        <v>83</v>
      </c>
      <c r="CB1045" t="s">
        <v>83</v>
      </c>
      <c r="CC1045">
        <v>0</v>
      </c>
      <c r="CD1045">
        <v>5</v>
      </c>
      <c r="CE1045">
        <v>2008</v>
      </c>
      <c r="CF1045" t="s">
        <v>110</v>
      </c>
      <c r="CG1045" t="s">
        <v>111</v>
      </c>
      <c r="CH1045">
        <v>262280</v>
      </c>
    </row>
    <row r="1046" spans="1:86" x14ac:dyDescent="0.4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 t="str">
        <f t="shared" si="80"/>
        <v>Y</v>
      </c>
      <c r="AW1046" t="str">
        <f t="shared" si="81"/>
        <v>Y</v>
      </c>
      <c r="AX1046" t="str">
        <f t="shared" si="82"/>
        <v>Y</v>
      </c>
      <c r="AY1046" t="str">
        <f t="shared" si="83"/>
        <v>Y</v>
      </c>
      <c r="AZ1046" t="str">
        <f t="shared" si="84"/>
        <v>Y</v>
      </c>
      <c r="BA1046">
        <v>1</v>
      </c>
      <c r="BB1046">
        <v>0</v>
      </c>
      <c r="BC1046">
        <v>2</v>
      </c>
      <c r="BD1046">
        <v>1</v>
      </c>
      <c r="BE1046">
        <v>4</v>
      </c>
      <c r="BF1046">
        <v>1</v>
      </c>
      <c r="BG1046" t="s">
        <v>97</v>
      </c>
      <c r="BH1046">
        <v>9</v>
      </c>
      <c r="BI1046" t="s">
        <v>107</v>
      </c>
      <c r="BJ1046">
        <v>1</v>
      </c>
      <c r="BK1046" t="s">
        <v>97</v>
      </c>
      <c r="BL1046" t="s">
        <v>108</v>
      </c>
      <c r="BM1046">
        <v>1981</v>
      </c>
      <c r="BN1046" t="s">
        <v>157</v>
      </c>
      <c r="BO1046">
        <v>2</v>
      </c>
      <c r="BP1046">
        <v>542</v>
      </c>
      <c r="BQ1046" t="s">
        <v>98</v>
      </c>
      <c r="BR1046" t="s">
        <v>98</v>
      </c>
      <c r="BS1046" t="s">
        <v>105</v>
      </c>
      <c r="BT1046">
        <v>474</v>
      </c>
      <c r="BU1046">
        <v>120</v>
      </c>
      <c r="BV1046">
        <v>0</v>
      </c>
      <c r="BW1046">
        <v>0</v>
      </c>
      <c r="BX1046">
        <v>0</v>
      </c>
      <c r="BY1046">
        <v>0</v>
      </c>
      <c r="BZ1046" t="s">
        <v>83</v>
      </c>
      <c r="CA1046" t="s">
        <v>134</v>
      </c>
      <c r="CB1046" t="s">
        <v>83</v>
      </c>
      <c r="CC1046">
        <v>0</v>
      </c>
      <c r="CD1046">
        <v>7</v>
      </c>
      <c r="CE1046">
        <v>2009</v>
      </c>
      <c r="CF1046" t="s">
        <v>110</v>
      </c>
      <c r="CG1046" t="s">
        <v>111</v>
      </c>
      <c r="CH1046">
        <v>278000</v>
      </c>
    </row>
    <row r="1047" spans="1:86" x14ac:dyDescent="0.4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 t="str">
        <f t="shared" si="80"/>
        <v>Y</v>
      </c>
      <c r="AW1047" t="str">
        <f t="shared" si="81"/>
        <v>Y</v>
      </c>
      <c r="AX1047" t="str">
        <f t="shared" si="82"/>
        <v>Y</v>
      </c>
      <c r="AY1047" t="str">
        <f t="shared" si="83"/>
        <v>N</v>
      </c>
      <c r="AZ1047" t="str">
        <f t="shared" si="84"/>
        <v>N</v>
      </c>
      <c r="BA1047">
        <v>0</v>
      </c>
      <c r="BB1047">
        <v>0</v>
      </c>
      <c r="BC1047">
        <v>2</v>
      </c>
      <c r="BD1047">
        <v>0</v>
      </c>
      <c r="BE1047">
        <v>4</v>
      </c>
      <c r="BF1047">
        <v>1</v>
      </c>
      <c r="BG1047" t="s">
        <v>98</v>
      </c>
      <c r="BH1047">
        <v>8</v>
      </c>
      <c r="BI1047" t="s">
        <v>224</v>
      </c>
      <c r="BJ1047">
        <v>1</v>
      </c>
      <c r="BK1047" t="s">
        <v>97</v>
      </c>
      <c r="BL1047" t="s">
        <v>108</v>
      </c>
      <c r="BM1047">
        <v>1955</v>
      </c>
      <c r="BN1047" t="s">
        <v>102</v>
      </c>
      <c r="BO1047">
        <v>2</v>
      </c>
      <c r="BP1047">
        <v>452</v>
      </c>
      <c r="BQ1047" t="s">
        <v>98</v>
      </c>
      <c r="BR1047" t="s">
        <v>98</v>
      </c>
      <c r="BS1047" t="s">
        <v>105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 t="s">
        <v>83</v>
      </c>
      <c r="CA1047" t="s">
        <v>83</v>
      </c>
      <c r="CB1047" t="s">
        <v>83</v>
      </c>
      <c r="CC1047">
        <v>0</v>
      </c>
      <c r="CD1047">
        <v>6</v>
      </c>
      <c r="CE1047">
        <v>2009</v>
      </c>
      <c r="CF1047" t="s">
        <v>110</v>
      </c>
      <c r="CG1047" t="s">
        <v>111</v>
      </c>
      <c r="CH1047">
        <v>139600</v>
      </c>
    </row>
    <row r="1048" spans="1:86" x14ac:dyDescent="0.4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 t="str">
        <f t="shared" si="80"/>
        <v>Y</v>
      </c>
      <c r="AW1048" t="str">
        <f t="shared" si="81"/>
        <v>Y</v>
      </c>
      <c r="AX1048" t="str">
        <f t="shared" si="82"/>
        <v>Y</v>
      </c>
      <c r="AY1048" t="str">
        <f t="shared" si="83"/>
        <v>Y</v>
      </c>
      <c r="AZ1048" t="str">
        <f t="shared" si="84"/>
        <v>Y</v>
      </c>
      <c r="BA1048">
        <v>0</v>
      </c>
      <c r="BB1048">
        <v>0</v>
      </c>
      <c r="BC1048">
        <v>3</v>
      </c>
      <c r="BD1048">
        <v>1</v>
      </c>
      <c r="BE1048">
        <v>4</v>
      </c>
      <c r="BF1048">
        <v>1</v>
      </c>
      <c r="BG1048" t="s">
        <v>104</v>
      </c>
      <c r="BH1048">
        <v>11</v>
      </c>
      <c r="BI1048" t="s">
        <v>107</v>
      </c>
      <c r="BJ1048">
        <v>1</v>
      </c>
      <c r="BK1048" t="s">
        <v>97</v>
      </c>
      <c r="BL1048" t="s">
        <v>156</v>
      </c>
      <c r="BM1048">
        <v>2005</v>
      </c>
      <c r="BN1048" t="s">
        <v>157</v>
      </c>
      <c r="BO1048">
        <v>3</v>
      </c>
      <c r="BP1048">
        <v>716</v>
      </c>
      <c r="BQ1048" t="s">
        <v>98</v>
      </c>
      <c r="BR1048" t="s">
        <v>98</v>
      </c>
      <c r="BS1048" t="s">
        <v>105</v>
      </c>
      <c r="BT1048">
        <v>214</v>
      </c>
      <c r="BU1048">
        <v>108</v>
      </c>
      <c r="BV1048">
        <v>0</v>
      </c>
      <c r="BW1048">
        <v>0</v>
      </c>
      <c r="BX1048">
        <v>0</v>
      </c>
      <c r="BY1048">
        <v>0</v>
      </c>
      <c r="BZ1048" t="s">
        <v>83</v>
      </c>
      <c r="CA1048" t="s">
        <v>83</v>
      </c>
      <c r="CB1048" t="s">
        <v>83</v>
      </c>
      <c r="CC1048">
        <v>0</v>
      </c>
      <c r="CD1048">
        <v>7</v>
      </c>
      <c r="CE1048">
        <v>2006</v>
      </c>
      <c r="CF1048" t="s">
        <v>158</v>
      </c>
      <c r="CG1048" t="s">
        <v>159</v>
      </c>
      <c r="CH1048">
        <v>556581</v>
      </c>
    </row>
    <row r="1049" spans="1:86" x14ac:dyDescent="0.4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 t="str">
        <f t="shared" si="80"/>
        <v>N</v>
      </c>
      <c r="AW1049" t="str">
        <f t="shared" si="81"/>
        <v>N</v>
      </c>
      <c r="AX1049" t="str">
        <f t="shared" si="82"/>
        <v>N</v>
      </c>
      <c r="AY1049" t="str">
        <f t="shared" si="83"/>
        <v>N</v>
      </c>
      <c r="AZ1049" t="str">
        <f t="shared" si="84"/>
        <v>N</v>
      </c>
      <c r="BA1049">
        <v>0</v>
      </c>
      <c r="BB1049">
        <v>1</v>
      </c>
      <c r="BC1049">
        <v>1</v>
      </c>
      <c r="BD1049">
        <v>0</v>
      </c>
      <c r="BE1049">
        <v>3</v>
      </c>
      <c r="BF1049">
        <v>1</v>
      </c>
      <c r="BG1049" t="s">
        <v>98</v>
      </c>
      <c r="BH1049">
        <v>5</v>
      </c>
      <c r="BI1049" t="s">
        <v>107</v>
      </c>
      <c r="BJ1049">
        <v>0</v>
      </c>
      <c r="BK1049" t="s">
        <v>83</v>
      </c>
      <c r="BL1049" t="s">
        <v>127</v>
      </c>
      <c r="BM1049">
        <v>1996</v>
      </c>
      <c r="BN1049" t="s">
        <v>102</v>
      </c>
      <c r="BO1049">
        <v>2</v>
      </c>
      <c r="BP1049">
        <v>672</v>
      </c>
      <c r="BQ1049" t="s">
        <v>98</v>
      </c>
      <c r="BR1049" t="s">
        <v>98</v>
      </c>
      <c r="BS1049" t="s">
        <v>105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 t="s">
        <v>83</v>
      </c>
      <c r="CA1049" t="s">
        <v>83</v>
      </c>
      <c r="CB1049" t="s">
        <v>83</v>
      </c>
      <c r="CC1049">
        <v>0</v>
      </c>
      <c r="CD1049">
        <v>2</v>
      </c>
      <c r="CE1049">
        <v>2008</v>
      </c>
      <c r="CF1049" t="s">
        <v>110</v>
      </c>
      <c r="CG1049" t="s">
        <v>111</v>
      </c>
      <c r="CH1049">
        <v>145000</v>
      </c>
    </row>
    <row r="1050" spans="1:86" x14ac:dyDescent="0.4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 t="str">
        <f t="shared" si="80"/>
        <v>Y</v>
      </c>
      <c r="AW1050" t="str">
        <f t="shared" si="81"/>
        <v>Y</v>
      </c>
      <c r="AX1050" t="str">
        <f t="shared" si="82"/>
        <v>Y</v>
      </c>
      <c r="AY1050" t="str">
        <f t="shared" si="83"/>
        <v>N</v>
      </c>
      <c r="AZ1050" t="str">
        <f t="shared" si="84"/>
        <v>N</v>
      </c>
      <c r="BA1050">
        <v>0</v>
      </c>
      <c r="BB1050">
        <v>0</v>
      </c>
      <c r="BC1050">
        <v>1</v>
      </c>
      <c r="BD1050">
        <v>0</v>
      </c>
      <c r="BE1050">
        <v>3</v>
      </c>
      <c r="BF1050">
        <v>1</v>
      </c>
      <c r="BG1050" t="s">
        <v>98</v>
      </c>
      <c r="BH1050">
        <v>9</v>
      </c>
      <c r="BI1050" t="s">
        <v>146</v>
      </c>
      <c r="BJ1050">
        <v>1</v>
      </c>
      <c r="BK1050" t="s">
        <v>98</v>
      </c>
      <c r="BL1050" t="s">
        <v>108</v>
      </c>
      <c r="BM1050">
        <v>1960</v>
      </c>
      <c r="BN1050" t="s">
        <v>102</v>
      </c>
      <c r="BO1050">
        <v>2</v>
      </c>
      <c r="BP1050">
        <v>336</v>
      </c>
      <c r="BQ1050" t="s">
        <v>98</v>
      </c>
      <c r="BR1050" t="s">
        <v>98</v>
      </c>
      <c r="BS1050" t="s">
        <v>105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 t="s">
        <v>83</v>
      </c>
      <c r="CA1050" t="s">
        <v>165</v>
      </c>
      <c r="CB1050" t="s">
        <v>83</v>
      </c>
      <c r="CC1050">
        <v>0</v>
      </c>
      <c r="CD1050">
        <v>11</v>
      </c>
      <c r="CE1050">
        <v>2009</v>
      </c>
      <c r="CF1050" t="s">
        <v>110</v>
      </c>
      <c r="CG1050" t="s">
        <v>111</v>
      </c>
      <c r="CH1050">
        <v>115000</v>
      </c>
    </row>
    <row r="1051" spans="1:86" x14ac:dyDescent="0.4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 t="str">
        <f t="shared" si="80"/>
        <v>N</v>
      </c>
      <c r="AW1051" t="str">
        <f t="shared" si="81"/>
        <v>N</v>
      </c>
      <c r="AX1051" t="str">
        <f t="shared" si="82"/>
        <v>N</v>
      </c>
      <c r="AY1051" t="str">
        <f t="shared" si="83"/>
        <v>N</v>
      </c>
      <c r="AZ1051" t="str">
        <f t="shared" si="84"/>
        <v>N</v>
      </c>
      <c r="BA1051">
        <v>0</v>
      </c>
      <c r="BB1051">
        <v>0</v>
      </c>
      <c r="BC1051">
        <v>1</v>
      </c>
      <c r="BD1051">
        <v>0</v>
      </c>
      <c r="BE1051">
        <v>2</v>
      </c>
      <c r="BF1051">
        <v>1</v>
      </c>
      <c r="BG1051" t="s">
        <v>97</v>
      </c>
      <c r="BH1051">
        <v>6</v>
      </c>
      <c r="BI1051" t="s">
        <v>107</v>
      </c>
      <c r="BJ1051">
        <v>0</v>
      </c>
      <c r="BK1051" t="s">
        <v>83</v>
      </c>
      <c r="BL1051" t="s">
        <v>127</v>
      </c>
      <c r="BM1051">
        <v>1946</v>
      </c>
      <c r="BN1051" t="s">
        <v>102</v>
      </c>
      <c r="BO1051">
        <v>1</v>
      </c>
      <c r="BP1051">
        <v>308</v>
      </c>
      <c r="BQ1051" t="s">
        <v>98</v>
      </c>
      <c r="BR1051" t="s">
        <v>98</v>
      </c>
      <c r="BS1051" t="s">
        <v>105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 t="s">
        <v>83</v>
      </c>
      <c r="CA1051" t="s">
        <v>83</v>
      </c>
      <c r="CB1051" t="s">
        <v>83</v>
      </c>
      <c r="CC1051">
        <v>0</v>
      </c>
      <c r="CD1051">
        <v>4</v>
      </c>
      <c r="CE1051">
        <v>2010</v>
      </c>
      <c r="CF1051" t="s">
        <v>110</v>
      </c>
      <c r="CG1051" t="s">
        <v>128</v>
      </c>
      <c r="CH1051">
        <v>84900</v>
      </c>
    </row>
    <row r="1052" spans="1:86" x14ac:dyDescent="0.4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 t="str">
        <f t="shared" si="80"/>
        <v>N</v>
      </c>
      <c r="AW1052" t="str">
        <f t="shared" si="81"/>
        <v>Y</v>
      </c>
      <c r="AX1052" t="str">
        <f t="shared" si="82"/>
        <v>N</v>
      </c>
      <c r="AY1052" t="str">
        <f t="shared" si="83"/>
        <v>N</v>
      </c>
      <c r="AZ1052" t="str">
        <f t="shared" si="84"/>
        <v>N</v>
      </c>
      <c r="BA1052">
        <v>0</v>
      </c>
      <c r="BB1052">
        <v>0</v>
      </c>
      <c r="BC1052">
        <v>2</v>
      </c>
      <c r="BD1052">
        <v>0</v>
      </c>
      <c r="BE1052">
        <v>3</v>
      </c>
      <c r="BF1052">
        <v>1</v>
      </c>
      <c r="BG1052" t="s">
        <v>97</v>
      </c>
      <c r="BH1052">
        <v>6</v>
      </c>
      <c r="BI1052" t="s">
        <v>107</v>
      </c>
      <c r="BJ1052">
        <v>0</v>
      </c>
      <c r="BK1052" t="s">
        <v>83</v>
      </c>
      <c r="BL1052" t="s">
        <v>108</v>
      </c>
      <c r="BM1052">
        <v>2007</v>
      </c>
      <c r="BN1052" t="s">
        <v>157</v>
      </c>
      <c r="BO1052">
        <v>2</v>
      </c>
      <c r="BP1052">
        <v>436</v>
      </c>
      <c r="BQ1052" t="s">
        <v>98</v>
      </c>
      <c r="BR1052" t="s">
        <v>98</v>
      </c>
      <c r="BS1052" t="s">
        <v>105</v>
      </c>
      <c r="BT1052">
        <v>0</v>
      </c>
      <c r="BU1052">
        <v>22</v>
      </c>
      <c r="BV1052">
        <v>0</v>
      </c>
      <c r="BW1052">
        <v>0</v>
      </c>
      <c r="BX1052">
        <v>0</v>
      </c>
      <c r="BY1052">
        <v>0</v>
      </c>
      <c r="BZ1052" t="s">
        <v>83</v>
      </c>
      <c r="CA1052" t="s">
        <v>83</v>
      </c>
      <c r="CB1052" t="s">
        <v>83</v>
      </c>
      <c r="CC1052">
        <v>0</v>
      </c>
      <c r="CD1052">
        <v>8</v>
      </c>
      <c r="CE1052">
        <v>2007</v>
      </c>
      <c r="CF1052" t="s">
        <v>158</v>
      </c>
      <c r="CG1052" t="s">
        <v>159</v>
      </c>
      <c r="CH1052">
        <v>176485</v>
      </c>
    </row>
    <row r="1053" spans="1:86" x14ac:dyDescent="0.4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 t="str">
        <f t="shared" si="80"/>
        <v>N</v>
      </c>
      <c r="AW1053" t="str">
        <f t="shared" si="81"/>
        <v>Y</v>
      </c>
      <c r="AX1053" t="str">
        <f t="shared" si="82"/>
        <v>N</v>
      </c>
      <c r="AY1053" t="str">
        <f t="shared" si="83"/>
        <v>N</v>
      </c>
      <c r="AZ1053" t="str">
        <f t="shared" si="84"/>
        <v>N</v>
      </c>
      <c r="BA1053">
        <v>0</v>
      </c>
      <c r="BB1053">
        <v>0</v>
      </c>
      <c r="BC1053">
        <v>2</v>
      </c>
      <c r="BD1053">
        <v>0</v>
      </c>
      <c r="BE1053">
        <v>3</v>
      </c>
      <c r="BF1053">
        <v>1</v>
      </c>
      <c r="BG1053" t="s">
        <v>97</v>
      </c>
      <c r="BH1053">
        <v>6</v>
      </c>
      <c r="BI1053" t="s">
        <v>107</v>
      </c>
      <c r="BJ1053">
        <v>1</v>
      </c>
      <c r="BK1053" t="s">
        <v>97</v>
      </c>
      <c r="BL1053" t="s">
        <v>108</v>
      </c>
      <c r="BM1053">
        <v>2007</v>
      </c>
      <c r="BN1053" t="s">
        <v>157</v>
      </c>
      <c r="BO1053">
        <v>2</v>
      </c>
      <c r="BP1053">
        <v>440</v>
      </c>
      <c r="BQ1053" t="s">
        <v>98</v>
      </c>
      <c r="BR1053" t="s">
        <v>98</v>
      </c>
      <c r="BS1053" t="s">
        <v>105</v>
      </c>
      <c r="BT1053">
        <v>0</v>
      </c>
      <c r="BU1053">
        <v>20</v>
      </c>
      <c r="BV1053">
        <v>0</v>
      </c>
      <c r="BW1053">
        <v>0</v>
      </c>
      <c r="BX1053">
        <v>0</v>
      </c>
      <c r="BY1053">
        <v>0</v>
      </c>
      <c r="BZ1053" t="s">
        <v>83</v>
      </c>
      <c r="CA1053" t="s">
        <v>83</v>
      </c>
      <c r="CB1053" t="s">
        <v>83</v>
      </c>
      <c r="CC1053">
        <v>0</v>
      </c>
      <c r="CD1053">
        <v>10</v>
      </c>
      <c r="CE1053">
        <v>2007</v>
      </c>
      <c r="CF1053" t="s">
        <v>158</v>
      </c>
      <c r="CG1053" t="s">
        <v>159</v>
      </c>
      <c r="CH1053">
        <v>200141</v>
      </c>
    </row>
    <row r="1054" spans="1:86" x14ac:dyDescent="0.4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 t="str">
        <f t="shared" si="80"/>
        <v>Y</v>
      </c>
      <c r="AW1054" t="str">
        <f t="shared" si="81"/>
        <v>Y</v>
      </c>
      <c r="AX1054" t="str">
        <f t="shared" si="82"/>
        <v>Y</v>
      </c>
      <c r="AY1054" t="str">
        <f t="shared" si="83"/>
        <v>Y</v>
      </c>
      <c r="AZ1054" t="str">
        <f t="shared" si="84"/>
        <v>N</v>
      </c>
      <c r="BA1054">
        <v>0</v>
      </c>
      <c r="BB1054">
        <v>1</v>
      </c>
      <c r="BC1054">
        <v>1</v>
      </c>
      <c r="BD1054">
        <v>1</v>
      </c>
      <c r="BE1054">
        <v>4</v>
      </c>
      <c r="BF1054">
        <v>1</v>
      </c>
      <c r="BG1054" t="s">
        <v>98</v>
      </c>
      <c r="BH1054">
        <v>9</v>
      </c>
      <c r="BI1054" t="s">
        <v>107</v>
      </c>
      <c r="BJ1054">
        <v>1</v>
      </c>
      <c r="BK1054" t="s">
        <v>98</v>
      </c>
      <c r="BL1054" t="s">
        <v>108</v>
      </c>
      <c r="BM1054">
        <v>1964</v>
      </c>
      <c r="BN1054" t="s">
        <v>109</v>
      </c>
      <c r="BO1054">
        <v>2</v>
      </c>
      <c r="BP1054">
        <v>540</v>
      </c>
      <c r="BQ1054" t="s">
        <v>98</v>
      </c>
      <c r="BR1054" t="s">
        <v>98</v>
      </c>
      <c r="BS1054" t="s">
        <v>105</v>
      </c>
      <c r="BT1054">
        <v>0</v>
      </c>
      <c r="BU1054">
        <v>52</v>
      </c>
      <c r="BV1054">
        <v>0</v>
      </c>
      <c r="BW1054">
        <v>0</v>
      </c>
      <c r="BX1054">
        <v>0</v>
      </c>
      <c r="BY1054">
        <v>0</v>
      </c>
      <c r="BZ1054" t="s">
        <v>83</v>
      </c>
      <c r="CA1054" t="s">
        <v>165</v>
      </c>
      <c r="CB1054" t="s">
        <v>83</v>
      </c>
      <c r="CC1054">
        <v>0</v>
      </c>
      <c r="CD1054">
        <v>6</v>
      </c>
      <c r="CE1054">
        <v>2007</v>
      </c>
      <c r="CF1054" t="s">
        <v>110</v>
      </c>
      <c r="CG1054" t="s">
        <v>111</v>
      </c>
      <c r="CH1054">
        <v>165000</v>
      </c>
    </row>
    <row r="1055" spans="1:86" x14ac:dyDescent="0.4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 t="str">
        <f t="shared" si="80"/>
        <v>Y</v>
      </c>
      <c r="AW1055" t="str">
        <f t="shared" si="81"/>
        <v>Y</v>
      </c>
      <c r="AX1055" t="str">
        <f t="shared" si="82"/>
        <v>N</v>
      </c>
      <c r="AY1055" t="str">
        <f t="shared" si="83"/>
        <v>N</v>
      </c>
      <c r="AZ1055" t="str">
        <f t="shared" si="84"/>
        <v>N</v>
      </c>
      <c r="BA1055">
        <v>0</v>
      </c>
      <c r="BB1055">
        <v>0</v>
      </c>
      <c r="BC1055">
        <v>1</v>
      </c>
      <c r="BD1055">
        <v>0</v>
      </c>
      <c r="BE1055">
        <v>4</v>
      </c>
      <c r="BF1055">
        <v>1</v>
      </c>
      <c r="BG1055" t="s">
        <v>98</v>
      </c>
      <c r="BH1055">
        <v>7</v>
      </c>
      <c r="BI1055" t="s">
        <v>224</v>
      </c>
      <c r="BJ1055">
        <v>1</v>
      </c>
      <c r="BK1055" t="s">
        <v>97</v>
      </c>
      <c r="BL1055" t="s">
        <v>209</v>
      </c>
      <c r="BM1055">
        <v>1957</v>
      </c>
      <c r="BN1055" t="s">
        <v>102</v>
      </c>
      <c r="BO1055">
        <v>1</v>
      </c>
      <c r="BP1055">
        <v>364</v>
      </c>
      <c r="BQ1055" t="s">
        <v>98</v>
      </c>
      <c r="BR1055" t="s">
        <v>98</v>
      </c>
      <c r="BS1055" t="s">
        <v>105</v>
      </c>
      <c r="BT1055">
        <v>116</v>
      </c>
      <c r="BU1055">
        <v>78</v>
      </c>
      <c r="BV1055">
        <v>0</v>
      </c>
      <c r="BW1055">
        <v>0</v>
      </c>
      <c r="BX1055">
        <v>0</v>
      </c>
      <c r="BY1055">
        <v>0</v>
      </c>
      <c r="BZ1055" t="s">
        <v>83</v>
      </c>
      <c r="CA1055" t="s">
        <v>83</v>
      </c>
      <c r="CB1055" t="s">
        <v>83</v>
      </c>
      <c r="CC1055">
        <v>0</v>
      </c>
      <c r="CD1055">
        <v>5</v>
      </c>
      <c r="CE1055">
        <v>2010</v>
      </c>
      <c r="CF1055" t="s">
        <v>110</v>
      </c>
      <c r="CG1055" t="s">
        <v>111</v>
      </c>
      <c r="CH1055">
        <v>144500</v>
      </c>
    </row>
    <row r="1056" spans="1:86" x14ac:dyDescent="0.4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 t="str">
        <f t="shared" si="80"/>
        <v>Y</v>
      </c>
      <c r="AW1056" t="str">
        <f t="shared" si="81"/>
        <v>Y</v>
      </c>
      <c r="AX1056" t="str">
        <f t="shared" si="82"/>
        <v>Y</v>
      </c>
      <c r="AY1056" t="str">
        <f t="shared" si="83"/>
        <v>Y</v>
      </c>
      <c r="AZ1056" t="str">
        <f t="shared" si="84"/>
        <v>N</v>
      </c>
      <c r="BA1056">
        <v>1</v>
      </c>
      <c r="BB1056">
        <v>0</v>
      </c>
      <c r="BC1056">
        <v>2</v>
      </c>
      <c r="BD1056">
        <v>1</v>
      </c>
      <c r="BE1056">
        <v>3</v>
      </c>
      <c r="BF1056">
        <v>1</v>
      </c>
      <c r="BG1056" t="s">
        <v>97</v>
      </c>
      <c r="BH1056">
        <v>7</v>
      </c>
      <c r="BI1056" t="s">
        <v>107</v>
      </c>
      <c r="BJ1056">
        <v>1</v>
      </c>
      <c r="BK1056" t="s">
        <v>97</v>
      </c>
      <c r="BL1056" t="s">
        <v>108</v>
      </c>
      <c r="BM1056">
        <v>2002</v>
      </c>
      <c r="BN1056" t="s">
        <v>157</v>
      </c>
      <c r="BO1056">
        <v>2</v>
      </c>
      <c r="BP1056">
        <v>586</v>
      </c>
      <c r="BQ1056" t="s">
        <v>98</v>
      </c>
      <c r="BR1056" t="s">
        <v>98</v>
      </c>
      <c r="BS1056" t="s">
        <v>105</v>
      </c>
      <c r="BT1056">
        <v>199</v>
      </c>
      <c r="BU1056">
        <v>60</v>
      </c>
      <c r="BV1056">
        <v>0</v>
      </c>
      <c r="BW1056">
        <v>0</v>
      </c>
      <c r="BX1056">
        <v>0</v>
      </c>
      <c r="BY1056">
        <v>0</v>
      </c>
      <c r="BZ1056" t="s">
        <v>83</v>
      </c>
      <c r="CA1056" t="s">
        <v>83</v>
      </c>
      <c r="CB1056" t="s">
        <v>83</v>
      </c>
      <c r="CC1056">
        <v>0</v>
      </c>
      <c r="CD1056">
        <v>11</v>
      </c>
      <c r="CE1056">
        <v>2006</v>
      </c>
      <c r="CF1056" t="s">
        <v>110</v>
      </c>
      <c r="CG1056" t="s">
        <v>111</v>
      </c>
      <c r="CH1056">
        <v>255000</v>
      </c>
    </row>
    <row r="1057" spans="1:86" x14ac:dyDescent="0.4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 t="str">
        <f t="shared" si="80"/>
        <v>Y</v>
      </c>
      <c r="AW1057" t="str">
        <f t="shared" si="81"/>
        <v>Y</v>
      </c>
      <c r="AX1057" t="str">
        <f t="shared" si="82"/>
        <v>N</v>
      </c>
      <c r="AY1057" t="str">
        <f t="shared" si="83"/>
        <v>N</v>
      </c>
      <c r="AZ1057" t="str">
        <f t="shared" si="84"/>
        <v>N</v>
      </c>
      <c r="BA1057">
        <v>0</v>
      </c>
      <c r="BB1057">
        <v>1</v>
      </c>
      <c r="BC1057">
        <v>2</v>
      </c>
      <c r="BD1057">
        <v>0</v>
      </c>
      <c r="BE1057">
        <v>3</v>
      </c>
      <c r="BF1057">
        <v>1</v>
      </c>
      <c r="BG1057" t="s">
        <v>98</v>
      </c>
      <c r="BH1057">
        <v>7</v>
      </c>
      <c r="BI1057" t="s">
        <v>107</v>
      </c>
      <c r="BJ1057">
        <v>1</v>
      </c>
      <c r="BK1057" t="s">
        <v>98</v>
      </c>
      <c r="BL1057" t="s">
        <v>108</v>
      </c>
      <c r="BM1057">
        <v>1976</v>
      </c>
      <c r="BN1057" t="s">
        <v>157</v>
      </c>
      <c r="BO1057">
        <v>2</v>
      </c>
      <c r="BP1057">
        <v>478</v>
      </c>
      <c r="BQ1057" t="s">
        <v>98</v>
      </c>
      <c r="BR1057" t="s">
        <v>98</v>
      </c>
      <c r="BS1057" t="s">
        <v>105</v>
      </c>
      <c r="BT1057">
        <v>0</v>
      </c>
      <c r="BU1057">
        <v>0</v>
      </c>
      <c r="BV1057">
        <v>0</v>
      </c>
      <c r="BW1057">
        <v>0</v>
      </c>
      <c r="BX1057">
        <v>189</v>
      </c>
      <c r="BY1057">
        <v>0</v>
      </c>
      <c r="BZ1057" t="s">
        <v>83</v>
      </c>
      <c r="CA1057" t="s">
        <v>134</v>
      </c>
      <c r="CB1057" t="s">
        <v>83</v>
      </c>
      <c r="CC1057">
        <v>0</v>
      </c>
      <c r="CD1057">
        <v>5</v>
      </c>
      <c r="CE1057">
        <v>2008</v>
      </c>
      <c r="CF1057" t="s">
        <v>173</v>
      </c>
      <c r="CG1057" t="s">
        <v>128</v>
      </c>
      <c r="CH1057">
        <v>180000</v>
      </c>
    </row>
    <row r="1058" spans="1:86" x14ac:dyDescent="0.4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 t="str">
        <f t="shared" si="80"/>
        <v>N</v>
      </c>
      <c r="AW1058" t="str">
        <f t="shared" si="81"/>
        <v>Y</v>
      </c>
      <c r="AX1058" t="str">
        <f t="shared" si="82"/>
        <v>N</v>
      </c>
      <c r="AY1058" t="str">
        <f t="shared" si="83"/>
        <v>N</v>
      </c>
      <c r="AZ1058" t="str">
        <f t="shared" si="84"/>
        <v>N</v>
      </c>
      <c r="BA1058">
        <v>1</v>
      </c>
      <c r="BB1058">
        <v>0</v>
      </c>
      <c r="BC1058">
        <v>2</v>
      </c>
      <c r="BD1058">
        <v>0</v>
      </c>
      <c r="BE1058">
        <v>2</v>
      </c>
      <c r="BF1058">
        <v>1</v>
      </c>
      <c r="BG1058" t="s">
        <v>97</v>
      </c>
      <c r="BH1058">
        <v>6</v>
      </c>
      <c r="BI1058" t="s">
        <v>107</v>
      </c>
      <c r="BJ1058">
        <v>1</v>
      </c>
      <c r="BK1058" t="s">
        <v>97</v>
      </c>
      <c r="BL1058" t="s">
        <v>108</v>
      </c>
      <c r="BM1058">
        <v>2005</v>
      </c>
      <c r="BN1058" t="s">
        <v>109</v>
      </c>
      <c r="BO1058">
        <v>2</v>
      </c>
      <c r="BP1058">
        <v>484</v>
      </c>
      <c r="BQ1058" t="s">
        <v>98</v>
      </c>
      <c r="BR1058" t="s">
        <v>98</v>
      </c>
      <c r="BS1058" t="s">
        <v>105</v>
      </c>
      <c r="BT1058">
        <v>192</v>
      </c>
      <c r="BU1058">
        <v>36</v>
      </c>
      <c r="BV1058">
        <v>0</v>
      </c>
      <c r="BW1058">
        <v>0</v>
      </c>
      <c r="BX1058">
        <v>0</v>
      </c>
      <c r="BY1058">
        <v>0</v>
      </c>
      <c r="BZ1058" t="s">
        <v>83</v>
      </c>
      <c r="CA1058" t="s">
        <v>83</v>
      </c>
      <c r="CB1058" t="s">
        <v>83</v>
      </c>
      <c r="CC1058">
        <v>0</v>
      </c>
      <c r="CD1058">
        <v>6</v>
      </c>
      <c r="CE1058">
        <v>2006</v>
      </c>
      <c r="CF1058" t="s">
        <v>110</v>
      </c>
      <c r="CG1058" t="s">
        <v>111</v>
      </c>
      <c r="CH1058">
        <v>185850</v>
      </c>
    </row>
    <row r="1059" spans="1:86" x14ac:dyDescent="0.4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 t="str">
        <f t="shared" si="80"/>
        <v>Y</v>
      </c>
      <c r="AW1059" t="str">
        <f t="shared" si="81"/>
        <v>Y</v>
      </c>
      <c r="AX1059" t="str">
        <f t="shared" si="82"/>
        <v>Y</v>
      </c>
      <c r="AY1059" t="str">
        <f t="shared" si="83"/>
        <v>N</v>
      </c>
      <c r="AZ1059" t="str">
        <f t="shared" si="84"/>
        <v>N</v>
      </c>
      <c r="BA1059">
        <v>0</v>
      </c>
      <c r="BB1059">
        <v>0</v>
      </c>
      <c r="BC1059">
        <v>2</v>
      </c>
      <c r="BD1059">
        <v>1</v>
      </c>
      <c r="BE1059">
        <v>3</v>
      </c>
      <c r="BF1059">
        <v>1</v>
      </c>
      <c r="BG1059" t="s">
        <v>97</v>
      </c>
      <c r="BH1059">
        <v>7</v>
      </c>
      <c r="BI1059" t="s">
        <v>107</v>
      </c>
      <c r="BJ1059">
        <v>1</v>
      </c>
      <c r="BK1059" t="s">
        <v>97</v>
      </c>
      <c r="BL1059" t="s">
        <v>156</v>
      </c>
      <c r="BM1059">
        <v>1994</v>
      </c>
      <c r="BN1059" t="s">
        <v>157</v>
      </c>
      <c r="BO1059">
        <v>2</v>
      </c>
      <c r="BP1059">
        <v>467</v>
      </c>
      <c r="BQ1059" t="s">
        <v>98</v>
      </c>
      <c r="BR1059" t="s">
        <v>98</v>
      </c>
      <c r="BS1059" t="s">
        <v>105</v>
      </c>
      <c r="BT1059">
        <v>168</v>
      </c>
      <c r="BU1059">
        <v>98</v>
      </c>
      <c r="BV1059">
        <v>0</v>
      </c>
      <c r="BW1059">
        <v>0</v>
      </c>
      <c r="BX1059">
        <v>0</v>
      </c>
      <c r="BY1059">
        <v>0</v>
      </c>
      <c r="BZ1059" t="s">
        <v>83</v>
      </c>
      <c r="CA1059" t="s">
        <v>83</v>
      </c>
      <c r="CB1059" t="s">
        <v>83</v>
      </c>
      <c r="CC1059">
        <v>0</v>
      </c>
      <c r="CD1059">
        <v>1</v>
      </c>
      <c r="CE1059">
        <v>2009</v>
      </c>
      <c r="CF1059" t="s">
        <v>110</v>
      </c>
      <c r="CG1059" t="s">
        <v>111</v>
      </c>
      <c r="CH1059">
        <v>248000</v>
      </c>
    </row>
    <row r="1060" spans="1:86" x14ac:dyDescent="0.4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 t="str">
        <f t="shared" si="80"/>
        <v>Y</v>
      </c>
      <c r="AW1060" t="str">
        <f t="shared" si="81"/>
        <v>Y</v>
      </c>
      <c r="AX1060" t="str">
        <f t="shared" si="82"/>
        <v>Y</v>
      </c>
      <c r="AY1060" t="str">
        <f t="shared" si="83"/>
        <v>Y</v>
      </c>
      <c r="AZ1060" t="str">
        <f t="shared" si="84"/>
        <v>Y</v>
      </c>
      <c r="BA1060">
        <v>1</v>
      </c>
      <c r="BB1060">
        <v>0</v>
      </c>
      <c r="BC1060">
        <v>2</v>
      </c>
      <c r="BD1060">
        <v>1</v>
      </c>
      <c r="BE1060">
        <v>3</v>
      </c>
      <c r="BF1060">
        <v>1</v>
      </c>
      <c r="BG1060" t="s">
        <v>104</v>
      </c>
      <c r="BH1060">
        <v>10</v>
      </c>
      <c r="BI1060" t="s">
        <v>107</v>
      </c>
      <c r="BJ1060">
        <v>1</v>
      </c>
      <c r="BK1060" t="s">
        <v>97</v>
      </c>
      <c r="BL1060" t="s">
        <v>108</v>
      </c>
      <c r="BM1060">
        <v>2008</v>
      </c>
      <c r="BN1060" t="s">
        <v>157</v>
      </c>
      <c r="BO1060">
        <v>3</v>
      </c>
      <c r="BP1060">
        <v>836</v>
      </c>
      <c r="BQ1060" t="s">
        <v>98</v>
      </c>
      <c r="BR1060" t="s">
        <v>98</v>
      </c>
      <c r="BS1060" t="s">
        <v>105</v>
      </c>
      <c r="BT1060">
        <v>0</v>
      </c>
      <c r="BU1060">
        <v>102</v>
      </c>
      <c r="BV1060">
        <v>0</v>
      </c>
      <c r="BW1060">
        <v>0</v>
      </c>
      <c r="BX1060">
        <v>0</v>
      </c>
      <c r="BY1060">
        <v>0</v>
      </c>
      <c r="BZ1060" t="s">
        <v>83</v>
      </c>
      <c r="CA1060" t="s">
        <v>83</v>
      </c>
      <c r="CB1060" t="s">
        <v>83</v>
      </c>
      <c r="CC1060">
        <v>0</v>
      </c>
      <c r="CD1060">
        <v>7</v>
      </c>
      <c r="CE1060">
        <v>2009</v>
      </c>
      <c r="CF1060" t="s">
        <v>110</v>
      </c>
      <c r="CG1060" t="s">
        <v>111</v>
      </c>
      <c r="CH1060">
        <v>335000</v>
      </c>
    </row>
    <row r="1061" spans="1:86" x14ac:dyDescent="0.4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 t="str">
        <f t="shared" si="80"/>
        <v>Y</v>
      </c>
      <c r="AW1061" t="str">
        <f t="shared" si="81"/>
        <v>Y</v>
      </c>
      <c r="AX1061" t="str">
        <f t="shared" si="82"/>
        <v>Y</v>
      </c>
      <c r="AY1061" t="str">
        <f t="shared" si="83"/>
        <v>Y</v>
      </c>
      <c r="AZ1061" t="str">
        <f t="shared" si="84"/>
        <v>N</v>
      </c>
      <c r="BA1061">
        <v>0</v>
      </c>
      <c r="BB1061">
        <v>0</v>
      </c>
      <c r="BC1061">
        <v>1</v>
      </c>
      <c r="BD1061">
        <v>1</v>
      </c>
      <c r="BE1061">
        <v>3</v>
      </c>
      <c r="BF1061">
        <v>1</v>
      </c>
      <c r="BG1061" t="s">
        <v>98</v>
      </c>
      <c r="BH1061">
        <v>7</v>
      </c>
      <c r="BI1061" t="s">
        <v>107</v>
      </c>
      <c r="BJ1061">
        <v>1</v>
      </c>
      <c r="BK1061" t="s">
        <v>97</v>
      </c>
      <c r="BL1061" t="s">
        <v>127</v>
      </c>
      <c r="BM1061">
        <v>1977</v>
      </c>
      <c r="BN1061" t="s">
        <v>102</v>
      </c>
      <c r="BO1061">
        <v>2</v>
      </c>
      <c r="BP1061">
        <v>432</v>
      </c>
      <c r="BQ1061" t="s">
        <v>98</v>
      </c>
      <c r="BR1061" t="s">
        <v>147</v>
      </c>
      <c r="BS1061" t="s">
        <v>105</v>
      </c>
      <c r="BT1061">
        <v>0</v>
      </c>
      <c r="BU1061">
        <v>0</v>
      </c>
      <c r="BV1061">
        <v>19</v>
      </c>
      <c r="BW1061">
        <v>0</v>
      </c>
      <c r="BX1061">
        <v>0</v>
      </c>
      <c r="BY1061">
        <v>0</v>
      </c>
      <c r="BZ1061" t="s">
        <v>83</v>
      </c>
      <c r="CA1061" t="s">
        <v>83</v>
      </c>
      <c r="CB1061" t="s">
        <v>83</v>
      </c>
      <c r="CC1061">
        <v>0</v>
      </c>
      <c r="CD1061">
        <v>3</v>
      </c>
      <c r="CE1061">
        <v>2007</v>
      </c>
      <c r="CF1061" t="s">
        <v>110</v>
      </c>
      <c r="CG1061" t="s">
        <v>111</v>
      </c>
      <c r="CH1061">
        <v>220000</v>
      </c>
    </row>
    <row r="1062" spans="1:86" x14ac:dyDescent="0.4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 t="str">
        <f t="shared" si="80"/>
        <v>N</v>
      </c>
      <c r="AW1062" t="str">
        <f t="shared" si="81"/>
        <v>Y</v>
      </c>
      <c r="AX1062" t="str">
        <f t="shared" si="82"/>
        <v>N</v>
      </c>
      <c r="AY1062" t="str">
        <f t="shared" si="83"/>
        <v>N</v>
      </c>
      <c r="AZ1062" t="str">
        <f t="shared" si="84"/>
        <v>N</v>
      </c>
      <c r="BA1062">
        <v>1</v>
      </c>
      <c r="BB1062">
        <v>0</v>
      </c>
      <c r="BC1062">
        <v>2</v>
      </c>
      <c r="BD1062">
        <v>0</v>
      </c>
      <c r="BE1062">
        <v>2</v>
      </c>
      <c r="BF1062">
        <v>1</v>
      </c>
      <c r="BG1062" t="s">
        <v>97</v>
      </c>
      <c r="BH1062">
        <v>6</v>
      </c>
      <c r="BI1062" t="s">
        <v>107</v>
      </c>
      <c r="BJ1062">
        <v>0</v>
      </c>
      <c r="BK1062" t="s">
        <v>83</v>
      </c>
      <c r="BL1062" t="s">
        <v>108</v>
      </c>
      <c r="BM1062">
        <v>2001</v>
      </c>
      <c r="BN1062" t="s">
        <v>157</v>
      </c>
      <c r="BO1062">
        <v>2</v>
      </c>
      <c r="BP1062">
        <v>582</v>
      </c>
      <c r="BQ1062" t="s">
        <v>98</v>
      </c>
      <c r="BR1062" t="s">
        <v>98</v>
      </c>
      <c r="BS1062" t="s">
        <v>105</v>
      </c>
      <c r="BT1062">
        <v>0</v>
      </c>
      <c r="BU1062">
        <v>0</v>
      </c>
      <c r="BV1062">
        <v>170</v>
      </c>
      <c r="BW1062">
        <v>0</v>
      </c>
      <c r="BX1062">
        <v>0</v>
      </c>
      <c r="BY1062">
        <v>0</v>
      </c>
      <c r="BZ1062" t="s">
        <v>83</v>
      </c>
      <c r="CA1062" t="s">
        <v>83</v>
      </c>
      <c r="CB1062" t="s">
        <v>83</v>
      </c>
      <c r="CC1062">
        <v>0</v>
      </c>
      <c r="CD1062">
        <v>4</v>
      </c>
      <c r="CE1062">
        <v>2010</v>
      </c>
      <c r="CF1062" t="s">
        <v>110</v>
      </c>
      <c r="CG1062" t="s">
        <v>111</v>
      </c>
      <c r="CH1062">
        <v>213500</v>
      </c>
    </row>
    <row r="1063" spans="1:86" x14ac:dyDescent="0.4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 t="str">
        <f t="shared" si="80"/>
        <v>N</v>
      </c>
      <c r="AW1063" t="str">
        <f t="shared" si="81"/>
        <v>N</v>
      </c>
      <c r="AX1063" t="str">
        <f t="shared" si="82"/>
        <v>N</v>
      </c>
      <c r="AY1063" t="str">
        <f t="shared" si="83"/>
        <v>N</v>
      </c>
      <c r="AZ1063" t="str">
        <f t="shared" si="84"/>
        <v>N</v>
      </c>
      <c r="BA1063">
        <v>0</v>
      </c>
      <c r="BB1063">
        <v>0</v>
      </c>
      <c r="BC1063">
        <v>1</v>
      </c>
      <c r="BD1063">
        <v>0</v>
      </c>
      <c r="BE1063">
        <v>2</v>
      </c>
      <c r="BF1063">
        <v>1</v>
      </c>
      <c r="BG1063" t="s">
        <v>98</v>
      </c>
      <c r="BH1063">
        <v>6</v>
      </c>
      <c r="BI1063" t="s">
        <v>107</v>
      </c>
      <c r="BJ1063">
        <v>0</v>
      </c>
      <c r="BK1063" t="s">
        <v>83</v>
      </c>
      <c r="BL1063" t="s">
        <v>127</v>
      </c>
      <c r="BM1063">
        <v>1994</v>
      </c>
      <c r="BN1063" t="s">
        <v>109</v>
      </c>
      <c r="BO1063">
        <v>3</v>
      </c>
      <c r="BP1063">
        <v>1248</v>
      </c>
      <c r="BQ1063" t="s">
        <v>98</v>
      </c>
      <c r="BR1063" t="s">
        <v>98</v>
      </c>
      <c r="BS1063" t="s">
        <v>105</v>
      </c>
      <c r="BT1063">
        <v>0</v>
      </c>
      <c r="BU1063">
        <v>20</v>
      </c>
      <c r="BV1063">
        <v>0</v>
      </c>
      <c r="BW1063">
        <v>0</v>
      </c>
      <c r="BX1063">
        <v>0</v>
      </c>
      <c r="BY1063">
        <v>0</v>
      </c>
      <c r="BZ1063" t="s">
        <v>83</v>
      </c>
      <c r="CA1063" t="s">
        <v>83</v>
      </c>
      <c r="CB1063" t="s">
        <v>135</v>
      </c>
      <c r="CC1063">
        <v>560</v>
      </c>
      <c r="CD1063">
        <v>8</v>
      </c>
      <c r="CE1063">
        <v>2008</v>
      </c>
      <c r="CF1063" t="s">
        <v>208</v>
      </c>
      <c r="CG1063" t="s">
        <v>111</v>
      </c>
      <c r="CH1063">
        <v>81000</v>
      </c>
    </row>
    <row r="1064" spans="1:86" x14ac:dyDescent="0.4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 t="str">
        <f t="shared" si="80"/>
        <v>Y</v>
      </c>
      <c r="AW1064" t="str">
        <f t="shared" si="81"/>
        <v>Y</v>
      </c>
      <c r="AX1064" t="str">
        <f t="shared" si="82"/>
        <v>Y</v>
      </c>
      <c r="AY1064" t="str">
        <f t="shared" si="83"/>
        <v>Y</v>
      </c>
      <c r="AZ1064" t="str">
        <f t="shared" si="84"/>
        <v>Y</v>
      </c>
      <c r="BA1064">
        <v>0</v>
      </c>
      <c r="BB1064">
        <v>0</v>
      </c>
      <c r="BC1064">
        <v>2</v>
      </c>
      <c r="BD1064">
        <v>0</v>
      </c>
      <c r="BE1064">
        <v>5</v>
      </c>
      <c r="BF1064">
        <v>2</v>
      </c>
      <c r="BG1064" t="s">
        <v>98</v>
      </c>
      <c r="BH1064">
        <v>10</v>
      </c>
      <c r="BI1064" t="s">
        <v>224</v>
      </c>
      <c r="BJ1064">
        <v>0</v>
      </c>
      <c r="BK1064" t="s">
        <v>83</v>
      </c>
      <c r="BL1064" t="s">
        <v>127</v>
      </c>
      <c r="BM1064">
        <v>1945</v>
      </c>
      <c r="BN1064" t="s">
        <v>102</v>
      </c>
      <c r="BO1064">
        <v>2</v>
      </c>
      <c r="BP1064">
        <v>560</v>
      </c>
      <c r="BQ1064" t="s">
        <v>98</v>
      </c>
      <c r="BR1064" t="s">
        <v>98</v>
      </c>
      <c r="BS1064" t="s">
        <v>105</v>
      </c>
      <c r="BT1064">
        <v>0</v>
      </c>
      <c r="BU1064">
        <v>57</v>
      </c>
      <c r="BV1064">
        <v>0</v>
      </c>
      <c r="BW1064">
        <v>0</v>
      </c>
      <c r="BX1064">
        <v>0</v>
      </c>
      <c r="BY1064">
        <v>0</v>
      </c>
      <c r="BZ1064" t="s">
        <v>83</v>
      </c>
      <c r="CA1064" t="s">
        <v>83</v>
      </c>
      <c r="CB1064" t="s">
        <v>83</v>
      </c>
      <c r="CC1064">
        <v>0</v>
      </c>
      <c r="CD1064">
        <v>9</v>
      </c>
      <c r="CE1064">
        <v>2007</v>
      </c>
      <c r="CF1064" t="s">
        <v>110</v>
      </c>
      <c r="CG1064" t="s">
        <v>111</v>
      </c>
      <c r="CH1064">
        <v>90000</v>
      </c>
    </row>
    <row r="1065" spans="1:86" x14ac:dyDescent="0.4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 t="str">
        <f t="shared" si="80"/>
        <v>N</v>
      </c>
      <c r="AW1065" t="str">
        <f t="shared" si="81"/>
        <v>N</v>
      </c>
      <c r="AX1065" t="str">
        <f t="shared" si="82"/>
        <v>N</v>
      </c>
      <c r="AY1065" t="str">
        <f t="shared" si="83"/>
        <v>N</v>
      </c>
      <c r="AZ1065" t="str">
        <f t="shared" si="84"/>
        <v>N</v>
      </c>
      <c r="BA1065">
        <v>0</v>
      </c>
      <c r="BB1065">
        <v>0</v>
      </c>
      <c r="BC1065">
        <v>1</v>
      </c>
      <c r="BD1065">
        <v>0</v>
      </c>
      <c r="BE1065">
        <v>2</v>
      </c>
      <c r="BF1065">
        <v>1</v>
      </c>
      <c r="BG1065" t="s">
        <v>97</v>
      </c>
      <c r="BH1065">
        <v>5</v>
      </c>
      <c r="BI1065" t="s">
        <v>107</v>
      </c>
      <c r="BJ1065">
        <v>1</v>
      </c>
      <c r="BK1065" t="s">
        <v>97</v>
      </c>
      <c r="BL1065" t="s">
        <v>127</v>
      </c>
      <c r="BM1065">
        <v>1976</v>
      </c>
      <c r="BN1065" t="s">
        <v>102</v>
      </c>
      <c r="BO1065">
        <v>2</v>
      </c>
      <c r="BP1065">
        <v>440</v>
      </c>
      <c r="BQ1065" t="s">
        <v>98</v>
      </c>
      <c r="BR1065" t="s">
        <v>98</v>
      </c>
      <c r="BS1065" t="s">
        <v>105</v>
      </c>
      <c r="BT1065">
        <v>166</v>
      </c>
      <c r="BU1065">
        <v>120</v>
      </c>
      <c r="BV1065">
        <v>0</v>
      </c>
      <c r="BW1065">
        <v>0</v>
      </c>
      <c r="BX1065">
        <v>0</v>
      </c>
      <c r="BY1065">
        <v>0</v>
      </c>
      <c r="BZ1065" t="s">
        <v>83</v>
      </c>
      <c r="CA1065" t="s">
        <v>134</v>
      </c>
      <c r="CB1065" t="s">
        <v>83</v>
      </c>
      <c r="CC1065">
        <v>0</v>
      </c>
      <c r="CD1065">
        <v>7</v>
      </c>
      <c r="CE1065">
        <v>2006</v>
      </c>
      <c r="CF1065" t="s">
        <v>110</v>
      </c>
      <c r="CG1065" t="s">
        <v>111</v>
      </c>
      <c r="CH1065">
        <v>110500</v>
      </c>
    </row>
    <row r="1066" spans="1:86" x14ac:dyDescent="0.4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 t="str">
        <f t="shared" si="80"/>
        <v>N</v>
      </c>
      <c r="AW1066" t="str">
        <f t="shared" si="81"/>
        <v>N</v>
      </c>
      <c r="AX1066" t="str">
        <f t="shared" si="82"/>
        <v>N</v>
      </c>
      <c r="AY1066" t="str">
        <f t="shared" si="83"/>
        <v>N</v>
      </c>
      <c r="AZ1066" t="str">
        <f t="shared" si="84"/>
        <v>N</v>
      </c>
      <c r="BA1066">
        <v>0</v>
      </c>
      <c r="BB1066">
        <v>0</v>
      </c>
      <c r="BC1066">
        <v>1</v>
      </c>
      <c r="BD1066">
        <v>1</v>
      </c>
      <c r="BE1066">
        <v>3</v>
      </c>
      <c r="BF1066">
        <v>1</v>
      </c>
      <c r="BG1066" t="s">
        <v>98</v>
      </c>
      <c r="BH1066">
        <v>6</v>
      </c>
      <c r="BI1066" t="s">
        <v>107</v>
      </c>
      <c r="BJ1066">
        <v>1</v>
      </c>
      <c r="BK1066" t="s">
        <v>212</v>
      </c>
      <c r="BL1066" t="s">
        <v>108</v>
      </c>
      <c r="BM1066">
        <v>1966</v>
      </c>
      <c r="BN1066" t="s">
        <v>109</v>
      </c>
      <c r="BO1066">
        <v>2</v>
      </c>
      <c r="BP1066">
        <v>480</v>
      </c>
      <c r="BQ1066" t="s">
        <v>98</v>
      </c>
      <c r="BR1066" t="s">
        <v>98</v>
      </c>
      <c r="BS1066" t="s">
        <v>105</v>
      </c>
      <c r="BT1066">
        <v>0</v>
      </c>
      <c r="BU1066">
        <v>58</v>
      </c>
      <c r="BV1066">
        <v>0</v>
      </c>
      <c r="BW1066">
        <v>0</v>
      </c>
      <c r="BX1066">
        <v>0</v>
      </c>
      <c r="BY1066">
        <v>0</v>
      </c>
      <c r="BZ1066" t="s">
        <v>83</v>
      </c>
      <c r="CA1066" t="s">
        <v>134</v>
      </c>
      <c r="CB1066" t="s">
        <v>83</v>
      </c>
      <c r="CC1066">
        <v>0</v>
      </c>
      <c r="CD1066">
        <v>11</v>
      </c>
      <c r="CE1066">
        <v>2009</v>
      </c>
      <c r="CF1066" t="s">
        <v>110</v>
      </c>
      <c r="CG1066" t="s">
        <v>111</v>
      </c>
      <c r="CH1066">
        <v>154000</v>
      </c>
    </row>
    <row r="1067" spans="1:86" x14ac:dyDescent="0.4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 t="str">
        <f t="shared" si="80"/>
        <v>Y</v>
      </c>
      <c r="AW1067" t="str">
        <f t="shared" si="81"/>
        <v>Y</v>
      </c>
      <c r="AX1067" t="str">
        <f t="shared" si="82"/>
        <v>Y</v>
      </c>
      <c r="AY1067" t="str">
        <f t="shared" si="83"/>
        <v>Y</v>
      </c>
      <c r="AZ1067" t="str">
        <f t="shared" si="84"/>
        <v>Y</v>
      </c>
      <c r="BA1067">
        <v>1</v>
      </c>
      <c r="BB1067">
        <v>0</v>
      </c>
      <c r="BC1067">
        <v>2</v>
      </c>
      <c r="BD1067">
        <v>1</v>
      </c>
      <c r="BE1067">
        <v>3</v>
      </c>
      <c r="BF1067">
        <v>1</v>
      </c>
      <c r="BG1067" t="s">
        <v>97</v>
      </c>
      <c r="BH1067">
        <v>7</v>
      </c>
      <c r="BI1067" t="s">
        <v>107</v>
      </c>
      <c r="BJ1067">
        <v>0</v>
      </c>
      <c r="BK1067" t="s">
        <v>83</v>
      </c>
      <c r="BL1067" t="s">
        <v>108</v>
      </c>
      <c r="BM1067">
        <v>1996</v>
      </c>
      <c r="BN1067" t="s">
        <v>109</v>
      </c>
      <c r="BO1067">
        <v>2</v>
      </c>
      <c r="BP1067">
        <v>533</v>
      </c>
      <c r="BQ1067" t="s">
        <v>98</v>
      </c>
      <c r="BR1067" t="s">
        <v>98</v>
      </c>
      <c r="BS1067" t="s">
        <v>105</v>
      </c>
      <c r="BT1067">
        <v>296</v>
      </c>
      <c r="BU1067">
        <v>44</v>
      </c>
      <c r="BV1067">
        <v>0</v>
      </c>
      <c r="BW1067">
        <v>0</v>
      </c>
      <c r="BX1067">
        <v>0</v>
      </c>
      <c r="BY1067">
        <v>0</v>
      </c>
      <c r="BZ1067" t="s">
        <v>83</v>
      </c>
      <c r="CA1067" t="s">
        <v>83</v>
      </c>
      <c r="CB1067" t="s">
        <v>83</v>
      </c>
      <c r="CC1067">
        <v>0</v>
      </c>
      <c r="CD1067">
        <v>4</v>
      </c>
      <c r="CE1067">
        <v>2010</v>
      </c>
      <c r="CF1067" t="s">
        <v>110</v>
      </c>
      <c r="CG1067" t="s">
        <v>111</v>
      </c>
      <c r="CH1067">
        <v>328000</v>
      </c>
    </row>
    <row r="1068" spans="1:86" x14ac:dyDescent="0.4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 t="str">
        <f t="shared" si="80"/>
        <v>Y</v>
      </c>
      <c r="AW1068" t="str">
        <f t="shared" si="81"/>
        <v>Y</v>
      </c>
      <c r="AX1068" t="str">
        <f t="shared" si="82"/>
        <v>N</v>
      </c>
      <c r="AY1068" t="str">
        <f t="shared" si="83"/>
        <v>N</v>
      </c>
      <c r="AZ1068" t="str">
        <f t="shared" si="84"/>
        <v>N</v>
      </c>
      <c r="BA1068">
        <v>0</v>
      </c>
      <c r="BB1068">
        <v>0</v>
      </c>
      <c r="BC1068">
        <v>2</v>
      </c>
      <c r="BD1068">
        <v>1</v>
      </c>
      <c r="BE1068">
        <v>3</v>
      </c>
      <c r="BF1068">
        <v>1</v>
      </c>
      <c r="BG1068" t="s">
        <v>98</v>
      </c>
      <c r="BH1068">
        <v>7</v>
      </c>
      <c r="BI1068" t="s">
        <v>107</v>
      </c>
      <c r="BJ1068">
        <v>1</v>
      </c>
      <c r="BK1068" t="s">
        <v>98</v>
      </c>
      <c r="BL1068" t="s">
        <v>108</v>
      </c>
      <c r="BM1068">
        <v>1993</v>
      </c>
      <c r="BN1068" t="s">
        <v>109</v>
      </c>
      <c r="BO1068">
        <v>2</v>
      </c>
      <c r="BP1068">
        <v>380</v>
      </c>
      <c r="BQ1068" t="s">
        <v>98</v>
      </c>
      <c r="BR1068" t="s">
        <v>98</v>
      </c>
      <c r="BS1068" t="s">
        <v>105</v>
      </c>
      <c r="BT1068">
        <v>0</v>
      </c>
      <c r="BU1068">
        <v>40</v>
      </c>
      <c r="BV1068">
        <v>0</v>
      </c>
      <c r="BW1068">
        <v>0</v>
      </c>
      <c r="BX1068">
        <v>0</v>
      </c>
      <c r="BY1068">
        <v>0</v>
      </c>
      <c r="BZ1068" t="s">
        <v>83</v>
      </c>
      <c r="CA1068" t="s">
        <v>83</v>
      </c>
      <c r="CB1068" t="s">
        <v>83</v>
      </c>
      <c r="CC1068">
        <v>0</v>
      </c>
      <c r="CD1068">
        <v>5</v>
      </c>
      <c r="CE1068">
        <v>2009</v>
      </c>
      <c r="CF1068" t="s">
        <v>110</v>
      </c>
      <c r="CG1068" t="s">
        <v>111</v>
      </c>
      <c r="CH1068">
        <v>178000</v>
      </c>
    </row>
    <row r="1069" spans="1:86" x14ac:dyDescent="0.4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 t="str">
        <f t="shared" si="80"/>
        <v>Y</v>
      </c>
      <c r="AW1069" t="str">
        <f t="shared" si="81"/>
        <v>Y</v>
      </c>
      <c r="AX1069" t="str">
        <f t="shared" si="82"/>
        <v>Y</v>
      </c>
      <c r="AY1069" t="str">
        <f t="shared" si="83"/>
        <v>N</v>
      </c>
      <c r="AZ1069" t="str">
        <f t="shared" si="84"/>
        <v>N</v>
      </c>
      <c r="BA1069">
        <v>1</v>
      </c>
      <c r="BB1069">
        <v>0</v>
      </c>
      <c r="BC1069">
        <v>1</v>
      </c>
      <c r="BD1069">
        <v>1</v>
      </c>
      <c r="BE1069">
        <v>4</v>
      </c>
      <c r="BF1069">
        <v>1</v>
      </c>
      <c r="BG1069" t="s">
        <v>98</v>
      </c>
      <c r="BH1069">
        <v>7</v>
      </c>
      <c r="BI1069" t="s">
        <v>107</v>
      </c>
      <c r="BJ1069">
        <v>0</v>
      </c>
      <c r="BK1069" t="s">
        <v>83</v>
      </c>
      <c r="BL1069" t="s">
        <v>108</v>
      </c>
      <c r="BM1069">
        <v>1964</v>
      </c>
      <c r="BN1069" t="s">
        <v>109</v>
      </c>
      <c r="BO1069">
        <v>2</v>
      </c>
      <c r="BP1069">
        <v>442</v>
      </c>
      <c r="BQ1069" t="s">
        <v>98</v>
      </c>
      <c r="BR1069" t="s">
        <v>98</v>
      </c>
      <c r="BS1069" t="s">
        <v>105</v>
      </c>
      <c r="BT1069">
        <v>328</v>
      </c>
      <c r="BU1069">
        <v>128</v>
      </c>
      <c r="BV1069">
        <v>0</v>
      </c>
      <c r="BW1069">
        <v>0</v>
      </c>
      <c r="BX1069">
        <v>189</v>
      </c>
      <c r="BY1069">
        <v>0</v>
      </c>
      <c r="BZ1069" t="s">
        <v>83</v>
      </c>
      <c r="CA1069" t="s">
        <v>83</v>
      </c>
      <c r="CB1069" t="s">
        <v>83</v>
      </c>
      <c r="CC1069">
        <v>0</v>
      </c>
      <c r="CD1069">
        <v>6</v>
      </c>
      <c r="CE1069">
        <v>2008</v>
      </c>
      <c r="CF1069" t="s">
        <v>110</v>
      </c>
      <c r="CG1069" t="s">
        <v>111</v>
      </c>
      <c r="CH1069">
        <v>167900</v>
      </c>
    </row>
    <row r="1070" spans="1:86" x14ac:dyDescent="0.4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 t="str">
        <f t="shared" si="80"/>
        <v>Y</v>
      </c>
      <c r="AW1070" t="str">
        <f t="shared" si="81"/>
        <v>Y</v>
      </c>
      <c r="AX1070" t="str">
        <f t="shared" si="82"/>
        <v>Y</v>
      </c>
      <c r="AY1070" t="str">
        <f t="shared" si="83"/>
        <v>Y</v>
      </c>
      <c r="AZ1070" t="str">
        <f t="shared" si="84"/>
        <v>Y</v>
      </c>
      <c r="BA1070">
        <v>1</v>
      </c>
      <c r="BB1070">
        <v>0</v>
      </c>
      <c r="BC1070">
        <v>2</v>
      </c>
      <c r="BD1070">
        <v>1</v>
      </c>
      <c r="BE1070">
        <v>5</v>
      </c>
      <c r="BF1070">
        <v>1</v>
      </c>
      <c r="BG1070" t="s">
        <v>98</v>
      </c>
      <c r="BH1070">
        <v>10</v>
      </c>
      <c r="BI1070" t="s">
        <v>221</v>
      </c>
      <c r="BJ1070">
        <v>1</v>
      </c>
      <c r="BK1070" t="s">
        <v>97</v>
      </c>
      <c r="BL1070" t="s">
        <v>108</v>
      </c>
      <c r="BM1070">
        <v>1973</v>
      </c>
      <c r="BN1070" t="s">
        <v>157</v>
      </c>
      <c r="BO1070">
        <v>2</v>
      </c>
      <c r="BP1070">
        <v>576</v>
      </c>
      <c r="BQ1070" t="s">
        <v>98</v>
      </c>
      <c r="BR1070" t="s">
        <v>98</v>
      </c>
      <c r="BS1070" t="s">
        <v>105</v>
      </c>
      <c r="BT1070">
        <v>728</v>
      </c>
      <c r="BU1070">
        <v>20</v>
      </c>
      <c r="BV1070">
        <v>0</v>
      </c>
      <c r="BW1070">
        <v>0</v>
      </c>
      <c r="BX1070">
        <v>0</v>
      </c>
      <c r="BY1070">
        <v>0</v>
      </c>
      <c r="BZ1070" t="s">
        <v>83</v>
      </c>
      <c r="CA1070" t="s">
        <v>165</v>
      </c>
      <c r="CB1070" t="s">
        <v>83</v>
      </c>
      <c r="CC1070">
        <v>0</v>
      </c>
      <c r="CD1070">
        <v>6</v>
      </c>
      <c r="CE1070">
        <v>2006</v>
      </c>
      <c r="CF1070" t="s">
        <v>110</v>
      </c>
      <c r="CG1070" t="s">
        <v>111</v>
      </c>
      <c r="CH1070">
        <v>151400</v>
      </c>
    </row>
    <row r="1071" spans="1:86" x14ac:dyDescent="0.4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 t="str">
        <f t="shared" si="80"/>
        <v>N</v>
      </c>
      <c r="AW1071" t="str">
        <f t="shared" si="81"/>
        <v>N</v>
      </c>
      <c r="AX1071" t="str">
        <f t="shared" si="82"/>
        <v>N</v>
      </c>
      <c r="AY1071" t="str">
        <f t="shared" si="83"/>
        <v>N</v>
      </c>
      <c r="AZ1071" t="str">
        <f t="shared" si="84"/>
        <v>N</v>
      </c>
      <c r="BA1071">
        <v>0</v>
      </c>
      <c r="BB1071">
        <v>1</v>
      </c>
      <c r="BC1071">
        <v>1</v>
      </c>
      <c r="BD1071">
        <v>0</v>
      </c>
      <c r="BE1071">
        <v>2</v>
      </c>
      <c r="BF1071">
        <v>1</v>
      </c>
      <c r="BG1071" t="s">
        <v>97</v>
      </c>
      <c r="BH1071">
        <v>4</v>
      </c>
      <c r="BI1071" t="s">
        <v>107</v>
      </c>
      <c r="BJ1071">
        <v>0</v>
      </c>
      <c r="BK1071" t="s">
        <v>83</v>
      </c>
      <c r="BL1071" t="s">
        <v>127</v>
      </c>
      <c r="BM1071">
        <v>1985</v>
      </c>
      <c r="BN1071" t="s">
        <v>102</v>
      </c>
      <c r="BO1071">
        <v>2</v>
      </c>
      <c r="BP1071">
        <v>576</v>
      </c>
      <c r="BQ1071" t="s">
        <v>98</v>
      </c>
      <c r="BR1071" t="s">
        <v>98</v>
      </c>
      <c r="BS1071" t="s">
        <v>105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 t="s">
        <v>83</v>
      </c>
      <c r="CA1071" t="s">
        <v>83</v>
      </c>
      <c r="CB1071" t="s">
        <v>83</v>
      </c>
      <c r="CC1071">
        <v>0</v>
      </c>
      <c r="CD1071">
        <v>5</v>
      </c>
      <c r="CE1071">
        <v>2007</v>
      </c>
      <c r="CF1071" t="s">
        <v>110</v>
      </c>
      <c r="CG1071" t="s">
        <v>111</v>
      </c>
      <c r="CH1071">
        <v>135000</v>
      </c>
    </row>
    <row r="1072" spans="1:86" x14ac:dyDescent="0.4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 t="str">
        <f t="shared" si="80"/>
        <v>N</v>
      </c>
      <c r="AW1072" t="str">
        <f t="shared" si="81"/>
        <v>N</v>
      </c>
      <c r="AX1072" t="str">
        <f t="shared" si="82"/>
        <v>N</v>
      </c>
      <c r="AY1072" t="str">
        <f t="shared" si="83"/>
        <v>N</v>
      </c>
      <c r="AZ1072" t="str">
        <f t="shared" si="84"/>
        <v>N</v>
      </c>
      <c r="BA1072">
        <v>1</v>
      </c>
      <c r="BB1072">
        <v>0</v>
      </c>
      <c r="BC1072">
        <v>1</v>
      </c>
      <c r="BD1072">
        <v>0</v>
      </c>
      <c r="BE1072">
        <v>3</v>
      </c>
      <c r="BF1072">
        <v>1</v>
      </c>
      <c r="BG1072" t="s">
        <v>98</v>
      </c>
      <c r="BH1072">
        <v>6</v>
      </c>
      <c r="BI1072" t="s">
        <v>107</v>
      </c>
      <c r="BJ1072">
        <v>0</v>
      </c>
      <c r="BK1072" t="s">
        <v>83</v>
      </c>
      <c r="BL1072" t="s">
        <v>108</v>
      </c>
      <c r="BM1072">
        <v>1956</v>
      </c>
      <c r="BN1072" t="s">
        <v>102</v>
      </c>
      <c r="BO1072">
        <v>1</v>
      </c>
      <c r="BP1072">
        <v>286</v>
      </c>
      <c r="BQ1072" t="s">
        <v>98</v>
      </c>
      <c r="BR1072" t="s">
        <v>98</v>
      </c>
      <c r="BS1072" t="s">
        <v>105</v>
      </c>
      <c r="BT1072">
        <v>0</v>
      </c>
      <c r="BU1072">
        <v>20</v>
      </c>
      <c r="BV1072">
        <v>0</v>
      </c>
      <c r="BW1072">
        <v>0</v>
      </c>
      <c r="BX1072">
        <v>192</v>
      </c>
      <c r="BY1072">
        <v>0</v>
      </c>
      <c r="BZ1072" t="s">
        <v>83</v>
      </c>
      <c r="CA1072" t="s">
        <v>83</v>
      </c>
      <c r="CB1072" t="s">
        <v>83</v>
      </c>
      <c r="CC1072">
        <v>0</v>
      </c>
      <c r="CD1072">
        <v>6</v>
      </c>
      <c r="CE1072">
        <v>2007</v>
      </c>
      <c r="CF1072" t="s">
        <v>110</v>
      </c>
      <c r="CG1072" t="s">
        <v>111</v>
      </c>
      <c r="CH1072">
        <v>135000</v>
      </c>
    </row>
    <row r="1073" spans="1:86" x14ac:dyDescent="0.4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 t="str">
        <f t="shared" si="80"/>
        <v>Y</v>
      </c>
      <c r="AW1073" t="str">
        <f t="shared" si="81"/>
        <v>Y</v>
      </c>
      <c r="AX1073" t="str">
        <f t="shared" si="82"/>
        <v>N</v>
      </c>
      <c r="AY1073" t="str">
        <f t="shared" si="83"/>
        <v>N</v>
      </c>
      <c r="AZ1073" t="str">
        <f t="shared" si="84"/>
        <v>N</v>
      </c>
      <c r="BA1073">
        <v>0</v>
      </c>
      <c r="BB1073">
        <v>0</v>
      </c>
      <c r="BC1073">
        <v>1</v>
      </c>
      <c r="BD1073">
        <v>1</v>
      </c>
      <c r="BE1073">
        <v>4</v>
      </c>
      <c r="BF1073">
        <v>1</v>
      </c>
      <c r="BG1073" t="s">
        <v>98</v>
      </c>
      <c r="BH1073">
        <v>8</v>
      </c>
      <c r="BI1073" t="s">
        <v>107</v>
      </c>
      <c r="BJ1073">
        <v>0</v>
      </c>
      <c r="BK1073" t="s">
        <v>83</v>
      </c>
      <c r="BL1073" t="s">
        <v>108</v>
      </c>
      <c r="BM1073">
        <v>1968</v>
      </c>
      <c r="BN1073" t="s">
        <v>102</v>
      </c>
      <c r="BO1073">
        <v>2</v>
      </c>
      <c r="BP1073">
        <v>441</v>
      </c>
      <c r="BQ1073" t="s">
        <v>98</v>
      </c>
      <c r="BR1073" t="s">
        <v>98</v>
      </c>
      <c r="BS1073" t="s">
        <v>105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 t="s">
        <v>83</v>
      </c>
      <c r="CA1073" t="s">
        <v>83</v>
      </c>
      <c r="CB1073" t="s">
        <v>83</v>
      </c>
      <c r="CC1073">
        <v>0</v>
      </c>
      <c r="CD1073">
        <v>5</v>
      </c>
      <c r="CE1073">
        <v>2009</v>
      </c>
      <c r="CF1073" t="s">
        <v>110</v>
      </c>
      <c r="CG1073" t="s">
        <v>111</v>
      </c>
      <c r="CH1073">
        <v>154000</v>
      </c>
    </row>
    <row r="1074" spans="1:86" x14ac:dyDescent="0.4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 t="str">
        <f t="shared" si="80"/>
        <v>N</v>
      </c>
      <c r="AW1074" t="str">
        <f t="shared" si="81"/>
        <v>Y</v>
      </c>
      <c r="AX1074" t="str">
        <f t="shared" si="82"/>
        <v>N</v>
      </c>
      <c r="AY1074" t="str">
        <f t="shared" si="83"/>
        <v>N</v>
      </c>
      <c r="AZ1074" t="str">
        <f t="shared" si="84"/>
        <v>N</v>
      </c>
      <c r="BA1074">
        <v>1</v>
      </c>
      <c r="BB1074">
        <v>1</v>
      </c>
      <c r="BC1074">
        <v>1</v>
      </c>
      <c r="BD1074">
        <v>0</v>
      </c>
      <c r="BE1074">
        <v>4</v>
      </c>
      <c r="BF1074">
        <v>1</v>
      </c>
      <c r="BG1074" t="s">
        <v>98</v>
      </c>
      <c r="BH1074">
        <v>7</v>
      </c>
      <c r="BI1074" t="s">
        <v>107</v>
      </c>
      <c r="BJ1074">
        <v>1</v>
      </c>
      <c r="BK1074" t="s">
        <v>98</v>
      </c>
      <c r="BL1074" t="s">
        <v>127</v>
      </c>
      <c r="BM1074">
        <v>1954</v>
      </c>
      <c r="BN1074" t="s">
        <v>102</v>
      </c>
      <c r="BO1074">
        <v>1</v>
      </c>
      <c r="BP1074">
        <v>280</v>
      </c>
      <c r="BQ1074" t="s">
        <v>98</v>
      </c>
      <c r="BR1074" t="s">
        <v>98</v>
      </c>
      <c r="BS1074" t="s">
        <v>190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 t="s">
        <v>83</v>
      </c>
      <c r="CA1074" t="s">
        <v>83</v>
      </c>
      <c r="CB1074" t="s">
        <v>83</v>
      </c>
      <c r="CC1074">
        <v>0</v>
      </c>
      <c r="CD1074">
        <v>8</v>
      </c>
      <c r="CE1074">
        <v>2006</v>
      </c>
      <c r="CF1074" t="s">
        <v>110</v>
      </c>
      <c r="CG1074" t="s">
        <v>111</v>
      </c>
      <c r="CH1074">
        <v>91500</v>
      </c>
    </row>
    <row r="1075" spans="1:86" x14ac:dyDescent="0.4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 t="str">
        <f t="shared" si="80"/>
        <v>N</v>
      </c>
      <c r="AW1075" t="str">
        <f t="shared" si="81"/>
        <v>Y</v>
      </c>
      <c r="AX1075" t="str">
        <f t="shared" si="82"/>
        <v>N</v>
      </c>
      <c r="AY1075" t="str">
        <f t="shared" si="83"/>
        <v>N</v>
      </c>
      <c r="AZ1075" t="str">
        <f t="shared" si="84"/>
        <v>N</v>
      </c>
      <c r="BA1075">
        <v>0</v>
      </c>
      <c r="BB1075">
        <v>0</v>
      </c>
      <c r="BC1075">
        <v>1</v>
      </c>
      <c r="BD1075">
        <v>1</v>
      </c>
      <c r="BE1075">
        <v>3</v>
      </c>
      <c r="BF1075">
        <v>1</v>
      </c>
      <c r="BG1075" t="s">
        <v>98</v>
      </c>
      <c r="BH1075">
        <v>6</v>
      </c>
      <c r="BI1075" t="s">
        <v>107</v>
      </c>
      <c r="BJ1075">
        <v>0</v>
      </c>
      <c r="BK1075" t="s">
        <v>83</v>
      </c>
      <c r="BL1075" t="s">
        <v>108</v>
      </c>
      <c r="BM1075">
        <v>1977</v>
      </c>
      <c r="BN1075" t="s">
        <v>157</v>
      </c>
      <c r="BO1075">
        <v>2</v>
      </c>
      <c r="BP1075">
        <v>440</v>
      </c>
      <c r="BQ1075" t="s">
        <v>98</v>
      </c>
      <c r="BR1075" t="s">
        <v>98</v>
      </c>
      <c r="BS1075" t="s">
        <v>105</v>
      </c>
      <c r="BT1075">
        <v>252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 t="s">
        <v>83</v>
      </c>
      <c r="CA1075" t="s">
        <v>134</v>
      </c>
      <c r="CB1075" t="s">
        <v>83</v>
      </c>
      <c r="CC1075">
        <v>0</v>
      </c>
      <c r="CD1075">
        <v>7</v>
      </c>
      <c r="CE1075">
        <v>2009</v>
      </c>
      <c r="CF1075" t="s">
        <v>110</v>
      </c>
      <c r="CG1075" t="s">
        <v>111</v>
      </c>
      <c r="CH1075">
        <v>159500</v>
      </c>
    </row>
    <row r="1076" spans="1:86" x14ac:dyDescent="0.4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 t="str">
        <f t="shared" si="80"/>
        <v>N</v>
      </c>
      <c r="AW1076" t="str">
        <f t="shared" si="81"/>
        <v>Y</v>
      </c>
      <c r="AX1076" t="str">
        <f t="shared" si="82"/>
        <v>N</v>
      </c>
      <c r="AY1076" t="str">
        <f t="shared" si="83"/>
        <v>N</v>
      </c>
      <c r="AZ1076" t="str">
        <f t="shared" si="84"/>
        <v>N</v>
      </c>
      <c r="BA1076">
        <v>0</v>
      </c>
      <c r="BB1076">
        <v>0</v>
      </c>
      <c r="BC1076">
        <v>2</v>
      </c>
      <c r="BD1076">
        <v>0</v>
      </c>
      <c r="BE1076">
        <v>2</v>
      </c>
      <c r="BF1076">
        <v>1</v>
      </c>
      <c r="BG1076" t="s">
        <v>97</v>
      </c>
      <c r="BH1076">
        <v>5</v>
      </c>
      <c r="BI1076" t="s">
        <v>107</v>
      </c>
      <c r="BJ1076">
        <v>0</v>
      </c>
      <c r="BK1076" t="s">
        <v>83</v>
      </c>
      <c r="BL1076" t="s">
        <v>108</v>
      </c>
      <c r="BM1076">
        <v>2006</v>
      </c>
      <c r="BN1076" t="s">
        <v>109</v>
      </c>
      <c r="BO1076">
        <v>3</v>
      </c>
      <c r="BP1076">
        <v>826</v>
      </c>
      <c r="BQ1076" t="s">
        <v>98</v>
      </c>
      <c r="BR1076" t="s">
        <v>98</v>
      </c>
      <c r="BS1076" t="s">
        <v>105</v>
      </c>
      <c r="BT1076">
        <v>140</v>
      </c>
      <c r="BU1076">
        <v>93</v>
      </c>
      <c r="BV1076">
        <v>0</v>
      </c>
      <c r="BW1076">
        <v>0</v>
      </c>
      <c r="BX1076">
        <v>0</v>
      </c>
      <c r="BY1076">
        <v>0</v>
      </c>
      <c r="BZ1076" t="s">
        <v>83</v>
      </c>
      <c r="CA1076" t="s">
        <v>83</v>
      </c>
      <c r="CB1076" t="s">
        <v>83</v>
      </c>
      <c r="CC1076">
        <v>0</v>
      </c>
      <c r="CD1076">
        <v>5</v>
      </c>
      <c r="CE1076">
        <v>2007</v>
      </c>
      <c r="CF1076" t="s">
        <v>110</v>
      </c>
      <c r="CG1076" t="s">
        <v>111</v>
      </c>
      <c r="CH1076">
        <v>194000</v>
      </c>
    </row>
    <row r="1077" spans="1:86" x14ac:dyDescent="0.4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 t="str">
        <f t="shared" si="80"/>
        <v>Y</v>
      </c>
      <c r="AW1077" t="str">
        <f t="shared" si="81"/>
        <v>Y</v>
      </c>
      <c r="AX1077" t="str">
        <f t="shared" si="82"/>
        <v>Y</v>
      </c>
      <c r="AY1077" t="str">
        <f t="shared" si="83"/>
        <v>N</v>
      </c>
      <c r="AZ1077" t="str">
        <f t="shared" si="84"/>
        <v>N</v>
      </c>
      <c r="BA1077">
        <v>0</v>
      </c>
      <c r="BB1077">
        <v>0</v>
      </c>
      <c r="BC1077">
        <v>1</v>
      </c>
      <c r="BD1077">
        <v>1</v>
      </c>
      <c r="BE1077">
        <v>3</v>
      </c>
      <c r="BF1077">
        <v>1</v>
      </c>
      <c r="BG1077" t="s">
        <v>98</v>
      </c>
      <c r="BH1077">
        <v>6</v>
      </c>
      <c r="BI1077" t="s">
        <v>107</v>
      </c>
      <c r="BJ1077">
        <v>2</v>
      </c>
      <c r="BK1077" t="s">
        <v>97</v>
      </c>
      <c r="BL1077" t="s">
        <v>108</v>
      </c>
      <c r="BM1077">
        <v>1940</v>
      </c>
      <c r="BN1077" t="s">
        <v>102</v>
      </c>
      <c r="BO1077">
        <v>1</v>
      </c>
      <c r="BP1077">
        <v>240</v>
      </c>
      <c r="BQ1077" t="s">
        <v>98</v>
      </c>
      <c r="BR1077" t="s">
        <v>98</v>
      </c>
      <c r="BS1077" t="s">
        <v>105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 t="s">
        <v>83</v>
      </c>
      <c r="CA1077" t="s">
        <v>83</v>
      </c>
      <c r="CB1077" t="s">
        <v>83</v>
      </c>
      <c r="CC1077">
        <v>0</v>
      </c>
      <c r="CD1077">
        <v>7</v>
      </c>
      <c r="CE1077">
        <v>2007</v>
      </c>
      <c r="CF1077" t="s">
        <v>230</v>
      </c>
      <c r="CG1077" t="s">
        <v>111</v>
      </c>
      <c r="CH1077">
        <v>219500</v>
      </c>
    </row>
    <row r="1078" spans="1:86" x14ac:dyDescent="0.4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 t="str">
        <f t="shared" si="80"/>
        <v>N</v>
      </c>
      <c r="AW1078" t="str">
        <f t="shared" si="81"/>
        <v>Y</v>
      </c>
      <c r="AX1078" t="str">
        <f t="shared" si="82"/>
        <v>N</v>
      </c>
      <c r="AY1078" t="str">
        <f t="shared" si="83"/>
        <v>N</v>
      </c>
      <c r="AZ1078" t="str">
        <f t="shared" si="84"/>
        <v>N</v>
      </c>
      <c r="BA1078">
        <v>0</v>
      </c>
      <c r="BB1078">
        <v>1</v>
      </c>
      <c r="BC1078">
        <v>2</v>
      </c>
      <c r="BD1078">
        <v>0</v>
      </c>
      <c r="BE1078">
        <v>3</v>
      </c>
      <c r="BF1078">
        <v>1</v>
      </c>
      <c r="BG1078" t="s">
        <v>97</v>
      </c>
      <c r="BH1078">
        <v>7</v>
      </c>
      <c r="BI1078" t="s">
        <v>146</v>
      </c>
      <c r="BJ1078">
        <v>1</v>
      </c>
      <c r="BK1078" t="s">
        <v>98</v>
      </c>
      <c r="BL1078" t="s">
        <v>108</v>
      </c>
      <c r="BM1078">
        <v>1950</v>
      </c>
      <c r="BN1078" t="s">
        <v>102</v>
      </c>
      <c r="BO1078">
        <v>2</v>
      </c>
      <c r="BP1078">
        <v>566</v>
      </c>
      <c r="BQ1078" t="s">
        <v>98</v>
      </c>
      <c r="BR1078" t="s">
        <v>98</v>
      </c>
      <c r="BS1078" t="s">
        <v>105</v>
      </c>
      <c r="BT1078">
        <v>436</v>
      </c>
      <c r="BU1078">
        <v>21</v>
      </c>
      <c r="BV1078">
        <v>0</v>
      </c>
      <c r="BW1078">
        <v>0</v>
      </c>
      <c r="BX1078">
        <v>0</v>
      </c>
      <c r="BY1078">
        <v>0</v>
      </c>
      <c r="BZ1078" t="s">
        <v>83</v>
      </c>
      <c r="CA1078" t="s">
        <v>83</v>
      </c>
      <c r="CB1078" t="s">
        <v>135</v>
      </c>
      <c r="CC1078">
        <v>500</v>
      </c>
      <c r="CD1078">
        <v>4</v>
      </c>
      <c r="CE1078">
        <v>2006</v>
      </c>
      <c r="CF1078" t="s">
        <v>110</v>
      </c>
      <c r="CG1078" t="s">
        <v>111</v>
      </c>
      <c r="CH1078">
        <v>170000</v>
      </c>
    </row>
    <row r="1079" spans="1:86" x14ac:dyDescent="0.4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 t="str">
        <f t="shared" si="80"/>
        <v>N</v>
      </c>
      <c r="AW1079" t="str">
        <f t="shared" si="81"/>
        <v>N</v>
      </c>
      <c r="AX1079" t="str">
        <f t="shared" si="82"/>
        <v>N</v>
      </c>
      <c r="AY1079" t="str">
        <f t="shared" si="83"/>
        <v>N</v>
      </c>
      <c r="AZ1079" t="str">
        <f t="shared" si="84"/>
        <v>N</v>
      </c>
      <c r="BA1079">
        <v>1</v>
      </c>
      <c r="BB1079">
        <v>0</v>
      </c>
      <c r="BC1079">
        <v>1</v>
      </c>
      <c r="BD1079">
        <v>0</v>
      </c>
      <c r="BE1079">
        <v>3</v>
      </c>
      <c r="BF1079">
        <v>1</v>
      </c>
      <c r="BG1079" t="s">
        <v>98</v>
      </c>
      <c r="BH1079">
        <v>6</v>
      </c>
      <c r="BI1079" t="s">
        <v>107</v>
      </c>
      <c r="BJ1079">
        <v>0</v>
      </c>
      <c r="BK1079" t="s">
        <v>83</v>
      </c>
      <c r="BL1079" t="s">
        <v>108</v>
      </c>
      <c r="BM1079">
        <v>1969</v>
      </c>
      <c r="BN1079" t="s">
        <v>157</v>
      </c>
      <c r="BO1079">
        <v>1</v>
      </c>
      <c r="BP1079">
        <v>299</v>
      </c>
      <c r="BQ1079" t="s">
        <v>98</v>
      </c>
      <c r="BR1079" t="s">
        <v>98</v>
      </c>
      <c r="BS1079" t="s">
        <v>105</v>
      </c>
      <c r="BT1079">
        <v>240</v>
      </c>
      <c r="BU1079">
        <v>32</v>
      </c>
      <c r="BV1079">
        <v>0</v>
      </c>
      <c r="BW1079">
        <v>0</v>
      </c>
      <c r="BX1079">
        <v>0</v>
      </c>
      <c r="BY1079">
        <v>0</v>
      </c>
      <c r="BZ1079" t="s">
        <v>83</v>
      </c>
      <c r="CA1079" t="s">
        <v>83</v>
      </c>
      <c r="CB1079" t="s">
        <v>83</v>
      </c>
      <c r="CC1079">
        <v>0</v>
      </c>
      <c r="CD1079">
        <v>3</v>
      </c>
      <c r="CE1079">
        <v>2006</v>
      </c>
      <c r="CF1079" t="s">
        <v>110</v>
      </c>
      <c r="CG1079" t="s">
        <v>128</v>
      </c>
      <c r="CH1079">
        <v>138800</v>
      </c>
    </row>
    <row r="1080" spans="1:86" x14ac:dyDescent="0.4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 t="str">
        <f t="shared" si="80"/>
        <v>N</v>
      </c>
      <c r="AW1080" t="str">
        <f t="shared" si="81"/>
        <v>N</v>
      </c>
      <c r="AX1080" t="str">
        <f t="shared" si="82"/>
        <v>N</v>
      </c>
      <c r="AY1080" t="str">
        <f t="shared" si="83"/>
        <v>N</v>
      </c>
      <c r="AZ1080" t="str">
        <f t="shared" si="84"/>
        <v>N</v>
      </c>
      <c r="BA1080">
        <v>1</v>
      </c>
      <c r="BB1080">
        <v>0</v>
      </c>
      <c r="BC1080">
        <v>1</v>
      </c>
      <c r="BD1080">
        <v>0</v>
      </c>
      <c r="BE1080">
        <v>1</v>
      </c>
      <c r="BF1080">
        <v>1</v>
      </c>
      <c r="BG1080" t="s">
        <v>97</v>
      </c>
      <c r="BH1080">
        <v>3</v>
      </c>
      <c r="BI1080" t="s">
        <v>107</v>
      </c>
      <c r="BJ1080">
        <v>1</v>
      </c>
      <c r="BK1080" t="s">
        <v>97</v>
      </c>
      <c r="BL1080" t="s">
        <v>108</v>
      </c>
      <c r="BM1080">
        <v>2004</v>
      </c>
      <c r="BN1080" t="s">
        <v>109</v>
      </c>
      <c r="BO1080">
        <v>2</v>
      </c>
      <c r="BP1080">
        <v>420</v>
      </c>
      <c r="BQ1080" t="s">
        <v>98</v>
      </c>
      <c r="BR1080" t="s">
        <v>98</v>
      </c>
      <c r="BS1080" t="s">
        <v>105</v>
      </c>
      <c r="BT1080">
        <v>140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 t="s">
        <v>83</v>
      </c>
      <c r="CA1080" t="s">
        <v>83</v>
      </c>
      <c r="CB1080" t="s">
        <v>83</v>
      </c>
      <c r="CC1080">
        <v>0</v>
      </c>
      <c r="CD1080">
        <v>5</v>
      </c>
      <c r="CE1080">
        <v>2006</v>
      </c>
      <c r="CF1080" t="s">
        <v>110</v>
      </c>
      <c r="CG1080" t="s">
        <v>111</v>
      </c>
      <c r="CH1080">
        <v>155900</v>
      </c>
    </row>
    <row r="1081" spans="1:86" x14ac:dyDescent="0.4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 t="str">
        <f t="shared" si="80"/>
        <v>N</v>
      </c>
      <c r="AW1081" t="str">
        <f t="shared" si="81"/>
        <v>N</v>
      </c>
      <c r="AX1081" t="str">
        <f t="shared" si="82"/>
        <v>N</v>
      </c>
      <c r="AY1081" t="str">
        <f t="shared" si="83"/>
        <v>N</v>
      </c>
      <c r="AZ1081" t="str">
        <f t="shared" si="84"/>
        <v>N</v>
      </c>
      <c r="BA1081">
        <v>0</v>
      </c>
      <c r="BB1081">
        <v>0</v>
      </c>
      <c r="BC1081">
        <v>1</v>
      </c>
      <c r="BD1081">
        <v>0</v>
      </c>
      <c r="BE1081">
        <v>3</v>
      </c>
      <c r="BF1081">
        <v>1</v>
      </c>
      <c r="BG1081" t="s">
        <v>98</v>
      </c>
      <c r="BH1081">
        <v>5</v>
      </c>
      <c r="BI1081" t="s">
        <v>107</v>
      </c>
      <c r="BJ1081">
        <v>0</v>
      </c>
      <c r="BK1081" t="s">
        <v>83</v>
      </c>
      <c r="BL1081" t="s">
        <v>108</v>
      </c>
      <c r="BM1081">
        <v>1996</v>
      </c>
      <c r="BN1081" t="s">
        <v>102</v>
      </c>
      <c r="BO1081">
        <v>1</v>
      </c>
      <c r="BP1081">
        <v>299</v>
      </c>
      <c r="BQ1081" t="s">
        <v>98</v>
      </c>
      <c r="BR1081" t="s">
        <v>98</v>
      </c>
      <c r="BS1081" t="s">
        <v>105</v>
      </c>
      <c r="BT1081">
        <v>0</v>
      </c>
      <c r="BU1081">
        <v>64</v>
      </c>
      <c r="BV1081">
        <v>0</v>
      </c>
      <c r="BW1081">
        <v>0</v>
      </c>
      <c r="BX1081">
        <v>0</v>
      </c>
      <c r="BY1081">
        <v>0</v>
      </c>
      <c r="BZ1081" t="s">
        <v>83</v>
      </c>
      <c r="CA1081" t="s">
        <v>83</v>
      </c>
      <c r="CB1081" t="s">
        <v>83</v>
      </c>
      <c r="CC1081">
        <v>0</v>
      </c>
      <c r="CD1081">
        <v>4</v>
      </c>
      <c r="CE1081">
        <v>2007</v>
      </c>
      <c r="CF1081" t="s">
        <v>110</v>
      </c>
      <c r="CG1081" t="s">
        <v>111</v>
      </c>
      <c r="CH1081">
        <v>126000</v>
      </c>
    </row>
    <row r="1082" spans="1:86" x14ac:dyDescent="0.4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 t="str">
        <f t="shared" si="80"/>
        <v>N</v>
      </c>
      <c r="AW1082" t="str">
        <f t="shared" si="81"/>
        <v>Y</v>
      </c>
      <c r="AX1082" t="str">
        <f t="shared" si="82"/>
        <v>N</v>
      </c>
      <c r="AY1082" t="str">
        <f t="shared" si="83"/>
        <v>N</v>
      </c>
      <c r="AZ1082" t="str">
        <f t="shared" si="84"/>
        <v>N</v>
      </c>
      <c r="BA1082">
        <v>0</v>
      </c>
      <c r="BB1082">
        <v>1</v>
      </c>
      <c r="BC1082">
        <v>2</v>
      </c>
      <c r="BD1082">
        <v>0</v>
      </c>
      <c r="BE1082">
        <v>3</v>
      </c>
      <c r="BF1082">
        <v>1</v>
      </c>
      <c r="BG1082" t="s">
        <v>97</v>
      </c>
      <c r="BH1082">
        <v>5</v>
      </c>
      <c r="BI1082" t="s">
        <v>107</v>
      </c>
      <c r="BJ1082">
        <v>0</v>
      </c>
      <c r="BK1082" t="s">
        <v>83</v>
      </c>
      <c r="BL1082" t="s">
        <v>108</v>
      </c>
      <c r="BM1082">
        <v>1971</v>
      </c>
      <c r="BN1082" t="s">
        <v>109</v>
      </c>
      <c r="BO1082">
        <v>2</v>
      </c>
      <c r="BP1082">
        <v>528</v>
      </c>
      <c r="BQ1082" t="s">
        <v>98</v>
      </c>
      <c r="BR1082" t="s">
        <v>98</v>
      </c>
      <c r="BS1082" t="s">
        <v>105</v>
      </c>
      <c r="BT1082">
        <v>55</v>
      </c>
      <c r="BU1082">
        <v>0</v>
      </c>
      <c r="BV1082">
        <v>0</v>
      </c>
      <c r="BW1082">
        <v>216</v>
      </c>
      <c r="BX1082">
        <v>0</v>
      </c>
      <c r="BY1082">
        <v>0</v>
      </c>
      <c r="BZ1082" t="s">
        <v>83</v>
      </c>
      <c r="CA1082" t="s">
        <v>83</v>
      </c>
      <c r="CB1082" t="s">
        <v>83</v>
      </c>
      <c r="CC1082">
        <v>0</v>
      </c>
      <c r="CD1082">
        <v>10</v>
      </c>
      <c r="CE1082">
        <v>2008</v>
      </c>
      <c r="CF1082" t="s">
        <v>173</v>
      </c>
      <c r="CG1082" t="s">
        <v>128</v>
      </c>
      <c r="CH1082">
        <v>145000</v>
      </c>
    </row>
    <row r="1083" spans="1:86" x14ac:dyDescent="0.4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 t="str">
        <f t="shared" si="80"/>
        <v>N</v>
      </c>
      <c r="AW1083" t="str">
        <f t="shared" si="81"/>
        <v>N</v>
      </c>
      <c r="AX1083" t="str">
        <f t="shared" si="82"/>
        <v>N</v>
      </c>
      <c r="AY1083" t="str">
        <f t="shared" si="83"/>
        <v>N</v>
      </c>
      <c r="AZ1083" t="str">
        <f t="shared" si="84"/>
        <v>N</v>
      </c>
      <c r="BA1083">
        <v>1</v>
      </c>
      <c r="BB1083">
        <v>0</v>
      </c>
      <c r="BC1083">
        <v>1</v>
      </c>
      <c r="BD1083">
        <v>1</v>
      </c>
      <c r="BE1083">
        <v>3</v>
      </c>
      <c r="BF1083">
        <v>1</v>
      </c>
      <c r="BG1083" t="s">
        <v>98</v>
      </c>
      <c r="BH1083">
        <v>5</v>
      </c>
      <c r="BI1083" t="s">
        <v>107</v>
      </c>
      <c r="BJ1083">
        <v>0</v>
      </c>
      <c r="BK1083" t="s">
        <v>83</v>
      </c>
      <c r="BL1083" t="s">
        <v>108</v>
      </c>
      <c r="BM1083">
        <v>1963</v>
      </c>
      <c r="BN1083" t="s">
        <v>157</v>
      </c>
      <c r="BO1083">
        <v>1</v>
      </c>
      <c r="BP1083">
        <v>308</v>
      </c>
      <c r="BQ1083" t="s">
        <v>98</v>
      </c>
      <c r="BR1083" t="s">
        <v>98</v>
      </c>
      <c r="BS1083" t="s">
        <v>105</v>
      </c>
      <c r="BT1083">
        <v>0</v>
      </c>
      <c r="BU1083">
        <v>0</v>
      </c>
      <c r="BV1083">
        <v>220</v>
      </c>
      <c r="BW1083">
        <v>0</v>
      </c>
      <c r="BX1083">
        <v>0</v>
      </c>
      <c r="BY1083">
        <v>0</v>
      </c>
      <c r="BZ1083" t="s">
        <v>83</v>
      </c>
      <c r="CA1083" t="s">
        <v>134</v>
      </c>
      <c r="CB1083" t="s">
        <v>83</v>
      </c>
      <c r="CC1083">
        <v>0</v>
      </c>
      <c r="CD1083">
        <v>6</v>
      </c>
      <c r="CE1083">
        <v>2010</v>
      </c>
      <c r="CF1083" t="s">
        <v>110</v>
      </c>
      <c r="CG1083" t="s">
        <v>111</v>
      </c>
      <c r="CH1083">
        <v>133000</v>
      </c>
    </row>
    <row r="1084" spans="1:86" x14ac:dyDescent="0.4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 t="str">
        <f t="shared" si="80"/>
        <v>N</v>
      </c>
      <c r="AW1084" t="str">
        <f t="shared" si="81"/>
        <v>Y</v>
      </c>
      <c r="AX1084" t="str">
        <f t="shared" si="82"/>
        <v>N</v>
      </c>
      <c r="AY1084" t="str">
        <f t="shared" si="83"/>
        <v>N</v>
      </c>
      <c r="AZ1084" t="str">
        <f t="shared" si="84"/>
        <v>N</v>
      </c>
      <c r="BA1084">
        <v>0</v>
      </c>
      <c r="BB1084">
        <v>0</v>
      </c>
      <c r="BC1084">
        <v>2</v>
      </c>
      <c r="BD1084">
        <v>0</v>
      </c>
      <c r="BE1084">
        <v>3</v>
      </c>
      <c r="BF1084">
        <v>1</v>
      </c>
      <c r="BG1084" t="s">
        <v>97</v>
      </c>
      <c r="BH1084">
        <v>6</v>
      </c>
      <c r="BI1084" t="s">
        <v>107</v>
      </c>
      <c r="BJ1084">
        <v>1</v>
      </c>
      <c r="BK1084" t="s">
        <v>97</v>
      </c>
      <c r="BL1084" t="s">
        <v>108</v>
      </c>
      <c r="BM1084">
        <v>2002</v>
      </c>
      <c r="BN1084" t="s">
        <v>109</v>
      </c>
      <c r="BO1084">
        <v>2</v>
      </c>
      <c r="BP1084">
        <v>527</v>
      </c>
      <c r="BQ1084" t="s">
        <v>98</v>
      </c>
      <c r="BR1084" t="s">
        <v>98</v>
      </c>
      <c r="BS1084" t="s">
        <v>105</v>
      </c>
      <c r="BT1084">
        <v>192</v>
      </c>
      <c r="BU1084">
        <v>39</v>
      </c>
      <c r="BV1084">
        <v>0</v>
      </c>
      <c r="BW1084">
        <v>0</v>
      </c>
      <c r="BX1084">
        <v>0</v>
      </c>
      <c r="BY1084">
        <v>0</v>
      </c>
      <c r="BZ1084" t="s">
        <v>83</v>
      </c>
      <c r="CA1084" t="s">
        <v>83</v>
      </c>
      <c r="CB1084" t="s">
        <v>83</v>
      </c>
      <c r="CC1084">
        <v>0</v>
      </c>
      <c r="CD1084">
        <v>9</v>
      </c>
      <c r="CE1084">
        <v>2007</v>
      </c>
      <c r="CF1084" t="s">
        <v>110</v>
      </c>
      <c r="CG1084" t="s">
        <v>111</v>
      </c>
      <c r="CH1084">
        <v>192000</v>
      </c>
    </row>
    <row r="1085" spans="1:86" x14ac:dyDescent="0.4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 t="str">
        <f t="shared" si="80"/>
        <v>N</v>
      </c>
      <c r="AW1085" t="str">
        <f t="shared" si="81"/>
        <v>Y</v>
      </c>
      <c r="AX1085" t="str">
        <f t="shared" si="82"/>
        <v>N</v>
      </c>
      <c r="AY1085" t="str">
        <f t="shared" si="83"/>
        <v>N</v>
      </c>
      <c r="AZ1085" t="str">
        <f t="shared" si="84"/>
        <v>N</v>
      </c>
      <c r="BA1085">
        <v>1</v>
      </c>
      <c r="BB1085">
        <v>0</v>
      </c>
      <c r="BC1085">
        <v>1</v>
      </c>
      <c r="BD1085">
        <v>0</v>
      </c>
      <c r="BE1085">
        <v>3</v>
      </c>
      <c r="BF1085">
        <v>1</v>
      </c>
      <c r="BG1085" t="s">
        <v>98</v>
      </c>
      <c r="BH1085">
        <v>6</v>
      </c>
      <c r="BI1085" t="s">
        <v>107</v>
      </c>
      <c r="BJ1085">
        <v>2</v>
      </c>
      <c r="BK1085" t="s">
        <v>97</v>
      </c>
      <c r="BL1085" t="s">
        <v>108</v>
      </c>
      <c r="BM1085">
        <v>1964</v>
      </c>
      <c r="BN1085" t="s">
        <v>109</v>
      </c>
      <c r="BO1085">
        <v>1</v>
      </c>
      <c r="BP1085">
        <v>461</v>
      </c>
      <c r="BQ1085" t="s">
        <v>98</v>
      </c>
      <c r="BR1085" t="s">
        <v>98</v>
      </c>
      <c r="BS1085" t="s">
        <v>105</v>
      </c>
      <c r="BT1085">
        <v>0</v>
      </c>
      <c r="BU1085">
        <v>116</v>
      </c>
      <c r="BV1085">
        <v>0</v>
      </c>
      <c r="BW1085">
        <v>0</v>
      </c>
      <c r="BX1085">
        <v>0</v>
      </c>
      <c r="BY1085">
        <v>0</v>
      </c>
      <c r="BZ1085" t="s">
        <v>83</v>
      </c>
      <c r="CA1085" t="s">
        <v>134</v>
      </c>
      <c r="CB1085" t="s">
        <v>135</v>
      </c>
      <c r="CC1085">
        <v>700</v>
      </c>
      <c r="CD1085">
        <v>3</v>
      </c>
      <c r="CE1085">
        <v>2006</v>
      </c>
      <c r="CF1085" t="s">
        <v>110</v>
      </c>
      <c r="CG1085" t="s">
        <v>111</v>
      </c>
      <c r="CH1085">
        <v>160000</v>
      </c>
    </row>
    <row r="1086" spans="1:86" x14ac:dyDescent="0.4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 t="str">
        <f t="shared" si="80"/>
        <v>N</v>
      </c>
      <c r="AW1086" t="str">
        <f t="shared" si="81"/>
        <v>Y</v>
      </c>
      <c r="AX1086" t="str">
        <f t="shared" si="82"/>
        <v>N</v>
      </c>
      <c r="AY1086" t="str">
        <f t="shared" si="83"/>
        <v>N</v>
      </c>
      <c r="AZ1086" t="str">
        <f t="shared" si="84"/>
        <v>N</v>
      </c>
      <c r="BA1086">
        <v>0</v>
      </c>
      <c r="BB1086">
        <v>0</v>
      </c>
      <c r="BC1086">
        <v>2</v>
      </c>
      <c r="BD1086">
        <v>1</v>
      </c>
      <c r="BE1086">
        <v>3</v>
      </c>
      <c r="BF1086">
        <v>1</v>
      </c>
      <c r="BG1086" t="s">
        <v>98</v>
      </c>
      <c r="BH1086">
        <v>6</v>
      </c>
      <c r="BI1086" t="s">
        <v>107</v>
      </c>
      <c r="BJ1086">
        <v>1</v>
      </c>
      <c r="BK1086" t="s">
        <v>98</v>
      </c>
      <c r="BL1086" t="s">
        <v>108</v>
      </c>
      <c r="BM1086">
        <v>1995</v>
      </c>
      <c r="BN1086" t="s">
        <v>157</v>
      </c>
      <c r="BO1086">
        <v>2</v>
      </c>
      <c r="BP1086">
        <v>409</v>
      </c>
      <c r="BQ1086" t="s">
        <v>98</v>
      </c>
      <c r="BR1086" t="s">
        <v>98</v>
      </c>
      <c r="BS1086" t="s">
        <v>105</v>
      </c>
      <c r="BT1086">
        <v>315</v>
      </c>
      <c r="BU1086">
        <v>44</v>
      </c>
      <c r="BV1086">
        <v>0</v>
      </c>
      <c r="BW1086">
        <v>0</v>
      </c>
      <c r="BX1086">
        <v>0</v>
      </c>
      <c r="BY1086">
        <v>0</v>
      </c>
      <c r="BZ1086" t="s">
        <v>83</v>
      </c>
      <c r="CA1086" t="s">
        <v>83</v>
      </c>
      <c r="CB1086" t="s">
        <v>83</v>
      </c>
      <c r="CC1086">
        <v>0</v>
      </c>
      <c r="CD1086">
        <v>7</v>
      </c>
      <c r="CE1086">
        <v>2006</v>
      </c>
      <c r="CF1086" t="s">
        <v>110</v>
      </c>
      <c r="CG1086" t="s">
        <v>111</v>
      </c>
      <c r="CH1086">
        <v>187500</v>
      </c>
    </row>
    <row r="1087" spans="1:86" x14ac:dyDescent="0.4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 t="str">
        <f t="shared" si="80"/>
        <v>N</v>
      </c>
      <c r="AW1087" t="str">
        <f t="shared" si="81"/>
        <v>N</v>
      </c>
      <c r="AX1087" t="str">
        <f t="shared" si="82"/>
        <v>N</v>
      </c>
      <c r="AY1087" t="str">
        <f t="shared" si="83"/>
        <v>N</v>
      </c>
      <c r="AZ1087" t="str">
        <f t="shared" si="84"/>
        <v>N</v>
      </c>
      <c r="BA1087">
        <v>1</v>
      </c>
      <c r="BB1087">
        <v>0</v>
      </c>
      <c r="BC1087">
        <v>1</v>
      </c>
      <c r="BD1087">
        <v>0</v>
      </c>
      <c r="BE1087">
        <v>2</v>
      </c>
      <c r="BF1087">
        <v>1</v>
      </c>
      <c r="BG1087" t="s">
        <v>97</v>
      </c>
      <c r="BH1087">
        <v>5</v>
      </c>
      <c r="BI1087" t="s">
        <v>107</v>
      </c>
      <c r="BJ1087">
        <v>0</v>
      </c>
      <c r="BK1087" t="s">
        <v>83</v>
      </c>
      <c r="BL1087" t="s">
        <v>108</v>
      </c>
      <c r="BM1087">
        <v>1992</v>
      </c>
      <c r="BN1087" t="s">
        <v>102</v>
      </c>
      <c r="BO1087">
        <v>2</v>
      </c>
      <c r="BP1087">
        <v>564</v>
      </c>
      <c r="BQ1087" t="s">
        <v>98</v>
      </c>
      <c r="BR1087" t="s">
        <v>98</v>
      </c>
      <c r="BS1087" t="s">
        <v>105</v>
      </c>
      <c r="BT1087">
        <v>120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 t="s">
        <v>83</v>
      </c>
      <c r="CA1087" t="s">
        <v>83</v>
      </c>
      <c r="CB1087" t="s">
        <v>83</v>
      </c>
      <c r="CC1087">
        <v>0</v>
      </c>
      <c r="CD1087">
        <v>4</v>
      </c>
      <c r="CE1087">
        <v>2010</v>
      </c>
      <c r="CF1087" t="s">
        <v>110</v>
      </c>
      <c r="CG1087" t="s">
        <v>111</v>
      </c>
      <c r="CH1087">
        <v>147000</v>
      </c>
    </row>
    <row r="1088" spans="1:86" x14ac:dyDescent="0.4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 t="str">
        <f t="shared" si="80"/>
        <v>N</v>
      </c>
      <c r="AW1088" t="str">
        <f t="shared" si="81"/>
        <v>N</v>
      </c>
      <c r="AX1088" t="str">
        <f t="shared" si="82"/>
        <v>N</v>
      </c>
      <c r="AY1088" t="str">
        <f t="shared" si="83"/>
        <v>N</v>
      </c>
      <c r="AZ1088" t="str">
        <f t="shared" si="84"/>
        <v>N</v>
      </c>
      <c r="BA1088">
        <v>0</v>
      </c>
      <c r="BB1088">
        <v>0</v>
      </c>
      <c r="BC1088">
        <v>1</v>
      </c>
      <c r="BD1088">
        <v>1</v>
      </c>
      <c r="BE1088">
        <v>3</v>
      </c>
      <c r="BF1088">
        <v>1</v>
      </c>
      <c r="BG1088" t="s">
        <v>98</v>
      </c>
      <c r="BH1088">
        <v>6</v>
      </c>
      <c r="BI1088" t="s">
        <v>107</v>
      </c>
      <c r="BJ1088">
        <v>0</v>
      </c>
      <c r="BK1088" t="s">
        <v>83</v>
      </c>
      <c r="BL1088" t="s">
        <v>108</v>
      </c>
      <c r="BM1088">
        <v>1973</v>
      </c>
      <c r="BN1088" t="s">
        <v>109</v>
      </c>
      <c r="BO1088">
        <v>1</v>
      </c>
      <c r="BP1088">
        <v>286</v>
      </c>
      <c r="BQ1088" t="s">
        <v>98</v>
      </c>
      <c r="BR1088" t="s">
        <v>98</v>
      </c>
      <c r="BS1088" t="s">
        <v>105</v>
      </c>
      <c r="BT1088">
        <v>120</v>
      </c>
      <c r="BU1088">
        <v>96</v>
      </c>
      <c r="BV1088">
        <v>0</v>
      </c>
      <c r="BW1088">
        <v>0</v>
      </c>
      <c r="BX1088">
        <v>0</v>
      </c>
      <c r="BY1088">
        <v>0</v>
      </c>
      <c r="BZ1088" t="s">
        <v>83</v>
      </c>
      <c r="CA1088" t="s">
        <v>83</v>
      </c>
      <c r="CB1088" t="s">
        <v>83</v>
      </c>
      <c r="CC1088">
        <v>0</v>
      </c>
      <c r="CD1088">
        <v>5</v>
      </c>
      <c r="CE1088">
        <v>2010</v>
      </c>
      <c r="CF1088" t="s">
        <v>110</v>
      </c>
      <c r="CG1088" t="s">
        <v>111</v>
      </c>
      <c r="CH1088">
        <v>83500</v>
      </c>
    </row>
    <row r="1089" spans="1:86" x14ac:dyDescent="0.4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 t="str">
        <f t="shared" si="80"/>
        <v>Y</v>
      </c>
      <c r="AW1089" t="str">
        <f t="shared" si="81"/>
        <v>Y</v>
      </c>
      <c r="AX1089" t="str">
        <f t="shared" si="82"/>
        <v>Y</v>
      </c>
      <c r="AY1089" t="str">
        <f t="shared" si="83"/>
        <v>Y</v>
      </c>
      <c r="AZ1089" t="str">
        <f t="shared" si="84"/>
        <v>N</v>
      </c>
      <c r="BA1089">
        <v>0</v>
      </c>
      <c r="BB1089">
        <v>0</v>
      </c>
      <c r="BC1089">
        <v>2</v>
      </c>
      <c r="BD1089">
        <v>1</v>
      </c>
      <c r="BE1089">
        <v>3</v>
      </c>
      <c r="BF1089">
        <v>1</v>
      </c>
      <c r="BG1089" t="s">
        <v>97</v>
      </c>
      <c r="BH1089">
        <v>9</v>
      </c>
      <c r="BI1089" t="s">
        <v>107</v>
      </c>
      <c r="BJ1089">
        <v>1</v>
      </c>
      <c r="BK1089" t="s">
        <v>97</v>
      </c>
      <c r="BL1089" t="s">
        <v>108</v>
      </c>
      <c r="BM1089">
        <v>2005</v>
      </c>
      <c r="BN1089" t="s">
        <v>109</v>
      </c>
      <c r="BO1089">
        <v>3</v>
      </c>
      <c r="BP1089">
        <v>1043</v>
      </c>
      <c r="BQ1089" t="s">
        <v>98</v>
      </c>
      <c r="BR1089" t="s">
        <v>98</v>
      </c>
      <c r="BS1089" t="s">
        <v>105</v>
      </c>
      <c r="BT1089">
        <v>160</v>
      </c>
      <c r="BU1089">
        <v>50</v>
      </c>
      <c r="BV1089">
        <v>0</v>
      </c>
      <c r="BW1089">
        <v>0</v>
      </c>
      <c r="BX1089">
        <v>0</v>
      </c>
      <c r="BY1089">
        <v>0</v>
      </c>
      <c r="BZ1089" t="s">
        <v>83</v>
      </c>
      <c r="CA1089" t="s">
        <v>83</v>
      </c>
      <c r="CB1089" t="s">
        <v>83</v>
      </c>
      <c r="CC1089">
        <v>0</v>
      </c>
      <c r="CD1089">
        <v>5</v>
      </c>
      <c r="CE1089">
        <v>2009</v>
      </c>
      <c r="CF1089" t="s">
        <v>110</v>
      </c>
      <c r="CG1089" t="s">
        <v>111</v>
      </c>
      <c r="CH1089">
        <v>252000</v>
      </c>
    </row>
    <row r="1090" spans="1:86" x14ac:dyDescent="0.4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 t="str">
        <f t="shared" si="80"/>
        <v>Y</v>
      </c>
      <c r="AW1090" t="str">
        <f t="shared" si="81"/>
        <v>Y</v>
      </c>
      <c r="AX1090" t="str">
        <f t="shared" si="82"/>
        <v>Y</v>
      </c>
      <c r="AY1090" t="str">
        <f t="shared" si="83"/>
        <v>N</v>
      </c>
      <c r="AZ1090" t="str">
        <f t="shared" si="84"/>
        <v>N</v>
      </c>
      <c r="BA1090">
        <v>0</v>
      </c>
      <c r="BB1090">
        <v>0</v>
      </c>
      <c r="BC1090">
        <v>2</v>
      </c>
      <c r="BD1090">
        <v>0</v>
      </c>
      <c r="BE1090">
        <v>3</v>
      </c>
      <c r="BF1090">
        <v>1</v>
      </c>
      <c r="BG1090" t="s">
        <v>97</v>
      </c>
      <c r="BH1090">
        <v>7</v>
      </c>
      <c r="BI1090" t="s">
        <v>221</v>
      </c>
      <c r="BJ1090">
        <v>0</v>
      </c>
      <c r="BK1090" t="s">
        <v>83</v>
      </c>
      <c r="BL1090" t="s">
        <v>127</v>
      </c>
      <c r="BM1090">
        <v>2004</v>
      </c>
      <c r="BN1090" t="s">
        <v>102</v>
      </c>
      <c r="BO1090">
        <v>2</v>
      </c>
      <c r="BP1090">
        <v>380</v>
      </c>
      <c r="BQ1090" t="s">
        <v>98</v>
      </c>
      <c r="BR1090" t="s">
        <v>98</v>
      </c>
      <c r="BS1090" t="s">
        <v>105</v>
      </c>
      <c r="BT1090">
        <v>0</v>
      </c>
      <c r="BU1090">
        <v>40</v>
      </c>
      <c r="BV1090">
        <v>0</v>
      </c>
      <c r="BW1090">
        <v>0</v>
      </c>
      <c r="BX1090">
        <v>0</v>
      </c>
      <c r="BY1090">
        <v>0</v>
      </c>
      <c r="BZ1090" t="s">
        <v>83</v>
      </c>
      <c r="CA1090" t="s">
        <v>83</v>
      </c>
      <c r="CB1090" t="s">
        <v>83</v>
      </c>
      <c r="CC1090">
        <v>0</v>
      </c>
      <c r="CD1090">
        <v>4</v>
      </c>
      <c r="CE1090">
        <v>2006</v>
      </c>
      <c r="CF1090" t="s">
        <v>110</v>
      </c>
      <c r="CG1090" t="s">
        <v>111</v>
      </c>
      <c r="CH1090">
        <v>137500</v>
      </c>
    </row>
    <row r="1091" spans="1:86" x14ac:dyDescent="0.4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 t="str">
        <f t="shared" ref="AV1091:AV1154" si="85">IF(AU1091&gt;1500, "Y","N")</f>
        <v>N</v>
      </c>
      <c r="AW1091" t="str">
        <f t="shared" ref="AW1091:AW1154" si="86">IF(AU1091&gt;=1200,"Y","N")</f>
        <v>Y</v>
      </c>
      <c r="AX1091" t="str">
        <f t="shared" ref="AX1091:AX1154" si="87">IF(AU1091&gt;=1600,"Y","N")</f>
        <v>N</v>
      </c>
      <c r="AY1091" t="str">
        <f t="shared" ref="AY1091:AY1154" si="88">IF(AU1091&gt;=1900,"Y","N")</f>
        <v>N</v>
      </c>
      <c r="AZ1091" t="str">
        <f t="shared" ref="AZ1091:AZ1154" si="89">IF(AU1091&gt;=2100,"Y","N")</f>
        <v>N</v>
      </c>
      <c r="BA1091">
        <v>1</v>
      </c>
      <c r="BB1091">
        <v>0</v>
      </c>
      <c r="BC1091">
        <v>1</v>
      </c>
      <c r="BD1091">
        <v>1</v>
      </c>
      <c r="BE1091">
        <v>1</v>
      </c>
      <c r="BF1091">
        <v>1</v>
      </c>
      <c r="BG1091" t="s">
        <v>97</v>
      </c>
      <c r="BH1091">
        <v>4</v>
      </c>
      <c r="BI1091" t="s">
        <v>107</v>
      </c>
      <c r="BJ1091">
        <v>1</v>
      </c>
      <c r="BK1091" t="s">
        <v>97</v>
      </c>
      <c r="BL1091" t="s">
        <v>108</v>
      </c>
      <c r="BM1091">
        <v>2005</v>
      </c>
      <c r="BN1091" t="s">
        <v>157</v>
      </c>
      <c r="BO1091">
        <v>2</v>
      </c>
      <c r="BP1091">
        <v>550</v>
      </c>
      <c r="BQ1091" t="s">
        <v>98</v>
      </c>
      <c r="BR1091" t="s">
        <v>98</v>
      </c>
      <c r="BS1091" t="s">
        <v>105</v>
      </c>
      <c r="BT1091">
        <v>0</v>
      </c>
      <c r="BU1091">
        <v>84</v>
      </c>
      <c r="BV1091">
        <v>0</v>
      </c>
      <c r="BW1091">
        <v>0</v>
      </c>
      <c r="BX1091">
        <v>0</v>
      </c>
      <c r="BY1091">
        <v>0</v>
      </c>
      <c r="BZ1091" t="s">
        <v>83</v>
      </c>
      <c r="CA1091" t="s">
        <v>83</v>
      </c>
      <c r="CB1091" t="s">
        <v>83</v>
      </c>
      <c r="CC1091">
        <v>0</v>
      </c>
      <c r="CD1091">
        <v>4</v>
      </c>
      <c r="CE1091">
        <v>2006</v>
      </c>
      <c r="CF1091" t="s">
        <v>110</v>
      </c>
      <c r="CG1091" t="s">
        <v>111</v>
      </c>
      <c r="CH1091">
        <v>197000</v>
      </c>
    </row>
    <row r="1092" spans="1:86" x14ac:dyDescent="0.4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 t="str">
        <f t="shared" si="85"/>
        <v>N</v>
      </c>
      <c r="AW1092" t="str">
        <f t="shared" si="86"/>
        <v>N</v>
      </c>
      <c r="AX1092" t="str">
        <f t="shared" si="87"/>
        <v>N</v>
      </c>
      <c r="AY1092" t="str">
        <f t="shared" si="88"/>
        <v>N</v>
      </c>
      <c r="AZ1092" t="str">
        <f t="shared" si="89"/>
        <v>N</v>
      </c>
      <c r="BA1092">
        <v>0</v>
      </c>
      <c r="BB1092">
        <v>0</v>
      </c>
      <c r="BC1092">
        <v>2</v>
      </c>
      <c r="BD1092">
        <v>0</v>
      </c>
      <c r="BE1092">
        <v>2</v>
      </c>
      <c r="BF1092">
        <v>2</v>
      </c>
      <c r="BG1092" t="s">
        <v>98</v>
      </c>
      <c r="BH1092">
        <v>6</v>
      </c>
      <c r="BI1092" t="s">
        <v>107</v>
      </c>
      <c r="BJ1092">
        <v>0</v>
      </c>
      <c r="BK1092" t="s">
        <v>83</v>
      </c>
      <c r="BL1092" t="s">
        <v>127</v>
      </c>
      <c r="BM1092">
        <v>1987</v>
      </c>
      <c r="BN1092" t="s">
        <v>102</v>
      </c>
      <c r="BO1092">
        <v>2</v>
      </c>
      <c r="BP1092">
        <v>400</v>
      </c>
      <c r="BQ1092" t="s">
        <v>98</v>
      </c>
      <c r="BR1092" t="s">
        <v>98</v>
      </c>
      <c r="BS1092" t="s">
        <v>105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 t="s">
        <v>83</v>
      </c>
      <c r="CA1092" t="s">
        <v>83</v>
      </c>
      <c r="CB1092" t="s">
        <v>83</v>
      </c>
      <c r="CC1092">
        <v>0</v>
      </c>
      <c r="CD1092">
        <v>6</v>
      </c>
      <c r="CE1092">
        <v>2009</v>
      </c>
      <c r="CF1092" t="s">
        <v>110</v>
      </c>
      <c r="CG1092" t="s">
        <v>111</v>
      </c>
      <c r="CH1092">
        <v>92900</v>
      </c>
    </row>
    <row r="1093" spans="1:86" x14ac:dyDescent="0.4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 t="str">
        <f t="shared" si="85"/>
        <v>N</v>
      </c>
      <c r="AW1093" t="str">
        <f t="shared" si="86"/>
        <v>Y</v>
      </c>
      <c r="AX1093" t="str">
        <f t="shared" si="87"/>
        <v>N</v>
      </c>
      <c r="AY1093" t="str">
        <f t="shared" si="88"/>
        <v>N</v>
      </c>
      <c r="AZ1093" t="str">
        <f t="shared" si="89"/>
        <v>N</v>
      </c>
      <c r="BA1093">
        <v>1</v>
      </c>
      <c r="BB1093">
        <v>0</v>
      </c>
      <c r="BC1093">
        <v>2</v>
      </c>
      <c r="BD1093">
        <v>1</v>
      </c>
      <c r="BE1093">
        <v>2</v>
      </c>
      <c r="BF1093">
        <v>1</v>
      </c>
      <c r="BG1093" t="s">
        <v>97</v>
      </c>
      <c r="BH1093">
        <v>4</v>
      </c>
      <c r="BI1093" t="s">
        <v>107</v>
      </c>
      <c r="BJ1093">
        <v>0</v>
      </c>
      <c r="BK1093" t="s">
        <v>83</v>
      </c>
      <c r="BL1093" t="s">
        <v>127</v>
      </c>
      <c r="BM1093">
        <v>1999</v>
      </c>
      <c r="BN1093" t="s">
        <v>102</v>
      </c>
      <c r="BO1093">
        <v>2</v>
      </c>
      <c r="BP1093">
        <v>462</v>
      </c>
      <c r="BQ1093" t="s">
        <v>98</v>
      </c>
      <c r="BR1093" t="s">
        <v>98</v>
      </c>
      <c r="BS1093" t="s">
        <v>105</v>
      </c>
      <c r="BT1093">
        <v>0</v>
      </c>
      <c r="BU1093">
        <v>48</v>
      </c>
      <c r="BV1093">
        <v>0</v>
      </c>
      <c r="BW1093">
        <v>0</v>
      </c>
      <c r="BX1093">
        <v>0</v>
      </c>
      <c r="BY1093">
        <v>0</v>
      </c>
      <c r="BZ1093" t="s">
        <v>83</v>
      </c>
      <c r="CA1093" t="s">
        <v>83</v>
      </c>
      <c r="CB1093" t="s">
        <v>83</v>
      </c>
      <c r="CC1093">
        <v>0</v>
      </c>
      <c r="CD1093">
        <v>3</v>
      </c>
      <c r="CE1093">
        <v>2008</v>
      </c>
      <c r="CF1093" t="s">
        <v>110</v>
      </c>
      <c r="CG1093" t="s">
        <v>111</v>
      </c>
      <c r="CH1093">
        <v>160000</v>
      </c>
    </row>
    <row r="1094" spans="1:86" x14ac:dyDescent="0.4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 t="str">
        <f t="shared" si="85"/>
        <v>Y</v>
      </c>
      <c r="AW1094" t="str">
        <f t="shared" si="86"/>
        <v>Y</v>
      </c>
      <c r="AX1094" t="str">
        <f t="shared" si="87"/>
        <v>Y</v>
      </c>
      <c r="AY1094" t="str">
        <f t="shared" si="88"/>
        <v>N</v>
      </c>
      <c r="AZ1094" t="str">
        <f t="shared" si="89"/>
        <v>N</v>
      </c>
      <c r="BA1094">
        <v>0</v>
      </c>
      <c r="BB1094">
        <v>0</v>
      </c>
      <c r="BC1094">
        <v>2</v>
      </c>
      <c r="BD1094">
        <v>0</v>
      </c>
      <c r="BE1094">
        <v>4</v>
      </c>
      <c r="BF1094">
        <v>1</v>
      </c>
      <c r="BG1094" t="s">
        <v>98</v>
      </c>
      <c r="BH1094">
        <v>7</v>
      </c>
      <c r="BI1094" t="s">
        <v>107</v>
      </c>
      <c r="BJ1094">
        <v>1</v>
      </c>
      <c r="BK1094" t="s">
        <v>97</v>
      </c>
      <c r="BL1094" t="s">
        <v>127</v>
      </c>
      <c r="BM1094">
        <v>1925</v>
      </c>
      <c r="BN1094" t="s">
        <v>102</v>
      </c>
      <c r="BO1094">
        <v>2</v>
      </c>
      <c r="BP1094">
        <v>576</v>
      </c>
      <c r="BQ1094" t="s">
        <v>98</v>
      </c>
      <c r="BR1094" t="s">
        <v>98</v>
      </c>
      <c r="BS1094" t="s">
        <v>105</v>
      </c>
      <c r="BT1094">
        <v>342</v>
      </c>
      <c r="BU1094">
        <v>0</v>
      </c>
      <c r="BV1094">
        <v>128</v>
      </c>
      <c r="BW1094">
        <v>0</v>
      </c>
      <c r="BX1094">
        <v>0</v>
      </c>
      <c r="BY1094">
        <v>0</v>
      </c>
      <c r="BZ1094" t="s">
        <v>83</v>
      </c>
      <c r="CA1094" t="s">
        <v>83</v>
      </c>
      <c r="CB1094" t="s">
        <v>83</v>
      </c>
      <c r="CC1094">
        <v>0</v>
      </c>
      <c r="CD1094">
        <v>6</v>
      </c>
      <c r="CE1094">
        <v>2008</v>
      </c>
      <c r="CF1094" t="s">
        <v>110</v>
      </c>
      <c r="CG1094" t="s">
        <v>111</v>
      </c>
      <c r="CH1094">
        <v>136500</v>
      </c>
    </row>
    <row r="1095" spans="1:86" x14ac:dyDescent="0.4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 t="str">
        <f t="shared" si="85"/>
        <v>N</v>
      </c>
      <c r="AW1095" t="str">
        <f t="shared" si="86"/>
        <v>Y</v>
      </c>
      <c r="AX1095" t="str">
        <f t="shared" si="87"/>
        <v>N</v>
      </c>
      <c r="AY1095" t="str">
        <f t="shared" si="88"/>
        <v>N</v>
      </c>
      <c r="AZ1095" t="str">
        <f t="shared" si="89"/>
        <v>N</v>
      </c>
      <c r="BA1095">
        <v>1</v>
      </c>
      <c r="BB1095">
        <v>0</v>
      </c>
      <c r="BC1095">
        <v>1</v>
      </c>
      <c r="BD1095">
        <v>1</v>
      </c>
      <c r="BE1095">
        <v>1</v>
      </c>
      <c r="BF1095">
        <v>1</v>
      </c>
      <c r="BG1095" t="s">
        <v>97</v>
      </c>
      <c r="BH1095">
        <v>6</v>
      </c>
      <c r="BI1095" t="s">
        <v>107</v>
      </c>
      <c r="BJ1095">
        <v>0</v>
      </c>
      <c r="BK1095" t="s">
        <v>83</v>
      </c>
      <c r="BL1095" t="s">
        <v>127</v>
      </c>
      <c r="BM1095">
        <v>1977</v>
      </c>
      <c r="BN1095" t="s">
        <v>102</v>
      </c>
      <c r="BO1095">
        <v>2</v>
      </c>
      <c r="BP1095">
        <v>884</v>
      </c>
      <c r="BQ1095" t="s">
        <v>98</v>
      </c>
      <c r="BR1095" t="s">
        <v>98</v>
      </c>
      <c r="BS1095" t="s">
        <v>105</v>
      </c>
      <c r="BT1095">
        <v>0</v>
      </c>
      <c r="BU1095">
        <v>64</v>
      </c>
      <c r="BV1095">
        <v>0</v>
      </c>
      <c r="BW1095">
        <v>0</v>
      </c>
      <c r="BX1095">
        <v>0</v>
      </c>
      <c r="BY1095">
        <v>0</v>
      </c>
      <c r="BZ1095" t="s">
        <v>83</v>
      </c>
      <c r="CA1095" t="s">
        <v>134</v>
      </c>
      <c r="CB1095" t="s">
        <v>83</v>
      </c>
      <c r="CC1095">
        <v>0</v>
      </c>
      <c r="CD1095">
        <v>10</v>
      </c>
      <c r="CE1095">
        <v>2006</v>
      </c>
      <c r="CF1095" t="s">
        <v>110</v>
      </c>
      <c r="CG1095" t="s">
        <v>111</v>
      </c>
      <c r="CH1095">
        <v>146000</v>
      </c>
    </row>
    <row r="1096" spans="1:86" x14ac:dyDescent="0.4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 t="str">
        <f t="shared" si="85"/>
        <v>N</v>
      </c>
      <c r="AW1096" t="str">
        <f t="shared" si="86"/>
        <v>N</v>
      </c>
      <c r="AX1096" t="str">
        <f t="shared" si="87"/>
        <v>N</v>
      </c>
      <c r="AY1096" t="str">
        <f t="shared" si="88"/>
        <v>N</v>
      </c>
      <c r="AZ1096" t="str">
        <f t="shared" si="89"/>
        <v>N</v>
      </c>
      <c r="BA1096">
        <v>1</v>
      </c>
      <c r="BB1096">
        <v>0</v>
      </c>
      <c r="BC1096">
        <v>1</v>
      </c>
      <c r="BD1096">
        <v>0</v>
      </c>
      <c r="BE1096">
        <v>2</v>
      </c>
      <c r="BF1096">
        <v>1</v>
      </c>
      <c r="BG1096" t="s">
        <v>98</v>
      </c>
      <c r="BH1096">
        <v>4</v>
      </c>
      <c r="BI1096" t="s">
        <v>107</v>
      </c>
      <c r="BJ1096">
        <v>0</v>
      </c>
      <c r="BK1096" t="s">
        <v>83</v>
      </c>
      <c r="BL1096" t="s">
        <v>108</v>
      </c>
      <c r="BM1096">
        <v>1956</v>
      </c>
      <c r="BN1096" t="s">
        <v>157</v>
      </c>
      <c r="BO1096">
        <v>1</v>
      </c>
      <c r="BP1096">
        <v>308</v>
      </c>
      <c r="BQ1096" t="s">
        <v>98</v>
      </c>
      <c r="BR1096" t="s">
        <v>98</v>
      </c>
      <c r="BS1096" t="s">
        <v>105</v>
      </c>
      <c r="BT1096">
        <v>0</v>
      </c>
      <c r="BU1096">
        <v>0</v>
      </c>
      <c r="BV1096">
        <v>80</v>
      </c>
      <c r="BW1096">
        <v>0</v>
      </c>
      <c r="BX1096">
        <v>160</v>
      </c>
      <c r="BY1096">
        <v>0</v>
      </c>
      <c r="BZ1096" t="s">
        <v>83</v>
      </c>
      <c r="CA1096" t="s">
        <v>83</v>
      </c>
      <c r="CB1096" t="s">
        <v>83</v>
      </c>
      <c r="CC1096">
        <v>0</v>
      </c>
      <c r="CD1096">
        <v>5</v>
      </c>
      <c r="CE1096">
        <v>2010</v>
      </c>
      <c r="CF1096" t="s">
        <v>110</v>
      </c>
      <c r="CG1096" t="s">
        <v>111</v>
      </c>
      <c r="CH1096">
        <v>129000</v>
      </c>
    </row>
    <row r="1097" spans="1:86" x14ac:dyDescent="0.4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 t="str">
        <f t="shared" si="85"/>
        <v>N</v>
      </c>
      <c r="AW1097" t="str">
        <f t="shared" si="86"/>
        <v>Y</v>
      </c>
      <c r="AX1097" t="str">
        <f t="shared" si="87"/>
        <v>N</v>
      </c>
      <c r="AY1097" t="str">
        <f t="shared" si="88"/>
        <v>N</v>
      </c>
      <c r="AZ1097" t="str">
        <f t="shared" si="89"/>
        <v>N</v>
      </c>
      <c r="BA1097">
        <v>0</v>
      </c>
      <c r="BB1097">
        <v>0</v>
      </c>
      <c r="BC1097">
        <v>2</v>
      </c>
      <c r="BD1097">
        <v>0</v>
      </c>
      <c r="BE1097">
        <v>3</v>
      </c>
      <c r="BF1097">
        <v>1</v>
      </c>
      <c r="BG1097" t="s">
        <v>97</v>
      </c>
      <c r="BH1097">
        <v>6</v>
      </c>
      <c r="BI1097" t="s">
        <v>107</v>
      </c>
      <c r="BJ1097">
        <v>1</v>
      </c>
      <c r="BK1097" t="s">
        <v>97</v>
      </c>
      <c r="BL1097" t="s">
        <v>108</v>
      </c>
      <c r="BM1097">
        <v>2006</v>
      </c>
      <c r="BN1097" t="s">
        <v>109</v>
      </c>
      <c r="BO1097">
        <v>2</v>
      </c>
      <c r="BP1097">
        <v>440</v>
      </c>
      <c r="BQ1097" t="s">
        <v>98</v>
      </c>
      <c r="BR1097" t="s">
        <v>98</v>
      </c>
      <c r="BS1097" t="s">
        <v>105</v>
      </c>
      <c r="BT1097">
        <v>0</v>
      </c>
      <c r="BU1097">
        <v>22</v>
      </c>
      <c r="BV1097">
        <v>0</v>
      </c>
      <c r="BW1097">
        <v>0</v>
      </c>
      <c r="BX1097">
        <v>0</v>
      </c>
      <c r="BY1097">
        <v>0</v>
      </c>
      <c r="BZ1097" t="s">
        <v>83</v>
      </c>
      <c r="CA1097" t="s">
        <v>83</v>
      </c>
      <c r="CB1097" t="s">
        <v>83</v>
      </c>
      <c r="CC1097">
        <v>0</v>
      </c>
      <c r="CD1097">
        <v>3</v>
      </c>
      <c r="CE1097">
        <v>2007</v>
      </c>
      <c r="CF1097" t="s">
        <v>110</v>
      </c>
      <c r="CG1097" t="s">
        <v>111</v>
      </c>
      <c r="CH1097">
        <v>176432</v>
      </c>
    </row>
    <row r="1098" spans="1:86" x14ac:dyDescent="0.4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 t="str">
        <f t="shared" si="85"/>
        <v>N</v>
      </c>
      <c r="AW1098" t="str">
        <f t="shared" si="86"/>
        <v>Y</v>
      </c>
      <c r="AX1098" t="str">
        <f t="shared" si="87"/>
        <v>N</v>
      </c>
      <c r="AY1098" t="str">
        <f t="shared" si="88"/>
        <v>N</v>
      </c>
      <c r="AZ1098" t="str">
        <f t="shared" si="89"/>
        <v>N</v>
      </c>
      <c r="BA1098">
        <v>0</v>
      </c>
      <c r="BB1098">
        <v>0</v>
      </c>
      <c r="BC1098">
        <v>1</v>
      </c>
      <c r="BD1098">
        <v>1</v>
      </c>
      <c r="BE1098">
        <v>3</v>
      </c>
      <c r="BF1098">
        <v>1</v>
      </c>
      <c r="BG1098" t="s">
        <v>97</v>
      </c>
      <c r="BH1098">
        <v>7</v>
      </c>
      <c r="BI1098" t="s">
        <v>107</v>
      </c>
      <c r="BJ1098">
        <v>0</v>
      </c>
      <c r="BK1098" t="s">
        <v>83</v>
      </c>
      <c r="BL1098" t="s">
        <v>83</v>
      </c>
      <c r="BM1098" t="s">
        <v>83</v>
      </c>
      <c r="BN1098" t="s">
        <v>83</v>
      </c>
      <c r="BO1098">
        <v>0</v>
      </c>
      <c r="BP1098">
        <v>0</v>
      </c>
      <c r="BQ1098" t="s">
        <v>83</v>
      </c>
      <c r="BR1098" t="s">
        <v>83</v>
      </c>
      <c r="BS1098" t="s">
        <v>105</v>
      </c>
      <c r="BT1098">
        <v>136</v>
      </c>
      <c r="BU1098">
        <v>0</v>
      </c>
      <c r="BV1098">
        <v>115</v>
      </c>
      <c r="BW1098">
        <v>0</v>
      </c>
      <c r="BX1098">
        <v>0</v>
      </c>
      <c r="BY1098">
        <v>0</v>
      </c>
      <c r="BZ1098" t="s">
        <v>83</v>
      </c>
      <c r="CA1098" t="s">
        <v>83</v>
      </c>
      <c r="CB1098" t="s">
        <v>83</v>
      </c>
      <c r="CC1098">
        <v>0</v>
      </c>
      <c r="CD1098">
        <v>3</v>
      </c>
      <c r="CE1098">
        <v>2007</v>
      </c>
      <c r="CF1098" t="s">
        <v>110</v>
      </c>
      <c r="CG1098" t="s">
        <v>111</v>
      </c>
      <c r="CH1098">
        <v>127000</v>
      </c>
    </row>
    <row r="1099" spans="1:86" x14ac:dyDescent="0.4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 t="str">
        <f t="shared" si="85"/>
        <v>N</v>
      </c>
      <c r="AW1099" t="str">
        <f t="shared" si="86"/>
        <v>N</v>
      </c>
      <c r="AX1099" t="str">
        <f t="shared" si="87"/>
        <v>N</v>
      </c>
      <c r="AY1099" t="str">
        <f t="shared" si="88"/>
        <v>N</v>
      </c>
      <c r="AZ1099" t="str">
        <f t="shared" si="89"/>
        <v>N</v>
      </c>
      <c r="BA1099">
        <v>0</v>
      </c>
      <c r="BB1099">
        <v>0</v>
      </c>
      <c r="BC1099">
        <v>1</v>
      </c>
      <c r="BD1099">
        <v>1</v>
      </c>
      <c r="BE1099">
        <v>2</v>
      </c>
      <c r="BF1099">
        <v>1</v>
      </c>
      <c r="BG1099" t="s">
        <v>97</v>
      </c>
      <c r="BH1099">
        <v>5</v>
      </c>
      <c r="BI1099" t="s">
        <v>107</v>
      </c>
      <c r="BJ1099">
        <v>0</v>
      </c>
      <c r="BK1099" t="s">
        <v>83</v>
      </c>
      <c r="BL1099" t="s">
        <v>108</v>
      </c>
      <c r="BM1099">
        <v>1987</v>
      </c>
      <c r="BN1099" t="s">
        <v>109</v>
      </c>
      <c r="BO1099">
        <v>2</v>
      </c>
      <c r="BP1099">
        <v>461</v>
      </c>
      <c r="BQ1099" t="s">
        <v>98</v>
      </c>
      <c r="BR1099" t="s">
        <v>98</v>
      </c>
      <c r="BS1099" t="s">
        <v>105</v>
      </c>
      <c r="BT1099">
        <v>0</v>
      </c>
      <c r="BU1099">
        <v>74</v>
      </c>
      <c r="BV1099">
        <v>137</v>
      </c>
      <c r="BW1099">
        <v>0</v>
      </c>
      <c r="BX1099">
        <v>0</v>
      </c>
      <c r="BY1099">
        <v>0</v>
      </c>
      <c r="BZ1099" t="s">
        <v>83</v>
      </c>
      <c r="CA1099" t="s">
        <v>83</v>
      </c>
      <c r="CB1099" t="s">
        <v>83</v>
      </c>
      <c r="CC1099">
        <v>0</v>
      </c>
      <c r="CD1099">
        <v>10</v>
      </c>
      <c r="CE1099">
        <v>2007</v>
      </c>
      <c r="CF1099" t="s">
        <v>110</v>
      </c>
      <c r="CG1099" t="s">
        <v>111</v>
      </c>
      <c r="CH1099">
        <v>170000</v>
      </c>
    </row>
    <row r="1100" spans="1:86" x14ac:dyDescent="0.4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 t="str">
        <f t="shared" si="85"/>
        <v>N</v>
      </c>
      <c r="AW1100" t="str">
        <f t="shared" si="86"/>
        <v>Y</v>
      </c>
      <c r="AX1100" t="str">
        <f t="shared" si="87"/>
        <v>N</v>
      </c>
      <c r="AY1100" t="str">
        <f t="shared" si="88"/>
        <v>N</v>
      </c>
      <c r="AZ1100" t="str">
        <f t="shared" si="89"/>
        <v>N</v>
      </c>
      <c r="BA1100">
        <v>0</v>
      </c>
      <c r="BB1100">
        <v>0</v>
      </c>
      <c r="BC1100">
        <v>1</v>
      </c>
      <c r="BD1100">
        <v>0</v>
      </c>
      <c r="BE1100">
        <v>3</v>
      </c>
      <c r="BF1100">
        <v>1</v>
      </c>
      <c r="BG1100" t="s">
        <v>98</v>
      </c>
      <c r="BH1100">
        <v>6</v>
      </c>
      <c r="BI1100" t="s">
        <v>107</v>
      </c>
      <c r="BJ1100">
        <v>0</v>
      </c>
      <c r="BK1100" t="s">
        <v>83</v>
      </c>
      <c r="BL1100" t="s">
        <v>127</v>
      </c>
      <c r="BM1100">
        <v>1936</v>
      </c>
      <c r="BN1100" t="s">
        <v>102</v>
      </c>
      <c r="BO1100">
        <v>1</v>
      </c>
      <c r="BP1100">
        <v>240</v>
      </c>
      <c r="BQ1100" t="s">
        <v>98</v>
      </c>
      <c r="BR1100" t="s">
        <v>98</v>
      </c>
      <c r="BS1100" t="s">
        <v>105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 t="s">
        <v>83</v>
      </c>
      <c r="CA1100" t="s">
        <v>83</v>
      </c>
      <c r="CB1100" t="s">
        <v>83</v>
      </c>
      <c r="CC1100">
        <v>0</v>
      </c>
      <c r="CD1100">
        <v>7</v>
      </c>
      <c r="CE1100">
        <v>2009</v>
      </c>
      <c r="CF1100" t="s">
        <v>110</v>
      </c>
      <c r="CG1100" t="s">
        <v>111</v>
      </c>
      <c r="CH1100">
        <v>128000</v>
      </c>
    </row>
    <row r="1101" spans="1:86" x14ac:dyDescent="0.4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 t="str">
        <f t="shared" si="85"/>
        <v>Y</v>
      </c>
      <c r="AW1101" t="str">
        <f t="shared" si="86"/>
        <v>Y</v>
      </c>
      <c r="AX1101" t="str">
        <f t="shared" si="87"/>
        <v>Y</v>
      </c>
      <c r="AY1101" t="str">
        <f t="shared" si="88"/>
        <v>N</v>
      </c>
      <c r="AZ1101" t="str">
        <f t="shared" si="89"/>
        <v>N</v>
      </c>
      <c r="BA1101">
        <v>0</v>
      </c>
      <c r="BB1101">
        <v>0</v>
      </c>
      <c r="BC1101">
        <v>2</v>
      </c>
      <c r="BD1101">
        <v>0</v>
      </c>
      <c r="BE1101">
        <v>3</v>
      </c>
      <c r="BF1101">
        <v>1</v>
      </c>
      <c r="BG1101" t="s">
        <v>98</v>
      </c>
      <c r="BH1101">
        <v>7</v>
      </c>
      <c r="BI1101" t="s">
        <v>107</v>
      </c>
      <c r="BJ1101">
        <v>1</v>
      </c>
      <c r="BK1101" t="s">
        <v>98</v>
      </c>
      <c r="BL1101" t="s">
        <v>108</v>
      </c>
      <c r="BM1101">
        <v>1978</v>
      </c>
      <c r="BN1101" t="s">
        <v>109</v>
      </c>
      <c r="BO1101">
        <v>2</v>
      </c>
      <c r="BP1101">
        <v>478</v>
      </c>
      <c r="BQ1101" t="s">
        <v>98</v>
      </c>
      <c r="BR1101" t="s">
        <v>98</v>
      </c>
      <c r="BS1101" t="s">
        <v>105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 t="s">
        <v>83</v>
      </c>
      <c r="CA1101" t="s">
        <v>83</v>
      </c>
      <c r="CB1101" t="s">
        <v>83</v>
      </c>
      <c r="CC1101">
        <v>0</v>
      </c>
      <c r="CD1101">
        <v>4</v>
      </c>
      <c r="CE1101">
        <v>2009</v>
      </c>
      <c r="CF1101" t="s">
        <v>173</v>
      </c>
      <c r="CG1101" t="s">
        <v>128</v>
      </c>
      <c r="CH1101">
        <v>157000</v>
      </c>
    </row>
    <row r="1102" spans="1:86" x14ac:dyDescent="0.4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 t="str">
        <f t="shared" si="85"/>
        <v>N</v>
      </c>
      <c r="AW1102" t="str">
        <f t="shared" si="86"/>
        <v>N</v>
      </c>
      <c r="AX1102" t="str">
        <f t="shared" si="87"/>
        <v>N</v>
      </c>
      <c r="AY1102" t="str">
        <f t="shared" si="88"/>
        <v>N</v>
      </c>
      <c r="AZ1102" t="str">
        <f t="shared" si="89"/>
        <v>N</v>
      </c>
      <c r="BA1102">
        <v>0</v>
      </c>
      <c r="BB1102">
        <v>0</v>
      </c>
      <c r="BC1102">
        <v>1</v>
      </c>
      <c r="BD1102">
        <v>0</v>
      </c>
      <c r="BE1102">
        <v>1</v>
      </c>
      <c r="BF1102">
        <v>1</v>
      </c>
      <c r="BG1102" t="s">
        <v>147</v>
      </c>
      <c r="BH1102">
        <v>3</v>
      </c>
      <c r="BI1102" t="s">
        <v>107</v>
      </c>
      <c r="BJ1102">
        <v>0</v>
      </c>
      <c r="BK1102" t="s">
        <v>83</v>
      </c>
      <c r="BL1102" t="s">
        <v>127</v>
      </c>
      <c r="BM1102">
        <v>1930</v>
      </c>
      <c r="BN1102" t="s">
        <v>102</v>
      </c>
      <c r="BO1102">
        <v>1</v>
      </c>
      <c r="BP1102">
        <v>246</v>
      </c>
      <c r="BQ1102" t="s">
        <v>98</v>
      </c>
      <c r="BR1102" t="s">
        <v>98</v>
      </c>
      <c r="BS1102" t="s">
        <v>177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 t="s">
        <v>83</v>
      </c>
      <c r="CA1102" t="s">
        <v>83</v>
      </c>
      <c r="CB1102" t="s">
        <v>83</v>
      </c>
      <c r="CC1102">
        <v>0</v>
      </c>
      <c r="CD1102">
        <v>1</v>
      </c>
      <c r="CE1102">
        <v>2009</v>
      </c>
      <c r="CF1102" t="s">
        <v>110</v>
      </c>
      <c r="CG1102" t="s">
        <v>111</v>
      </c>
      <c r="CH1102">
        <v>60000</v>
      </c>
    </row>
    <row r="1103" spans="1:86" x14ac:dyDescent="0.4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 t="str">
        <f t="shared" si="85"/>
        <v>N</v>
      </c>
      <c r="AW1103" t="str">
        <f t="shared" si="86"/>
        <v>N</v>
      </c>
      <c r="AX1103" t="str">
        <f t="shared" si="87"/>
        <v>N</v>
      </c>
      <c r="AY1103" t="str">
        <f t="shared" si="88"/>
        <v>N</v>
      </c>
      <c r="AZ1103" t="str">
        <f t="shared" si="89"/>
        <v>N</v>
      </c>
      <c r="BA1103">
        <v>0</v>
      </c>
      <c r="BB1103">
        <v>0</v>
      </c>
      <c r="BC1103">
        <v>1</v>
      </c>
      <c r="BD1103">
        <v>0</v>
      </c>
      <c r="BE1103">
        <v>3</v>
      </c>
      <c r="BF1103">
        <v>1</v>
      </c>
      <c r="BG1103" t="s">
        <v>98</v>
      </c>
      <c r="BH1103">
        <v>5</v>
      </c>
      <c r="BI1103" t="s">
        <v>107</v>
      </c>
      <c r="BJ1103">
        <v>0</v>
      </c>
      <c r="BK1103" t="s">
        <v>83</v>
      </c>
      <c r="BL1103" t="s">
        <v>127</v>
      </c>
      <c r="BM1103">
        <v>1981</v>
      </c>
      <c r="BN1103" t="s">
        <v>102</v>
      </c>
      <c r="BO1103">
        <v>1</v>
      </c>
      <c r="BP1103">
        <v>280</v>
      </c>
      <c r="BQ1103" t="s">
        <v>98</v>
      </c>
      <c r="BR1103" t="s">
        <v>98</v>
      </c>
      <c r="BS1103" t="s">
        <v>105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 t="s">
        <v>83</v>
      </c>
      <c r="CA1103" t="s">
        <v>83</v>
      </c>
      <c r="CB1103" t="s">
        <v>83</v>
      </c>
      <c r="CC1103">
        <v>0</v>
      </c>
      <c r="CD1103">
        <v>7</v>
      </c>
      <c r="CE1103">
        <v>2007</v>
      </c>
      <c r="CF1103" t="s">
        <v>110</v>
      </c>
      <c r="CG1103" t="s">
        <v>111</v>
      </c>
      <c r="CH1103">
        <v>119500</v>
      </c>
    </row>
    <row r="1104" spans="1:86" x14ac:dyDescent="0.4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 t="str">
        <f t="shared" si="85"/>
        <v>N</v>
      </c>
      <c r="AW1104" t="str">
        <f t="shared" si="86"/>
        <v>N</v>
      </c>
      <c r="AX1104" t="str">
        <f t="shared" si="87"/>
        <v>N</v>
      </c>
      <c r="AY1104" t="str">
        <f t="shared" si="88"/>
        <v>N</v>
      </c>
      <c r="AZ1104" t="str">
        <f t="shared" si="89"/>
        <v>N</v>
      </c>
      <c r="BA1104">
        <v>0</v>
      </c>
      <c r="BB1104">
        <v>0</v>
      </c>
      <c r="BC1104">
        <v>1</v>
      </c>
      <c r="BD1104">
        <v>0</v>
      </c>
      <c r="BE1104">
        <v>2</v>
      </c>
      <c r="BF1104">
        <v>1</v>
      </c>
      <c r="BG1104" t="s">
        <v>98</v>
      </c>
      <c r="BH1104">
        <v>6</v>
      </c>
      <c r="BI1104" t="s">
        <v>107</v>
      </c>
      <c r="BJ1104">
        <v>0</v>
      </c>
      <c r="BK1104" t="s">
        <v>83</v>
      </c>
      <c r="BL1104" t="s">
        <v>108</v>
      </c>
      <c r="BM1104">
        <v>1960</v>
      </c>
      <c r="BN1104" t="s">
        <v>109</v>
      </c>
      <c r="BO1104">
        <v>1</v>
      </c>
      <c r="BP1104">
        <v>254</v>
      </c>
      <c r="BQ1104" t="s">
        <v>98</v>
      </c>
      <c r="BR1104" t="s">
        <v>98</v>
      </c>
      <c r="BS1104" t="s">
        <v>105</v>
      </c>
      <c r="BT1104">
        <v>0</v>
      </c>
      <c r="BU1104">
        <v>16</v>
      </c>
      <c r="BV1104">
        <v>0</v>
      </c>
      <c r="BW1104">
        <v>0</v>
      </c>
      <c r="BX1104">
        <v>0</v>
      </c>
      <c r="BY1104">
        <v>0</v>
      </c>
      <c r="BZ1104" t="s">
        <v>83</v>
      </c>
      <c r="CA1104" t="s">
        <v>218</v>
      </c>
      <c r="CB1104" t="s">
        <v>83</v>
      </c>
      <c r="CC1104">
        <v>0</v>
      </c>
      <c r="CD1104">
        <v>4</v>
      </c>
      <c r="CE1104">
        <v>2007</v>
      </c>
      <c r="CF1104" t="s">
        <v>110</v>
      </c>
      <c r="CG1104" t="s">
        <v>219</v>
      </c>
      <c r="CH1104">
        <v>135000</v>
      </c>
    </row>
    <row r="1105" spans="1:86" x14ac:dyDescent="0.4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 t="str">
        <f t="shared" si="85"/>
        <v>N</v>
      </c>
      <c r="AW1105" t="str">
        <f t="shared" si="86"/>
        <v>N</v>
      </c>
      <c r="AX1105" t="str">
        <f t="shared" si="87"/>
        <v>N</v>
      </c>
      <c r="AY1105" t="str">
        <f t="shared" si="88"/>
        <v>N</v>
      </c>
      <c r="AZ1105" t="str">
        <f t="shared" si="89"/>
        <v>N</v>
      </c>
      <c r="BA1105">
        <v>0</v>
      </c>
      <c r="BB1105">
        <v>1</v>
      </c>
      <c r="BC1105">
        <v>1</v>
      </c>
      <c r="BD1105">
        <v>0</v>
      </c>
      <c r="BE1105">
        <v>3</v>
      </c>
      <c r="BF1105">
        <v>1</v>
      </c>
      <c r="BG1105" t="s">
        <v>98</v>
      </c>
      <c r="BH1105">
        <v>6</v>
      </c>
      <c r="BI1105" t="s">
        <v>107</v>
      </c>
      <c r="BJ1105">
        <v>1</v>
      </c>
      <c r="BK1105" t="s">
        <v>147</v>
      </c>
      <c r="BL1105" t="s">
        <v>156</v>
      </c>
      <c r="BM1105">
        <v>1954</v>
      </c>
      <c r="BN1105" t="s">
        <v>157</v>
      </c>
      <c r="BO1105">
        <v>2</v>
      </c>
      <c r="BP1105">
        <v>539</v>
      </c>
      <c r="BQ1105" t="s">
        <v>98</v>
      </c>
      <c r="BR1105" t="s">
        <v>98</v>
      </c>
      <c r="BS1105" t="s">
        <v>105</v>
      </c>
      <c r="BT1105">
        <v>0</v>
      </c>
      <c r="BU1105">
        <v>0</v>
      </c>
      <c r="BV1105">
        <v>192</v>
      </c>
      <c r="BW1105">
        <v>0</v>
      </c>
      <c r="BX1105">
        <v>0</v>
      </c>
      <c r="BY1105">
        <v>0</v>
      </c>
      <c r="BZ1105" t="s">
        <v>83</v>
      </c>
      <c r="CA1105" t="s">
        <v>83</v>
      </c>
      <c r="CB1105" t="s">
        <v>83</v>
      </c>
      <c r="CC1105">
        <v>0</v>
      </c>
      <c r="CD1105">
        <v>7</v>
      </c>
      <c r="CE1105">
        <v>2006</v>
      </c>
      <c r="CF1105" t="s">
        <v>110</v>
      </c>
      <c r="CG1105" t="s">
        <v>111</v>
      </c>
      <c r="CH1105">
        <v>159500</v>
      </c>
    </row>
    <row r="1106" spans="1:86" x14ac:dyDescent="0.4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 t="str">
        <f t="shared" si="85"/>
        <v>N</v>
      </c>
      <c r="AW1106" t="str">
        <f t="shared" si="86"/>
        <v>Y</v>
      </c>
      <c r="AX1106" t="str">
        <f t="shared" si="87"/>
        <v>N</v>
      </c>
      <c r="AY1106" t="str">
        <f t="shared" si="88"/>
        <v>N</v>
      </c>
      <c r="AZ1106" t="str">
        <f t="shared" si="89"/>
        <v>N</v>
      </c>
      <c r="BA1106">
        <v>0</v>
      </c>
      <c r="BB1106">
        <v>0</v>
      </c>
      <c r="BC1106">
        <v>2</v>
      </c>
      <c r="BD1106">
        <v>1</v>
      </c>
      <c r="BE1106">
        <v>3</v>
      </c>
      <c r="BF1106">
        <v>1</v>
      </c>
      <c r="BG1106" t="s">
        <v>98</v>
      </c>
      <c r="BH1106">
        <v>6</v>
      </c>
      <c r="BI1106" t="s">
        <v>107</v>
      </c>
      <c r="BJ1106">
        <v>0</v>
      </c>
      <c r="BK1106" t="s">
        <v>83</v>
      </c>
      <c r="BL1106" t="s">
        <v>127</v>
      </c>
      <c r="BM1106">
        <v>1970</v>
      </c>
      <c r="BN1106" t="s">
        <v>102</v>
      </c>
      <c r="BO1106">
        <v>2</v>
      </c>
      <c r="BP1106">
        <v>440</v>
      </c>
      <c r="BQ1106" t="s">
        <v>98</v>
      </c>
      <c r="BR1106" t="s">
        <v>98</v>
      </c>
      <c r="BS1106" t="s">
        <v>105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 t="s">
        <v>83</v>
      </c>
      <c r="CA1106" t="s">
        <v>83</v>
      </c>
      <c r="CB1106" t="s">
        <v>83</v>
      </c>
      <c r="CC1106">
        <v>0</v>
      </c>
      <c r="CD1106">
        <v>4</v>
      </c>
      <c r="CE1106">
        <v>2007</v>
      </c>
      <c r="CF1106" t="s">
        <v>110</v>
      </c>
      <c r="CG1106" t="s">
        <v>111</v>
      </c>
      <c r="CH1106">
        <v>106000</v>
      </c>
    </row>
    <row r="1107" spans="1:86" x14ac:dyDescent="0.4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 t="str">
        <f t="shared" si="85"/>
        <v>Y</v>
      </c>
      <c r="AW1107" t="str">
        <f t="shared" si="86"/>
        <v>Y</v>
      </c>
      <c r="AX1107" t="str">
        <f t="shared" si="87"/>
        <v>Y</v>
      </c>
      <c r="AY1107" t="str">
        <f t="shared" si="88"/>
        <v>Y</v>
      </c>
      <c r="AZ1107" t="str">
        <f t="shared" si="89"/>
        <v>Y</v>
      </c>
      <c r="BA1107">
        <v>1</v>
      </c>
      <c r="BB1107">
        <v>0</v>
      </c>
      <c r="BC1107">
        <v>2</v>
      </c>
      <c r="BD1107">
        <v>1</v>
      </c>
      <c r="BE1107">
        <v>3</v>
      </c>
      <c r="BF1107">
        <v>1</v>
      </c>
      <c r="BG1107" t="s">
        <v>97</v>
      </c>
      <c r="BH1107">
        <v>9</v>
      </c>
      <c r="BI1107" t="s">
        <v>107</v>
      </c>
      <c r="BJ1107">
        <v>2</v>
      </c>
      <c r="BK1107" t="s">
        <v>98</v>
      </c>
      <c r="BL1107" t="s">
        <v>108</v>
      </c>
      <c r="BM1107">
        <v>1994</v>
      </c>
      <c r="BN1107" t="s">
        <v>109</v>
      </c>
      <c r="BO1107">
        <v>2</v>
      </c>
      <c r="BP1107">
        <v>712</v>
      </c>
      <c r="BQ1107" t="s">
        <v>98</v>
      </c>
      <c r="BR1107" t="s">
        <v>98</v>
      </c>
      <c r="BS1107" t="s">
        <v>105</v>
      </c>
      <c r="BT1107">
        <v>186</v>
      </c>
      <c r="BU1107">
        <v>32</v>
      </c>
      <c r="BV1107">
        <v>0</v>
      </c>
      <c r="BW1107">
        <v>0</v>
      </c>
      <c r="BX1107">
        <v>0</v>
      </c>
      <c r="BY1107">
        <v>0</v>
      </c>
      <c r="BZ1107" t="s">
        <v>83</v>
      </c>
      <c r="CA1107" t="s">
        <v>83</v>
      </c>
      <c r="CB1107" t="s">
        <v>83</v>
      </c>
      <c r="CC1107">
        <v>0</v>
      </c>
      <c r="CD1107">
        <v>4</v>
      </c>
      <c r="CE1107">
        <v>2010</v>
      </c>
      <c r="CF1107" t="s">
        <v>110</v>
      </c>
      <c r="CG1107" t="s">
        <v>111</v>
      </c>
      <c r="CH1107">
        <v>325000</v>
      </c>
    </row>
    <row r="1108" spans="1:86" x14ac:dyDescent="0.4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 t="str">
        <f t="shared" si="85"/>
        <v>N</v>
      </c>
      <c r="AW1108" t="str">
        <f t="shared" si="86"/>
        <v>Y</v>
      </c>
      <c r="AX1108" t="str">
        <f t="shared" si="87"/>
        <v>N</v>
      </c>
      <c r="AY1108" t="str">
        <f t="shared" si="88"/>
        <v>N</v>
      </c>
      <c r="AZ1108" t="str">
        <f t="shared" si="89"/>
        <v>N</v>
      </c>
      <c r="BA1108">
        <v>1</v>
      </c>
      <c r="BB1108">
        <v>0</v>
      </c>
      <c r="BC1108">
        <v>2</v>
      </c>
      <c r="BD1108">
        <v>0</v>
      </c>
      <c r="BE1108">
        <v>3</v>
      </c>
      <c r="BF1108">
        <v>1</v>
      </c>
      <c r="BG1108" t="s">
        <v>97</v>
      </c>
      <c r="BH1108">
        <v>6</v>
      </c>
      <c r="BI1108" t="s">
        <v>107</v>
      </c>
      <c r="BJ1108">
        <v>1</v>
      </c>
      <c r="BK1108" t="s">
        <v>98</v>
      </c>
      <c r="BL1108" t="s">
        <v>108</v>
      </c>
      <c r="BM1108">
        <v>1990</v>
      </c>
      <c r="BN1108" t="s">
        <v>157</v>
      </c>
      <c r="BO1108">
        <v>2</v>
      </c>
      <c r="BP1108">
        <v>719</v>
      </c>
      <c r="BQ1108" t="s">
        <v>98</v>
      </c>
      <c r="BR1108" t="s">
        <v>98</v>
      </c>
      <c r="BS1108" t="s">
        <v>105</v>
      </c>
      <c r="BT1108">
        <v>0</v>
      </c>
      <c r="BU1108">
        <v>244</v>
      </c>
      <c r="BV1108">
        <v>0</v>
      </c>
      <c r="BW1108">
        <v>0</v>
      </c>
      <c r="BX1108">
        <v>0</v>
      </c>
      <c r="BY1108">
        <v>0</v>
      </c>
      <c r="BZ1108" t="s">
        <v>83</v>
      </c>
      <c r="CA1108" t="s">
        <v>83</v>
      </c>
      <c r="CB1108" t="s">
        <v>83</v>
      </c>
      <c r="CC1108">
        <v>0</v>
      </c>
      <c r="CD1108">
        <v>5</v>
      </c>
      <c r="CE1108">
        <v>2007</v>
      </c>
      <c r="CF1108" t="s">
        <v>110</v>
      </c>
      <c r="CG1108" t="s">
        <v>111</v>
      </c>
      <c r="CH1108">
        <v>179900</v>
      </c>
    </row>
    <row r="1109" spans="1:86" x14ac:dyDescent="0.4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 t="str">
        <f t="shared" si="85"/>
        <v>Y</v>
      </c>
      <c r="AW1109" t="str">
        <f t="shared" si="86"/>
        <v>Y</v>
      </c>
      <c r="AX1109" t="str">
        <f t="shared" si="87"/>
        <v>Y</v>
      </c>
      <c r="AY1109" t="str">
        <f t="shared" si="88"/>
        <v>Y</v>
      </c>
      <c r="AZ1109" t="str">
        <f t="shared" si="89"/>
        <v>N</v>
      </c>
      <c r="BA1109">
        <v>0</v>
      </c>
      <c r="BB1109">
        <v>0</v>
      </c>
      <c r="BC1109">
        <v>2</v>
      </c>
      <c r="BD1109">
        <v>1</v>
      </c>
      <c r="BE1109">
        <v>3</v>
      </c>
      <c r="BF1109">
        <v>1</v>
      </c>
      <c r="BG1109" t="s">
        <v>97</v>
      </c>
      <c r="BH1109">
        <v>9</v>
      </c>
      <c r="BI1109" t="s">
        <v>107</v>
      </c>
      <c r="BJ1109">
        <v>1</v>
      </c>
      <c r="BK1109" t="s">
        <v>97</v>
      </c>
      <c r="BL1109" t="s">
        <v>156</v>
      </c>
      <c r="BM1109">
        <v>2006</v>
      </c>
      <c r="BN1109" t="s">
        <v>109</v>
      </c>
      <c r="BO1109">
        <v>2</v>
      </c>
      <c r="BP1109">
        <v>422</v>
      </c>
      <c r="BQ1109" t="s">
        <v>98</v>
      </c>
      <c r="BR1109" t="s">
        <v>98</v>
      </c>
      <c r="BS1109" t="s">
        <v>105</v>
      </c>
      <c r="BT1109">
        <v>0</v>
      </c>
      <c r="BU1109">
        <v>100</v>
      </c>
      <c r="BV1109">
        <v>0</v>
      </c>
      <c r="BW1109">
        <v>0</v>
      </c>
      <c r="BX1109">
        <v>0</v>
      </c>
      <c r="BY1109">
        <v>0</v>
      </c>
      <c r="BZ1109" t="s">
        <v>83</v>
      </c>
      <c r="CA1109" t="s">
        <v>83</v>
      </c>
      <c r="CB1109" t="s">
        <v>83</v>
      </c>
      <c r="CC1109">
        <v>0</v>
      </c>
      <c r="CD1109">
        <v>9</v>
      </c>
      <c r="CE1109">
        <v>2006</v>
      </c>
      <c r="CF1109" t="s">
        <v>158</v>
      </c>
      <c r="CG1109" t="s">
        <v>159</v>
      </c>
      <c r="CH1109">
        <v>274725</v>
      </c>
    </row>
    <row r="1110" spans="1:86" x14ac:dyDescent="0.4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 t="str">
        <f t="shared" si="85"/>
        <v>Y</v>
      </c>
      <c r="AW1110" t="str">
        <f t="shared" si="86"/>
        <v>Y</v>
      </c>
      <c r="AX1110" t="str">
        <f t="shared" si="87"/>
        <v>Y</v>
      </c>
      <c r="AY1110" t="str">
        <f t="shared" si="88"/>
        <v>N</v>
      </c>
      <c r="AZ1110" t="str">
        <f t="shared" si="89"/>
        <v>N</v>
      </c>
      <c r="BA1110">
        <v>0</v>
      </c>
      <c r="BB1110">
        <v>0</v>
      </c>
      <c r="BC1110">
        <v>2</v>
      </c>
      <c r="BD1110">
        <v>1</v>
      </c>
      <c r="BE1110">
        <v>3</v>
      </c>
      <c r="BF1110">
        <v>1</v>
      </c>
      <c r="BG1110" t="s">
        <v>98</v>
      </c>
      <c r="BH1110">
        <v>7</v>
      </c>
      <c r="BI1110" t="s">
        <v>107</v>
      </c>
      <c r="BJ1110">
        <v>1</v>
      </c>
      <c r="BK1110" t="s">
        <v>98</v>
      </c>
      <c r="BL1110" t="s">
        <v>108</v>
      </c>
      <c r="BM1110">
        <v>2000</v>
      </c>
      <c r="BN1110" t="s">
        <v>109</v>
      </c>
      <c r="BO1110">
        <v>2</v>
      </c>
      <c r="BP1110">
        <v>463</v>
      </c>
      <c r="BQ1110" t="s">
        <v>98</v>
      </c>
      <c r="BR1110" t="s">
        <v>98</v>
      </c>
      <c r="BS1110" t="s">
        <v>105</v>
      </c>
      <c r="BT1110">
        <v>100</v>
      </c>
      <c r="BU1110">
        <v>48</v>
      </c>
      <c r="BV1110">
        <v>0</v>
      </c>
      <c r="BW1110">
        <v>0</v>
      </c>
      <c r="BX1110">
        <v>0</v>
      </c>
      <c r="BY1110">
        <v>0</v>
      </c>
      <c r="BZ1110" t="s">
        <v>83</v>
      </c>
      <c r="CA1110" t="s">
        <v>83</v>
      </c>
      <c r="CB1110" t="s">
        <v>83</v>
      </c>
      <c r="CC1110">
        <v>0</v>
      </c>
      <c r="CD1110">
        <v>11</v>
      </c>
      <c r="CE1110">
        <v>2007</v>
      </c>
      <c r="CF1110" t="s">
        <v>110</v>
      </c>
      <c r="CG1110" t="s">
        <v>128</v>
      </c>
      <c r="CH1110">
        <v>181000</v>
      </c>
    </row>
    <row r="1111" spans="1:86" x14ac:dyDescent="0.4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 t="str">
        <f t="shared" si="85"/>
        <v>Y</v>
      </c>
      <c r="AW1111" t="str">
        <f t="shared" si="86"/>
        <v>Y</v>
      </c>
      <c r="AX1111" t="str">
        <f t="shared" si="87"/>
        <v>Y</v>
      </c>
      <c r="AY1111" t="str">
        <f t="shared" si="88"/>
        <v>N</v>
      </c>
      <c r="AZ1111" t="str">
        <f t="shared" si="89"/>
        <v>N</v>
      </c>
      <c r="BA1111">
        <v>1</v>
      </c>
      <c r="BB1111">
        <v>0</v>
      </c>
      <c r="BC1111">
        <v>2</v>
      </c>
      <c r="BD1111">
        <v>0</v>
      </c>
      <c r="BE1111">
        <v>3</v>
      </c>
      <c r="BF1111">
        <v>1</v>
      </c>
      <c r="BG1111" t="s">
        <v>97</v>
      </c>
      <c r="BH1111">
        <v>7</v>
      </c>
      <c r="BI1111" t="s">
        <v>107</v>
      </c>
      <c r="BJ1111">
        <v>1</v>
      </c>
      <c r="BK1111" t="s">
        <v>97</v>
      </c>
      <c r="BL1111" t="s">
        <v>108</v>
      </c>
      <c r="BM1111">
        <v>2004</v>
      </c>
      <c r="BN1111" t="s">
        <v>157</v>
      </c>
      <c r="BO1111">
        <v>3</v>
      </c>
      <c r="BP1111">
        <v>862</v>
      </c>
      <c r="BQ1111" t="s">
        <v>98</v>
      </c>
      <c r="BR1111" t="s">
        <v>98</v>
      </c>
      <c r="BS1111" t="s">
        <v>105</v>
      </c>
      <c r="BT1111">
        <v>125</v>
      </c>
      <c r="BU1111">
        <v>185</v>
      </c>
      <c r="BV1111">
        <v>0</v>
      </c>
      <c r="BW1111">
        <v>0</v>
      </c>
      <c r="BX1111">
        <v>0</v>
      </c>
      <c r="BY1111">
        <v>0</v>
      </c>
      <c r="BZ1111" t="s">
        <v>83</v>
      </c>
      <c r="CA1111" t="s">
        <v>83</v>
      </c>
      <c r="CB1111" t="s">
        <v>83</v>
      </c>
      <c r="CC1111">
        <v>0</v>
      </c>
      <c r="CD1111">
        <v>3</v>
      </c>
      <c r="CE1111">
        <v>2009</v>
      </c>
      <c r="CF1111" t="s">
        <v>110</v>
      </c>
      <c r="CG1111" t="s">
        <v>111</v>
      </c>
      <c r="CH1111">
        <v>280000</v>
      </c>
    </row>
    <row r="1112" spans="1:86" x14ac:dyDescent="0.4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 t="str">
        <f t="shared" si="85"/>
        <v>Y</v>
      </c>
      <c r="AW1112" t="str">
        <f t="shared" si="86"/>
        <v>Y</v>
      </c>
      <c r="AX1112" t="str">
        <f t="shared" si="87"/>
        <v>Y</v>
      </c>
      <c r="AY1112" t="str">
        <f t="shared" si="88"/>
        <v>N</v>
      </c>
      <c r="AZ1112" t="str">
        <f t="shared" si="89"/>
        <v>N</v>
      </c>
      <c r="BA1112">
        <v>1</v>
      </c>
      <c r="BB1112">
        <v>0</v>
      </c>
      <c r="BC1112">
        <v>2</v>
      </c>
      <c r="BD1112">
        <v>1</v>
      </c>
      <c r="BE1112">
        <v>3</v>
      </c>
      <c r="BF1112">
        <v>1</v>
      </c>
      <c r="BG1112" t="s">
        <v>98</v>
      </c>
      <c r="BH1112">
        <v>8</v>
      </c>
      <c r="BI1112" t="s">
        <v>107</v>
      </c>
      <c r="BJ1112">
        <v>1</v>
      </c>
      <c r="BK1112" t="s">
        <v>98</v>
      </c>
      <c r="BL1112" t="s">
        <v>108</v>
      </c>
      <c r="BM1112">
        <v>1995</v>
      </c>
      <c r="BN1112" t="s">
        <v>157</v>
      </c>
      <c r="BO1112">
        <v>2</v>
      </c>
      <c r="BP1112">
        <v>431</v>
      </c>
      <c r="BQ1112" t="s">
        <v>98</v>
      </c>
      <c r="BR1112" t="s">
        <v>98</v>
      </c>
      <c r="BS1112" t="s">
        <v>105</v>
      </c>
      <c r="BT1112">
        <v>224</v>
      </c>
      <c r="BU1112">
        <v>84</v>
      </c>
      <c r="BV1112">
        <v>0</v>
      </c>
      <c r="BW1112">
        <v>0</v>
      </c>
      <c r="BX1112">
        <v>0</v>
      </c>
      <c r="BY1112">
        <v>0</v>
      </c>
      <c r="BZ1112" t="s">
        <v>83</v>
      </c>
      <c r="CA1112" t="s">
        <v>83</v>
      </c>
      <c r="CB1112" t="s">
        <v>83</v>
      </c>
      <c r="CC1112">
        <v>0</v>
      </c>
      <c r="CD1112">
        <v>6</v>
      </c>
      <c r="CE1112">
        <v>2008</v>
      </c>
      <c r="CF1112" t="s">
        <v>110</v>
      </c>
      <c r="CG1112" t="s">
        <v>111</v>
      </c>
      <c r="CH1112">
        <v>188000</v>
      </c>
    </row>
    <row r="1113" spans="1:86" x14ac:dyDescent="0.4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 t="str">
        <f t="shared" si="85"/>
        <v>Y</v>
      </c>
      <c r="AW1113" t="str">
        <f t="shared" si="86"/>
        <v>Y</v>
      </c>
      <c r="AX1113" t="str">
        <f t="shared" si="87"/>
        <v>Y</v>
      </c>
      <c r="AY1113" t="str">
        <f t="shared" si="88"/>
        <v>Y</v>
      </c>
      <c r="AZ1113" t="str">
        <f t="shared" si="89"/>
        <v>N</v>
      </c>
      <c r="BA1113">
        <v>0</v>
      </c>
      <c r="BB1113">
        <v>0</v>
      </c>
      <c r="BC1113">
        <v>2</v>
      </c>
      <c r="BD1113">
        <v>1</v>
      </c>
      <c r="BE1113">
        <v>4</v>
      </c>
      <c r="BF1113">
        <v>1</v>
      </c>
      <c r="BG1113" t="s">
        <v>98</v>
      </c>
      <c r="BH1113">
        <v>8</v>
      </c>
      <c r="BI1113" t="s">
        <v>107</v>
      </c>
      <c r="BJ1113">
        <v>1</v>
      </c>
      <c r="BK1113" t="s">
        <v>97</v>
      </c>
      <c r="BL1113" t="s">
        <v>108</v>
      </c>
      <c r="BM1113">
        <v>1976</v>
      </c>
      <c r="BN1113" t="s">
        <v>109</v>
      </c>
      <c r="BO1113">
        <v>2</v>
      </c>
      <c r="BP1113">
        <v>483</v>
      </c>
      <c r="BQ1113" t="s">
        <v>98</v>
      </c>
      <c r="BR1113" t="s">
        <v>98</v>
      </c>
      <c r="BS1113" t="s">
        <v>105</v>
      </c>
      <c r="BT1113">
        <v>0</v>
      </c>
      <c r="BU1113">
        <v>69</v>
      </c>
      <c r="BV1113">
        <v>0</v>
      </c>
      <c r="BW1113">
        <v>0</v>
      </c>
      <c r="BX1113">
        <v>0</v>
      </c>
      <c r="BY1113">
        <v>0</v>
      </c>
      <c r="BZ1113" t="s">
        <v>83</v>
      </c>
      <c r="CA1113" t="s">
        <v>83</v>
      </c>
      <c r="CB1113" t="s">
        <v>83</v>
      </c>
      <c r="CC1113">
        <v>0</v>
      </c>
      <c r="CD1113">
        <v>9</v>
      </c>
      <c r="CE1113">
        <v>2008</v>
      </c>
      <c r="CF1113" t="s">
        <v>110</v>
      </c>
      <c r="CG1113" t="s">
        <v>111</v>
      </c>
      <c r="CH1113">
        <v>205000</v>
      </c>
    </row>
    <row r="1114" spans="1:86" x14ac:dyDescent="0.4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 t="str">
        <f t="shared" si="85"/>
        <v>N</v>
      </c>
      <c r="AW1114" t="str">
        <f t="shared" si="86"/>
        <v>N</v>
      </c>
      <c r="AX1114" t="str">
        <f t="shared" si="87"/>
        <v>N</v>
      </c>
      <c r="AY1114" t="str">
        <f t="shared" si="88"/>
        <v>N</v>
      </c>
      <c r="AZ1114" t="str">
        <f t="shared" si="89"/>
        <v>N</v>
      </c>
      <c r="BA1114">
        <v>1</v>
      </c>
      <c r="BB1114">
        <v>0</v>
      </c>
      <c r="BC1114">
        <v>1</v>
      </c>
      <c r="BD1114">
        <v>0</v>
      </c>
      <c r="BE1114">
        <v>2</v>
      </c>
      <c r="BF1114">
        <v>1</v>
      </c>
      <c r="BG1114" t="s">
        <v>98</v>
      </c>
      <c r="BH1114">
        <v>5</v>
      </c>
      <c r="BI1114" t="s">
        <v>107</v>
      </c>
      <c r="BJ1114">
        <v>0</v>
      </c>
      <c r="BK1114" t="s">
        <v>83</v>
      </c>
      <c r="BL1114" t="s">
        <v>127</v>
      </c>
      <c r="BM1114">
        <v>1957</v>
      </c>
      <c r="BN1114" t="s">
        <v>102</v>
      </c>
      <c r="BO1114">
        <v>1</v>
      </c>
      <c r="BP1114">
        <v>308</v>
      </c>
      <c r="BQ1114" t="s">
        <v>98</v>
      </c>
      <c r="BR1114" t="s">
        <v>98</v>
      </c>
      <c r="BS1114" t="s">
        <v>105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 t="s">
        <v>83</v>
      </c>
      <c r="CA1114" t="s">
        <v>83</v>
      </c>
      <c r="CB1114" t="s">
        <v>83</v>
      </c>
      <c r="CC1114">
        <v>0</v>
      </c>
      <c r="CD1114">
        <v>7</v>
      </c>
      <c r="CE1114">
        <v>2006</v>
      </c>
      <c r="CF1114" t="s">
        <v>110</v>
      </c>
      <c r="CG1114" t="s">
        <v>111</v>
      </c>
      <c r="CH1114">
        <v>129900</v>
      </c>
    </row>
    <row r="1115" spans="1:86" x14ac:dyDescent="0.4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 t="str">
        <f t="shared" si="85"/>
        <v>N</v>
      </c>
      <c r="AW1115" t="str">
        <f t="shared" si="86"/>
        <v>N</v>
      </c>
      <c r="AX1115" t="str">
        <f t="shared" si="87"/>
        <v>N</v>
      </c>
      <c r="AY1115" t="str">
        <f t="shared" si="88"/>
        <v>N</v>
      </c>
      <c r="AZ1115" t="str">
        <f t="shared" si="89"/>
        <v>N</v>
      </c>
      <c r="BA1115">
        <v>1</v>
      </c>
      <c r="BB1115">
        <v>0</v>
      </c>
      <c r="BC1115">
        <v>1</v>
      </c>
      <c r="BD1115">
        <v>0</v>
      </c>
      <c r="BE1115">
        <v>2</v>
      </c>
      <c r="BF1115">
        <v>1</v>
      </c>
      <c r="BG1115" t="s">
        <v>97</v>
      </c>
      <c r="BH1115">
        <v>6</v>
      </c>
      <c r="BI1115" t="s">
        <v>107</v>
      </c>
      <c r="BJ1115">
        <v>0</v>
      </c>
      <c r="BK1115" t="s">
        <v>83</v>
      </c>
      <c r="BL1115" t="s">
        <v>108</v>
      </c>
      <c r="BM1115">
        <v>1953</v>
      </c>
      <c r="BN1115" t="s">
        <v>102</v>
      </c>
      <c r="BO1115">
        <v>1</v>
      </c>
      <c r="BP1115">
        <v>240</v>
      </c>
      <c r="BQ1115" t="s">
        <v>98</v>
      </c>
      <c r="BR1115" t="s">
        <v>98</v>
      </c>
      <c r="BS1115" t="s">
        <v>105</v>
      </c>
      <c r="BT1115">
        <v>0</v>
      </c>
      <c r="BU1115">
        <v>18</v>
      </c>
      <c r="BV1115">
        <v>0</v>
      </c>
      <c r="BW1115">
        <v>0</v>
      </c>
      <c r="BX1115">
        <v>0</v>
      </c>
      <c r="BY1115">
        <v>0</v>
      </c>
      <c r="BZ1115" t="s">
        <v>83</v>
      </c>
      <c r="CA1115" t="s">
        <v>83</v>
      </c>
      <c r="CB1115" t="s">
        <v>83</v>
      </c>
      <c r="CC1115">
        <v>0</v>
      </c>
      <c r="CD1115">
        <v>5</v>
      </c>
      <c r="CE1115">
        <v>2007</v>
      </c>
      <c r="CF1115" t="s">
        <v>110</v>
      </c>
      <c r="CG1115" t="s">
        <v>111</v>
      </c>
      <c r="CH1115">
        <v>134500</v>
      </c>
    </row>
    <row r="1116" spans="1:86" x14ac:dyDescent="0.4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 t="str">
        <f t="shared" si="85"/>
        <v>N</v>
      </c>
      <c r="AW1116" t="str">
        <f t="shared" si="86"/>
        <v>N</v>
      </c>
      <c r="AX1116" t="str">
        <f t="shared" si="87"/>
        <v>N</v>
      </c>
      <c r="AY1116" t="str">
        <f t="shared" si="88"/>
        <v>N</v>
      </c>
      <c r="AZ1116" t="str">
        <f t="shared" si="89"/>
        <v>N</v>
      </c>
      <c r="BA1116">
        <v>0</v>
      </c>
      <c r="BB1116">
        <v>0</v>
      </c>
      <c r="BC1116">
        <v>1</v>
      </c>
      <c r="BD1116">
        <v>0</v>
      </c>
      <c r="BE1116">
        <v>2</v>
      </c>
      <c r="BF1116">
        <v>1</v>
      </c>
      <c r="BG1116" t="s">
        <v>97</v>
      </c>
      <c r="BH1116">
        <v>4</v>
      </c>
      <c r="BI1116" t="s">
        <v>107</v>
      </c>
      <c r="BJ1116">
        <v>0</v>
      </c>
      <c r="BK1116" t="s">
        <v>83</v>
      </c>
      <c r="BL1116" t="s">
        <v>127</v>
      </c>
      <c r="BM1116">
        <v>1955</v>
      </c>
      <c r="BN1116" t="s">
        <v>102</v>
      </c>
      <c r="BO1116">
        <v>1</v>
      </c>
      <c r="BP1116">
        <v>326</v>
      </c>
      <c r="BQ1116" t="s">
        <v>98</v>
      </c>
      <c r="BR1116" t="s">
        <v>98</v>
      </c>
      <c r="BS1116" t="s">
        <v>105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 t="s">
        <v>83</v>
      </c>
      <c r="CA1116" t="s">
        <v>134</v>
      </c>
      <c r="CB1116" t="s">
        <v>83</v>
      </c>
      <c r="CC1116">
        <v>0</v>
      </c>
      <c r="CD1116">
        <v>8</v>
      </c>
      <c r="CE1116">
        <v>2006</v>
      </c>
      <c r="CF1116" t="s">
        <v>110</v>
      </c>
      <c r="CG1116" t="s">
        <v>111</v>
      </c>
      <c r="CH1116">
        <v>117000</v>
      </c>
    </row>
    <row r="1117" spans="1:86" x14ac:dyDescent="0.4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 t="str">
        <f t="shared" si="85"/>
        <v>Y</v>
      </c>
      <c r="AW1117" t="str">
        <f t="shared" si="86"/>
        <v>Y</v>
      </c>
      <c r="AX1117" t="str">
        <f t="shared" si="87"/>
        <v>Y</v>
      </c>
      <c r="AY1117" t="str">
        <f t="shared" si="88"/>
        <v>N</v>
      </c>
      <c r="AZ1117" t="str">
        <f t="shared" si="89"/>
        <v>N</v>
      </c>
      <c r="BA1117">
        <v>1</v>
      </c>
      <c r="BB1117">
        <v>0</v>
      </c>
      <c r="BC1117">
        <v>2</v>
      </c>
      <c r="BD1117">
        <v>0</v>
      </c>
      <c r="BE1117">
        <v>3</v>
      </c>
      <c r="BF1117">
        <v>1</v>
      </c>
      <c r="BG1117" t="s">
        <v>104</v>
      </c>
      <c r="BH1117">
        <v>7</v>
      </c>
      <c r="BI1117" t="s">
        <v>107</v>
      </c>
      <c r="BJ1117">
        <v>1</v>
      </c>
      <c r="BK1117" t="s">
        <v>97</v>
      </c>
      <c r="BL1117" t="s">
        <v>108</v>
      </c>
      <c r="BM1117">
        <v>2007</v>
      </c>
      <c r="BN1117" t="s">
        <v>109</v>
      </c>
      <c r="BO1117">
        <v>3</v>
      </c>
      <c r="BP1117">
        <v>928</v>
      </c>
      <c r="BQ1117" t="s">
        <v>98</v>
      </c>
      <c r="BR1117" t="s">
        <v>98</v>
      </c>
      <c r="BS1117" t="s">
        <v>105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 t="s">
        <v>83</v>
      </c>
      <c r="CA1117" t="s">
        <v>83</v>
      </c>
      <c r="CB1117" t="s">
        <v>83</v>
      </c>
      <c r="CC1117">
        <v>0</v>
      </c>
      <c r="CD1117">
        <v>11</v>
      </c>
      <c r="CE1117">
        <v>2007</v>
      </c>
      <c r="CF1117" t="s">
        <v>158</v>
      </c>
      <c r="CG1117" t="s">
        <v>159</v>
      </c>
      <c r="CH1117">
        <v>318000</v>
      </c>
    </row>
    <row r="1118" spans="1:86" x14ac:dyDescent="0.4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 t="str">
        <f t="shared" si="85"/>
        <v>N</v>
      </c>
      <c r="AW1118" t="str">
        <f t="shared" si="86"/>
        <v>Y</v>
      </c>
      <c r="AX1118" t="str">
        <f t="shared" si="87"/>
        <v>N</v>
      </c>
      <c r="AY1118" t="str">
        <f t="shared" si="88"/>
        <v>N</v>
      </c>
      <c r="AZ1118" t="str">
        <f t="shared" si="89"/>
        <v>N</v>
      </c>
      <c r="BA1118">
        <v>1</v>
      </c>
      <c r="BB1118">
        <v>0</v>
      </c>
      <c r="BC1118">
        <v>2</v>
      </c>
      <c r="BD1118">
        <v>1</v>
      </c>
      <c r="BE1118">
        <v>3</v>
      </c>
      <c r="BF1118">
        <v>1</v>
      </c>
      <c r="BG1118" t="s">
        <v>97</v>
      </c>
      <c r="BH1118">
        <v>7</v>
      </c>
      <c r="BI1118" t="s">
        <v>107</v>
      </c>
      <c r="BJ1118">
        <v>1</v>
      </c>
      <c r="BK1118" t="s">
        <v>98</v>
      </c>
      <c r="BL1118" t="s">
        <v>156</v>
      </c>
      <c r="BM1118">
        <v>2002</v>
      </c>
      <c r="BN1118" t="s">
        <v>157</v>
      </c>
      <c r="BO1118">
        <v>2</v>
      </c>
      <c r="BP1118">
        <v>527</v>
      </c>
      <c r="BQ1118" t="s">
        <v>98</v>
      </c>
      <c r="BR1118" t="s">
        <v>98</v>
      </c>
      <c r="BS1118" t="s">
        <v>105</v>
      </c>
      <c r="BT1118">
        <v>120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 t="s">
        <v>83</v>
      </c>
      <c r="CA1118" t="s">
        <v>83</v>
      </c>
      <c r="CB1118" t="s">
        <v>83</v>
      </c>
      <c r="CC1118">
        <v>0</v>
      </c>
      <c r="CD1118">
        <v>3</v>
      </c>
      <c r="CE1118">
        <v>2009</v>
      </c>
      <c r="CF1118" t="s">
        <v>110</v>
      </c>
      <c r="CG1118" t="s">
        <v>111</v>
      </c>
      <c r="CH1118">
        <v>184100</v>
      </c>
    </row>
    <row r="1119" spans="1:86" x14ac:dyDescent="0.4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 t="str">
        <f t="shared" si="85"/>
        <v>N</v>
      </c>
      <c r="AW1119" t="str">
        <f t="shared" si="86"/>
        <v>N</v>
      </c>
      <c r="AX1119" t="str">
        <f t="shared" si="87"/>
        <v>N</v>
      </c>
      <c r="AY1119" t="str">
        <f t="shared" si="88"/>
        <v>N</v>
      </c>
      <c r="AZ1119" t="str">
        <f t="shared" si="89"/>
        <v>N</v>
      </c>
      <c r="BA1119">
        <v>1</v>
      </c>
      <c r="BB1119">
        <v>0</v>
      </c>
      <c r="BC1119">
        <v>1</v>
      </c>
      <c r="BD1119">
        <v>0</v>
      </c>
      <c r="BE1119">
        <v>3</v>
      </c>
      <c r="BF1119">
        <v>1</v>
      </c>
      <c r="BG1119" t="s">
        <v>97</v>
      </c>
      <c r="BH1119">
        <v>5</v>
      </c>
      <c r="BI1119" t="s">
        <v>107</v>
      </c>
      <c r="BJ1119">
        <v>0</v>
      </c>
      <c r="BK1119" t="s">
        <v>83</v>
      </c>
      <c r="BL1119" t="s">
        <v>108</v>
      </c>
      <c r="BM1119">
        <v>1967</v>
      </c>
      <c r="BN1119" t="s">
        <v>109</v>
      </c>
      <c r="BO1119">
        <v>2</v>
      </c>
      <c r="BP1119">
        <v>450</v>
      </c>
      <c r="BQ1119" t="s">
        <v>98</v>
      </c>
      <c r="BR1119" t="s">
        <v>98</v>
      </c>
      <c r="BS1119" t="s">
        <v>105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 t="s">
        <v>83</v>
      </c>
      <c r="CA1119" t="s">
        <v>83</v>
      </c>
      <c r="CB1119" t="s">
        <v>83</v>
      </c>
      <c r="CC1119">
        <v>0</v>
      </c>
      <c r="CD1119">
        <v>5</v>
      </c>
      <c r="CE1119">
        <v>2008</v>
      </c>
      <c r="CF1119" t="s">
        <v>110</v>
      </c>
      <c r="CG1119" t="s">
        <v>111</v>
      </c>
      <c r="CH1119">
        <v>130000</v>
      </c>
    </row>
    <row r="1120" spans="1:86" x14ac:dyDescent="0.4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 t="str">
        <f t="shared" si="85"/>
        <v>Y</v>
      </c>
      <c r="AW1120" t="str">
        <f t="shared" si="86"/>
        <v>Y</v>
      </c>
      <c r="AX1120" t="str">
        <f t="shared" si="87"/>
        <v>Y</v>
      </c>
      <c r="AY1120" t="str">
        <f t="shared" si="88"/>
        <v>N</v>
      </c>
      <c r="AZ1120" t="str">
        <f t="shared" si="89"/>
        <v>N</v>
      </c>
      <c r="BA1120">
        <v>0</v>
      </c>
      <c r="BB1120">
        <v>1</v>
      </c>
      <c r="BC1120">
        <v>1</v>
      </c>
      <c r="BD1120">
        <v>0</v>
      </c>
      <c r="BE1120">
        <v>3</v>
      </c>
      <c r="BF1120">
        <v>1</v>
      </c>
      <c r="BG1120" t="s">
        <v>98</v>
      </c>
      <c r="BH1120">
        <v>6</v>
      </c>
      <c r="BI1120" t="s">
        <v>224</v>
      </c>
      <c r="BJ1120">
        <v>0</v>
      </c>
      <c r="BK1120" t="s">
        <v>83</v>
      </c>
      <c r="BL1120" t="s">
        <v>156</v>
      </c>
      <c r="BM1120">
        <v>1958</v>
      </c>
      <c r="BN1120" t="s">
        <v>109</v>
      </c>
      <c r="BO1120">
        <v>1</v>
      </c>
      <c r="BP1120">
        <v>300</v>
      </c>
      <c r="BQ1120" t="s">
        <v>98</v>
      </c>
      <c r="BR1120" t="s">
        <v>98</v>
      </c>
      <c r="BS1120" t="s">
        <v>105</v>
      </c>
      <c r="BT1120">
        <v>280</v>
      </c>
      <c r="BU1120">
        <v>34</v>
      </c>
      <c r="BV1120">
        <v>0</v>
      </c>
      <c r="BW1120">
        <v>0</v>
      </c>
      <c r="BX1120">
        <v>0</v>
      </c>
      <c r="BY1120">
        <v>0</v>
      </c>
      <c r="BZ1120" t="s">
        <v>83</v>
      </c>
      <c r="CA1120" t="s">
        <v>83</v>
      </c>
      <c r="CB1120" t="s">
        <v>83</v>
      </c>
      <c r="CC1120">
        <v>0</v>
      </c>
      <c r="CD1120">
        <v>12</v>
      </c>
      <c r="CE1120">
        <v>2008</v>
      </c>
      <c r="CF1120" t="s">
        <v>110</v>
      </c>
      <c r="CG1120" t="s">
        <v>111</v>
      </c>
      <c r="CH1120">
        <v>140000</v>
      </c>
    </row>
    <row r="1121" spans="1:86" x14ac:dyDescent="0.4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 t="str">
        <f t="shared" si="85"/>
        <v>N</v>
      </c>
      <c r="AW1121" t="str">
        <f t="shared" si="86"/>
        <v>N</v>
      </c>
      <c r="AX1121" t="str">
        <f t="shared" si="87"/>
        <v>N</v>
      </c>
      <c r="AY1121" t="str">
        <f t="shared" si="88"/>
        <v>N</v>
      </c>
      <c r="AZ1121" t="str">
        <f t="shared" si="89"/>
        <v>N</v>
      </c>
      <c r="BA1121">
        <v>0</v>
      </c>
      <c r="BB1121">
        <v>0</v>
      </c>
      <c r="BC1121">
        <v>1</v>
      </c>
      <c r="BD1121">
        <v>0</v>
      </c>
      <c r="BE1121">
        <v>3</v>
      </c>
      <c r="BF1121">
        <v>1</v>
      </c>
      <c r="BG1121" t="s">
        <v>98</v>
      </c>
      <c r="BH1121">
        <v>6</v>
      </c>
      <c r="BI1121" t="s">
        <v>107</v>
      </c>
      <c r="BJ1121">
        <v>0</v>
      </c>
      <c r="BK1121" t="s">
        <v>83</v>
      </c>
      <c r="BL1121" t="s">
        <v>108</v>
      </c>
      <c r="BM1121">
        <v>1959</v>
      </c>
      <c r="BN1121" t="s">
        <v>109</v>
      </c>
      <c r="BO1121">
        <v>1</v>
      </c>
      <c r="BP1121">
        <v>286</v>
      </c>
      <c r="BQ1121" t="s">
        <v>98</v>
      </c>
      <c r="BR1121" t="s">
        <v>98</v>
      </c>
      <c r="BS1121" t="s">
        <v>105</v>
      </c>
      <c r="BT1121">
        <v>140</v>
      </c>
      <c r="BU1121">
        <v>0</v>
      </c>
      <c r="BV1121">
        <v>252</v>
      </c>
      <c r="BW1121">
        <v>0</v>
      </c>
      <c r="BX1121">
        <v>0</v>
      </c>
      <c r="BY1121">
        <v>0</v>
      </c>
      <c r="BZ1121" t="s">
        <v>83</v>
      </c>
      <c r="CA1121" t="s">
        <v>163</v>
      </c>
      <c r="CB1121" t="s">
        <v>83</v>
      </c>
      <c r="CC1121">
        <v>0</v>
      </c>
      <c r="CD1121">
        <v>7</v>
      </c>
      <c r="CE1121">
        <v>2006</v>
      </c>
      <c r="CF1121" t="s">
        <v>110</v>
      </c>
      <c r="CG1121" t="s">
        <v>111</v>
      </c>
      <c r="CH1121">
        <v>133700</v>
      </c>
    </row>
    <row r="1122" spans="1:86" x14ac:dyDescent="0.4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 t="str">
        <f t="shared" si="85"/>
        <v>N</v>
      </c>
      <c r="AW1122" t="str">
        <f t="shared" si="86"/>
        <v>N</v>
      </c>
      <c r="AX1122" t="str">
        <f t="shared" si="87"/>
        <v>N</v>
      </c>
      <c r="AY1122" t="str">
        <f t="shared" si="88"/>
        <v>N</v>
      </c>
      <c r="AZ1122" t="str">
        <f t="shared" si="89"/>
        <v>N</v>
      </c>
      <c r="BA1122">
        <v>0</v>
      </c>
      <c r="BB1122">
        <v>0</v>
      </c>
      <c r="BC1122">
        <v>1</v>
      </c>
      <c r="BD1122">
        <v>0</v>
      </c>
      <c r="BE1122">
        <v>2</v>
      </c>
      <c r="BF1122">
        <v>1</v>
      </c>
      <c r="BG1122" t="s">
        <v>98</v>
      </c>
      <c r="BH1122">
        <v>6</v>
      </c>
      <c r="BI1122" t="s">
        <v>107</v>
      </c>
      <c r="BJ1122">
        <v>1</v>
      </c>
      <c r="BK1122" t="s">
        <v>97</v>
      </c>
      <c r="BL1122" t="s">
        <v>127</v>
      </c>
      <c r="BM1122">
        <v>1920</v>
      </c>
      <c r="BN1122" t="s">
        <v>102</v>
      </c>
      <c r="BO1122">
        <v>1</v>
      </c>
      <c r="BP1122">
        <v>308</v>
      </c>
      <c r="BQ1122" t="s">
        <v>98</v>
      </c>
      <c r="BR1122" t="s">
        <v>98</v>
      </c>
      <c r="BS1122" t="s">
        <v>105</v>
      </c>
      <c r="BT1122">
        <v>0</v>
      </c>
      <c r="BU1122">
        <v>22</v>
      </c>
      <c r="BV1122">
        <v>112</v>
      </c>
      <c r="BW1122">
        <v>0</v>
      </c>
      <c r="BX1122">
        <v>0</v>
      </c>
      <c r="BY1122">
        <v>0</v>
      </c>
      <c r="BZ1122" t="s">
        <v>83</v>
      </c>
      <c r="CA1122" t="s">
        <v>134</v>
      </c>
      <c r="CB1122" t="s">
        <v>83</v>
      </c>
      <c r="CC1122">
        <v>0</v>
      </c>
      <c r="CD1122">
        <v>5</v>
      </c>
      <c r="CE1122">
        <v>2007</v>
      </c>
      <c r="CF1122" t="s">
        <v>110</v>
      </c>
      <c r="CG1122" t="s">
        <v>111</v>
      </c>
      <c r="CH1122">
        <v>118400</v>
      </c>
    </row>
    <row r="1123" spans="1:86" x14ac:dyDescent="0.4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 t="str">
        <f t="shared" si="85"/>
        <v>Y</v>
      </c>
      <c r="AW1123" t="str">
        <f t="shared" si="86"/>
        <v>Y</v>
      </c>
      <c r="AX1123" t="str">
        <f t="shared" si="87"/>
        <v>N</v>
      </c>
      <c r="AY1123" t="str">
        <f t="shared" si="88"/>
        <v>N</v>
      </c>
      <c r="AZ1123" t="str">
        <f t="shared" si="89"/>
        <v>N</v>
      </c>
      <c r="BA1123">
        <v>0</v>
      </c>
      <c r="BB1123">
        <v>0</v>
      </c>
      <c r="BC1123">
        <v>2</v>
      </c>
      <c r="BD1123">
        <v>0</v>
      </c>
      <c r="BE1123">
        <v>3</v>
      </c>
      <c r="BF1123">
        <v>1</v>
      </c>
      <c r="BG1123" t="s">
        <v>97</v>
      </c>
      <c r="BH1123">
        <v>7</v>
      </c>
      <c r="BI1123" t="s">
        <v>107</v>
      </c>
      <c r="BJ1123">
        <v>0</v>
      </c>
      <c r="BK1123" t="s">
        <v>83</v>
      </c>
      <c r="BL1123" t="s">
        <v>108</v>
      </c>
      <c r="BM1123">
        <v>2005</v>
      </c>
      <c r="BN1123" t="s">
        <v>109</v>
      </c>
      <c r="BO1123">
        <v>3</v>
      </c>
      <c r="BP1123">
        <v>782</v>
      </c>
      <c r="BQ1123" t="s">
        <v>98</v>
      </c>
      <c r="BR1123" t="s">
        <v>98</v>
      </c>
      <c r="BS1123" t="s">
        <v>105</v>
      </c>
      <c r="BT1123">
        <v>144</v>
      </c>
      <c r="BU1123">
        <v>20</v>
      </c>
      <c r="BV1123">
        <v>0</v>
      </c>
      <c r="BW1123">
        <v>0</v>
      </c>
      <c r="BX1123">
        <v>0</v>
      </c>
      <c r="BY1123">
        <v>0</v>
      </c>
      <c r="BZ1123" t="s">
        <v>83</v>
      </c>
      <c r="CA1123" t="s">
        <v>83</v>
      </c>
      <c r="CB1123" t="s">
        <v>83</v>
      </c>
      <c r="CC1123">
        <v>0</v>
      </c>
      <c r="CD1123">
        <v>7</v>
      </c>
      <c r="CE1123">
        <v>2006</v>
      </c>
      <c r="CF1123" t="s">
        <v>158</v>
      </c>
      <c r="CG1123" t="s">
        <v>159</v>
      </c>
      <c r="CH1123">
        <v>212900</v>
      </c>
    </row>
    <row r="1124" spans="1:86" x14ac:dyDescent="0.4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 t="str">
        <f t="shared" si="85"/>
        <v>N</v>
      </c>
      <c r="AW1124" t="str">
        <f t="shared" si="86"/>
        <v>N</v>
      </c>
      <c r="AX1124" t="str">
        <f t="shared" si="87"/>
        <v>N</v>
      </c>
      <c r="AY1124" t="str">
        <f t="shared" si="88"/>
        <v>N</v>
      </c>
      <c r="AZ1124" t="str">
        <f t="shared" si="89"/>
        <v>N</v>
      </c>
      <c r="BA1124">
        <v>0</v>
      </c>
      <c r="BB1124">
        <v>0</v>
      </c>
      <c r="BC1124">
        <v>1</v>
      </c>
      <c r="BD1124">
        <v>0</v>
      </c>
      <c r="BE1124">
        <v>3</v>
      </c>
      <c r="BF1124">
        <v>1</v>
      </c>
      <c r="BG1124" t="s">
        <v>98</v>
      </c>
      <c r="BH1124">
        <v>5</v>
      </c>
      <c r="BI1124" t="s">
        <v>107</v>
      </c>
      <c r="BJ1124">
        <v>0</v>
      </c>
      <c r="BK1124" t="s">
        <v>83</v>
      </c>
      <c r="BL1124" t="s">
        <v>209</v>
      </c>
      <c r="BM1124">
        <v>1956</v>
      </c>
      <c r="BN1124" t="s">
        <v>102</v>
      </c>
      <c r="BO1124">
        <v>1</v>
      </c>
      <c r="BP1124">
        <v>288</v>
      </c>
      <c r="BQ1124" t="s">
        <v>98</v>
      </c>
      <c r="BR1124" t="s">
        <v>98</v>
      </c>
      <c r="BS1124" t="s">
        <v>105</v>
      </c>
      <c r="BT1124">
        <v>64</v>
      </c>
      <c r="BU1124">
        <v>0</v>
      </c>
      <c r="BV1124">
        <v>0</v>
      </c>
      <c r="BW1124">
        <v>0</v>
      </c>
      <c r="BX1124">
        <v>160</v>
      </c>
      <c r="BY1124">
        <v>0</v>
      </c>
      <c r="BZ1124" t="s">
        <v>83</v>
      </c>
      <c r="CA1124" t="s">
        <v>134</v>
      </c>
      <c r="CB1124" t="s">
        <v>83</v>
      </c>
      <c r="CC1124">
        <v>0</v>
      </c>
      <c r="CD1124">
        <v>10</v>
      </c>
      <c r="CE1124">
        <v>2009</v>
      </c>
      <c r="CF1124" t="s">
        <v>173</v>
      </c>
      <c r="CG1124" t="s">
        <v>128</v>
      </c>
      <c r="CH1124">
        <v>112000</v>
      </c>
    </row>
    <row r="1125" spans="1:86" x14ac:dyDescent="0.4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 t="str">
        <f t="shared" si="85"/>
        <v>N</v>
      </c>
      <c r="AW1125" t="str">
        <f t="shared" si="86"/>
        <v>N</v>
      </c>
      <c r="AX1125" t="str">
        <f t="shared" si="87"/>
        <v>N</v>
      </c>
      <c r="AY1125" t="str">
        <f t="shared" si="88"/>
        <v>N</v>
      </c>
      <c r="AZ1125" t="str">
        <f t="shared" si="89"/>
        <v>N</v>
      </c>
      <c r="BA1125">
        <v>0</v>
      </c>
      <c r="BB1125">
        <v>1</v>
      </c>
      <c r="BC1125">
        <v>1</v>
      </c>
      <c r="BD1125">
        <v>0</v>
      </c>
      <c r="BE1125">
        <v>2</v>
      </c>
      <c r="BF1125">
        <v>1</v>
      </c>
      <c r="BG1125" t="s">
        <v>98</v>
      </c>
      <c r="BH1125">
        <v>4</v>
      </c>
      <c r="BI1125" t="s">
        <v>107</v>
      </c>
      <c r="BJ1125">
        <v>0</v>
      </c>
      <c r="BK1125" t="s">
        <v>83</v>
      </c>
      <c r="BL1125" t="s">
        <v>83</v>
      </c>
      <c r="BM1125" t="s">
        <v>83</v>
      </c>
      <c r="BN1125" t="s">
        <v>83</v>
      </c>
      <c r="BO1125">
        <v>0</v>
      </c>
      <c r="BP1125">
        <v>0</v>
      </c>
      <c r="BQ1125" t="s">
        <v>83</v>
      </c>
      <c r="BR1125" t="s">
        <v>83</v>
      </c>
      <c r="BS1125" t="s">
        <v>105</v>
      </c>
      <c r="BT1125">
        <v>0</v>
      </c>
      <c r="BU1125">
        <v>200</v>
      </c>
      <c r="BV1125">
        <v>0</v>
      </c>
      <c r="BW1125">
        <v>0</v>
      </c>
      <c r="BX1125">
        <v>0</v>
      </c>
      <c r="BY1125">
        <v>0</v>
      </c>
      <c r="BZ1125" t="s">
        <v>83</v>
      </c>
      <c r="CA1125" t="s">
        <v>83</v>
      </c>
      <c r="CB1125" t="s">
        <v>83</v>
      </c>
      <c r="CC1125">
        <v>0</v>
      </c>
      <c r="CD1125">
        <v>6</v>
      </c>
      <c r="CE1125">
        <v>2009</v>
      </c>
      <c r="CF1125" t="s">
        <v>110</v>
      </c>
      <c r="CG1125" t="s">
        <v>111</v>
      </c>
      <c r="CH1125">
        <v>118000</v>
      </c>
    </row>
    <row r="1126" spans="1:86" x14ac:dyDescent="0.4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 t="str">
        <f t="shared" si="85"/>
        <v>N</v>
      </c>
      <c r="AW1126" t="str">
        <f t="shared" si="86"/>
        <v>Y</v>
      </c>
      <c r="AX1126" t="str">
        <f t="shared" si="87"/>
        <v>N</v>
      </c>
      <c r="AY1126" t="str">
        <f t="shared" si="88"/>
        <v>N</v>
      </c>
      <c r="AZ1126" t="str">
        <f t="shared" si="89"/>
        <v>N</v>
      </c>
      <c r="BA1126">
        <v>0</v>
      </c>
      <c r="BB1126">
        <v>0</v>
      </c>
      <c r="BC1126">
        <v>2</v>
      </c>
      <c r="BD1126">
        <v>1</v>
      </c>
      <c r="BE1126">
        <v>3</v>
      </c>
      <c r="BF1126">
        <v>1</v>
      </c>
      <c r="BG1126" t="s">
        <v>97</v>
      </c>
      <c r="BH1126">
        <v>7</v>
      </c>
      <c r="BI1126" t="s">
        <v>107</v>
      </c>
      <c r="BJ1126">
        <v>1</v>
      </c>
      <c r="BK1126" t="s">
        <v>98</v>
      </c>
      <c r="BL1126" t="s">
        <v>108</v>
      </c>
      <c r="BM1126">
        <v>1992</v>
      </c>
      <c r="BN1126" t="s">
        <v>157</v>
      </c>
      <c r="BO1126">
        <v>2</v>
      </c>
      <c r="BP1126">
        <v>392</v>
      </c>
      <c r="BQ1126" t="s">
        <v>98</v>
      </c>
      <c r="BR1126" t="s">
        <v>98</v>
      </c>
      <c r="BS1126" t="s">
        <v>105</v>
      </c>
      <c r="BT1126">
        <v>100</v>
      </c>
      <c r="BU1126">
        <v>25</v>
      </c>
      <c r="BV1126">
        <v>0</v>
      </c>
      <c r="BW1126">
        <v>0</v>
      </c>
      <c r="BX1126">
        <v>0</v>
      </c>
      <c r="BY1126">
        <v>0</v>
      </c>
      <c r="BZ1126" t="s">
        <v>83</v>
      </c>
      <c r="CA1126" t="s">
        <v>83</v>
      </c>
      <c r="CB1126" t="s">
        <v>83</v>
      </c>
      <c r="CC1126">
        <v>0</v>
      </c>
      <c r="CD1126">
        <v>7</v>
      </c>
      <c r="CE1126">
        <v>2007</v>
      </c>
      <c r="CF1126" t="s">
        <v>110</v>
      </c>
      <c r="CG1126" t="s">
        <v>111</v>
      </c>
      <c r="CH1126">
        <v>163900</v>
      </c>
    </row>
    <row r="1127" spans="1:86" x14ac:dyDescent="0.4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 t="str">
        <f t="shared" si="85"/>
        <v>N</v>
      </c>
      <c r="AW1127" t="str">
        <f t="shared" si="86"/>
        <v>N</v>
      </c>
      <c r="AX1127" t="str">
        <f t="shared" si="87"/>
        <v>N</v>
      </c>
      <c r="AY1127" t="str">
        <f t="shared" si="88"/>
        <v>N</v>
      </c>
      <c r="AZ1127" t="str">
        <f t="shared" si="89"/>
        <v>N</v>
      </c>
      <c r="BA1127">
        <v>0</v>
      </c>
      <c r="BB1127">
        <v>0</v>
      </c>
      <c r="BC1127">
        <v>1</v>
      </c>
      <c r="BD1127">
        <v>0</v>
      </c>
      <c r="BE1127">
        <v>2</v>
      </c>
      <c r="BF1127">
        <v>1</v>
      </c>
      <c r="BG1127" t="s">
        <v>147</v>
      </c>
      <c r="BH1127">
        <v>5</v>
      </c>
      <c r="BI1127" t="s">
        <v>107</v>
      </c>
      <c r="BJ1127">
        <v>1</v>
      </c>
      <c r="BK1127" t="s">
        <v>98</v>
      </c>
      <c r="BL1127" t="s">
        <v>127</v>
      </c>
      <c r="BM1127">
        <v>1977</v>
      </c>
      <c r="BN1127" t="s">
        <v>102</v>
      </c>
      <c r="BO1127">
        <v>2</v>
      </c>
      <c r="BP1127">
        <v>672</v>
      </c>
      <c r="BQ1127" t="s">
        <v>147</v>
      </c>
      <c r="BR1127" t="s">
        <v>147</v>
      </c>
      <c r="BS1127" t="s">
        <v>105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 t="s">
        <v>83</v>
      </c>
      <c r="CA1127" t="s">
        <v>83</v>
      </c>
      <c r="CB1127" t="s">
        <v>83</v>
      </c>
      <c r="CC1127">
        <v>0</v>
      </c>
      <c r="CD1127">
        <v>11</v>
      </c>
      <c r="CE1127">
        <v>2009</v>
      </c>
      <c r="CF1127" t="s">
        <v>110</v>
      </c>
      <c r="CG1127" t="s">
        <v>111</v>
      </c>
      <c r="CH1127">
        <v>115000</v>
      </c>
    </row>
    <row r="1128" spans="1:86" x14ac:dyDescent="0.4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 t="str">
        <f t="shared" si="85"/>
        <v>Y</v>
      </c>
      <c r="AW1128" t="str">
        <f t="shared" si="86"/>
        <v>Y</v>
      </c>
      <c r="AX1128" t="str">
        <f t="shared" si="87"/>
        <v>N</v>
      </c>
      <c r="AY1128" t="str">
        <f t="shared" si="88"/>
        <v>N</v>
      </c>
      <c r="AZ1128" t="str">
        <f t="shared" si="89"/>
        <v>N</v>
      </c>
      <c r="BA1128">
        <v>0</v>
      </c>
      <c r="BB1128">
        <v>0</v>
      </c>
      <c r="BC1128">
        <v>2</v>
      </c>
      <c r="BD1128">
        <v>0</v>
      </c>
      <c r="BE1128">
        <v>2</v>
      </c>
      <c r="BF1128">
        <v>1</v>
      </c>
      <c r="BG1128" t="s">
        <v>97</v>
      </c>
      <c r="BH1128">
        <v>7</v>
      </c>
      <c r="BI1128" t="s">
        <v>107</v>
      </c>
      <c r="BJ1128">
        <v>1</v>
      </c>
      <c r="BK1128" t="s">
        <v>98</v>
      </c>
      <c r="BL1128" t="s">
        <v>108</v>
      </c>
      <c r="BM1128">
        <v>2007</v>
      </c>
      <c r="BN1128" t="s">
        <v>157</v>
      </c>
      <c r="BO1128">
        <v>3</v>
      </c>
      <c r="BP1128">
        <v>660</v>
      </c>
      <c r="BQ1128" t="s">
        <v>98</v>
      </c>
      <c r="BR1128" t="s">
        <v>98</v>
      </c>
      <c r="BS1128" t="s">
        <v>105</v>
      </c>
      <c r="BT1128">
        <v>143</v>
      </c>
      <c r="BU1128">
        <v>20</v>
      </c>
      <c r="BV1128">
        <v>0</v>
      </c>
      <c r="BW1128">
        <v>0</v>
      </c>
      <c r="BX1128">
        <v>0</v>
      </c>
      <c r="BY1128">
        <v>0</v>
      </c>
      <c r="BZ1128" t="s">
        <v>83</v>
      </c>
      <c r="CA1128" t="s">
        <v>83</v>
      </c>
      <c r="CB1128" t="s">
        <v>83</v>
      </c>
      <c r="CC1128">
        <v>0</v>
      </c>
      <c r="CD1128">
        <v>6</v>
      </c>
      <c r="CE1128">
        <v>2009</v>
      </c>
      <c r="CF1128" t="s">
        <v>110</v>
      </c>
      <c r="CG1128" t="s">
        <v>111</v>
      </c>
      <c r="CH1128">
        <v>174000</v>
      </c>
    </row>
    <row r="1129" spans="1:86" x14ac:dyDescent="0.4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 t="str">
        <f t="shared" si="85"/>
        <v>Y</v>
      </c>
      <c r="AW1129" t="str">
        <f t="shared" si="86"/>
        <v>Y</v>
      </c>
      <c r="AX1129" t="str">
        <f t="shared" si="87"/>
        <v>N</v>
      </c>
      <c r="AY1129" t="str">
        <f t="shared" si="88"/>
        <v>N</v>
      </c>
      <c r="AZ1129" t="str">
        <f t="shared" si="89"/>
        <v>N</v>
      </c>
      <c r="BA1129">
        <v>1</v>
      </c>
      <c r="BB1129">
        <v>0</v>
      </c>
      <c r="BC1129">
        <v>2</v>
      </c>
      <c r="BD1129">
        <v>0</v>
      </c>
      <c r="BE1129">
        <v>3</v>
      </c>
      <c r="BF1129">
        <v>1</v>
      </c>
      <c r="BG1129" t="s">
        <v>97</v>
      </c>
      <c r="BH1129">
        <v>7</v>
      </c>
      <c r="BI1129" t="s">
        <v>107</v>
      </c>
      <c r="BJ1129">
        <v>1</v>
      </c>
      <c r="BK1129" t="s">
        <v>97</v>
      </c>
      <c r="BL1129" t="s">
        <v>108</v>
      </c>
      <c r="BM1129">
        <v>2004</v>
      </c>
      <c r="BN1129" t="s">
        <v>157</v>
      </c>
      <c r="BO1129">
        <v>3</v>
      </c>
      <c r="BP1129">
        <v>630</v>
      </c>
      <c r="BQ1129" t="s">
        <v>98</v>
      </c>
      <c r="BR1129" t="s">
        <v>98</v>
      </c>
      <c r="BS1129" t="s">
        <v>105</v>
      </c>
      <c r="BT1129">
        <v>144</v>
      </c>
      <c r="BU1129">
        <v>36</v>
      </c>
      <c r="BV1129">
        <v>0</v>
      </c>
      <c r="BW1129">
        <v>0</v>
      </c>
      <c r="BX1129">
        <v>0</v>
      </c>
      <c r="BY1129">
        <v>0</v>
      </c>
      <c r="BZ1129" t="s">
        <v>83</v>
      </c>
      <c r="CA1129" t="s">
        <v>83</v>
      </c>
      <c r="CB1129" t="s">
        <v>83</v>
      </c>
      <c r="CC1129">
        <v>0</v>
      </c>
      <c r="CD1129">
        <v>11</v>
      </c>
      <c r="CE1129">
        <v>2007</v>
      </c>
      <c r="CF1129" t="s">
        <v>110</v>
      </c>
      <c r="CG1129" t="s">
        <v>219</v>
      </c>
      <c r="CH1129">
        <v>259000</v>
      </c>
    </row>
    <row r="1130" spans="1:86" x14ac:dyDescent="0.4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 t="str">
        <f t="shared" si="85"/>
        <v>Y</v>
      </c>
      <c r="AW1130" t="str">
        <f t="shared" si="86"/>
        <v>Y</v>
      </c>
      <c r="AX1130" t="str">
        <f t="shared" si="87"/>
        <v>Y</v>
      </c>
      <c r="AY1130" t="str">
        <f t="shared" si="88"/>
        <v>Y</v>
      </c>
      <c r="AZ1130" t="str">
        <f t="shared" si="89"/>
        <v>N</v>
      </c>
      <c r="BA1130">
        <v>0</v>
      </c>
      <c r="BB1130">
        <v>0</v>
      </c>
      <c r="BC1130">
        <v>2</v>
      </c>
      <c r="BD1130">
        <v>1</v>
      </c>
      <c r="BE1130">
        <v>4</v>
      </c>
      <c r="BF1130">
        <v>1</v>
      </c>
      <c r="BG1130" t="s">
        <v>97</v>
      </c>
      <c r="BH1130">
        <v>8</v>
      </c>
      <c r="BI1130" t="s">
        <v>107</v>
      </c>
      <c r="BJ1130">
        <v>1</v>
      </c>
      <c r="BK1130" t="s">
        <v>97</v>
      </c>
      <c r="BL1130" t="s">
        <v>156</v>
      </c>
      <c r="BM1130">
        <v>2004</v>
      </c>
      <c r="BN1130" t="s">
        <v>157</v>
      </c>
      <c r="BO1130">
        <v>2</v>
      </c>
      <c r="BP1130">
        <v>434</v>
      </c>
      <c r="BQ1130" t="s">
        <v>98</v>
      </c>
      <c r="BR1130" t="s">
        <v>98</v>
      </c>
      <c r="BS1130" t="s">
        <v>105</v>
      </c>
      <c r="BT1130">
        <v>100</v>
      </c>
      <c r="BU1130">
        <v>48</v>
      </c>
      <c r="BV1130">
        <v>0</v>
      </c>
      <c r="BW1130">
        <v>0</v>
      </c>
      <c r="BX1130">
        <v>0</v>
      </c>
      <c r="BY1130">
        <v>0</v>
      </c>
      <c r="BZ1130" t="s">
        <v>83</v>
      </c>
      <c r="CA1130" t="s">
        <v>83</v>
      </c>
      <c r="CB1130" t="s">
        <v>83</v>
      </c>
      <c r="CC1130">
        <v>0</v>
      </c>
      <c r="CD1130">
        <v>7</v>
      </c>
      <c r="CE1130">
        <v>2007</v>
      </c>
      <c r="CF1130" t="s">
        <v>110</v>
      </c>
      <c r="CG1130" t="s">
        <v>111</v>
      </c>
      <c r="CH1130">
        <v>215000</v>
      </c>
    </row>
    <row r="1131" spans="1:86" x14ac:dyDescent="0.4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 t="str">
        <f t="shared" si="85"/>
        <v>N</v>
      </c>
      <c r="AW1131" t="str">
        <f t="shared" si="86"/>
        <v>N</v>
      </c>
      <c r="AX1131" t="str">
        <f t="shared" si="87"/>
        <v>N</v>
      </c>
      <c r="AY1131" t="str">
        <f t="shared" si="88"/>
        <v>N</v>
      </c>
      <c r="AZ1131" t="str">
        <f t="shared" si="89"/>
        <v>N</v>
      </c>
      <c r="BA1131">
        <v>1</v>
      </c>
      <c r="BB1131">
        <v>0</v>
      </c>
      <c r="BC1131">
        <v>1</v>
      </c>
      <c r="BD1131">
        <v>0</v>
      </c>
      <c r="BE1131">
        <v>2</v>
      </c>
      <c r="BF1131">
        <v>1</v>
      </c>
      <c r="BG1131" t="s">
        <v>98</v>
      </c>
      <c r="BH1131">
        <v>4</v>
      </c>
      <c r="BI1131" t="s">
        <v>107</v>
      </c>
      <c r="BJ1131">
        <v>0</v>
      </c>
      <c r="BK1131" t="s">
        <v>83</v>
      </c>
      <c r="BL1131" t="s">
        <v>127</v>
      </c>
      <c r="BM1131">
        <v>1980</v>
      </c>
      <c r="BN1131" t="s">
        <v>102</v>
      </c>
      <c r="BO1131">
        <v>2</v>
      </c>
      <c r="BP1131">
        <v>672</v>
      </c>
      <c r="BQ1131" t="s">
        <v>98</v>
      </c>
      <c r="BR1131" t="s">
        <v>98</v>
      </c>
      <c r="BS1131" t="s">
        <v>105</v>
      </c>
      <c r="BT1131">
        <v>49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 t="s">
        <v>83</v>
      </c>
      <c r="CA1131" t="s">
        <v>83</v>
      </c>
      <c r="CB1131" t="s">
        <v>83</v>
      </c>
      <c r="CC1131">
        <v>0</v>
      </c>
      <c r="CD1131">
        <v>8</v>
      </c>
      <c r="CE1131">
        <v>2007</v>
      </c>
      <c r="CF1131" t="s">
        <v>110</v>
      </c>
      <c r="CG1131" t="s">
        <v>111</v>
      </c>
      <c r="CH1131">
        <v>140000</v>
      </c>
    </row>
    <row r="1132" spans="1:86" x14ac:dyDescent="0.4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 t="str">
        <f t="shared" si="85"/>
        <v>Y</v>
      </c>
      <c r="AW1132" t="str">
        <f t="shared" si="86"/>
        <v>Y</v>
      </c>
      <c r="AX1132" t="str">
        <f t="shared" si="87"/>
        <v>Y</v>
      </c>
      <c r="AY1132" t="str">
        <f t="shared" si="88"/>
        <v>Y</v>
      </c>
      <c r="AZ1132" t="str">
        <f t="shared" si="89"/>
        <v>N</v>
      </c>
      <c r="BA1132">
        <v>1</v>
      </c>
      <c r="BB1132">
        <v>0</v>
      </c>
      <c r="BC1132">
        <v>2</v>
      </c>
      <c r="BD1132">
        <v>0</v>
      </c>
      <c r="BE1132">
        <v>4</v>
      </c>
      <c r="BF1132">
        <v>1</v>
      </c>
      <c r="BG1132" t="s">
        <v>97</v>
      </c>
      <c r="BH1132">
        <v>7</v>
      </c>
      <c r="BI1132" t="s">
        <v>224</v>
      </c>
      <c r="BJ1132">
        <v>2</v>
      </c>
      <c r="BK1132" t="s">
        <v>98</v>
      </c>
      <c r="BL1132" t="s">
        <v>127</v>
      </c>
      <c r="BM1132">
        <v>1981</v>
      </c>
      <c r="BN1132" t="s">
        <v>102</v>
      </c>
      <c r="BO1132">
        <v>2</v>
      </c>
      <c r="BP1132">
        <v>576</v>
      </c>
      <c r="BQ1132" t="s">
        <v>98</v>
      </c>
      <c r="BR1132" t="s">
        <v>98</v>
      </c>
      <c r="BS1132" t="s">
        <v>105</v>
      </c>
      <c r="BT1132">
        <v>431</v>
      </c>
      <c r="BU1132">
        <v>44</v>
      </c>
      <c r="BV1132">
        <v>0</v>
      </c>
      <c r="BW1132">
        <v>0</v>
      </c>
      <c r="BX1132">
        <v>0</v>
      </c>
      <c r="BY1132">
        <v>0</v>
      </c>
      <c r="BZ1132" t="s">
        <v>83</v>
      </c>
      <c r="CA1132" t="s">
        <v>134</v>
      </c>
      <c r="CB1132" t="s">
        <v>83</v>
      </c>
      <c r="CC1132">
        <v>0</v>
      </c>
      <c r="CD1132">
        <v>12</v>
      </c>
      <c r="CE1132">
        <v>2009</v>
      </c>
      <c r="CF1132" t="s">
        <v>110</v>
      </c>
      <c r="CG1132" t="s">
        <v>111</v>
      </c>
      <c r="CH1132">
        <v>135000</v>
      </c>
    </row>
    <row r="1133" spans="1:86" x14ac:dyDescent="0.4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 t="str">
        <f t="shared" si="85"/>
        <v>N</v>
      </c>
      <c r="AW1133" t="str">
        <f t="shared" si="86"/>
        <v>N</v>
      </c>
      <c r="AX1133" t="str">
        <f t="shared" si="87"/>
        <v>N</v>
      </c>
      <c r="AY1133" t="str">
        <f t="shared" si="88"/>
        <v>N</v>
      </c>
      <c r="AZ1133" t="str">
        <f t="shared" si="89"/>
        <v>N</v>
      </c>
      <c r="BA1133">
        <v>0</v>
      </c>
      <c r="BB1133">
        <v>0</v>
      </c>
      <c r="BC1133">
        <v>1</v>
      </c>
      <c r="BD1133">
        <v>0</v>
      </c>
      <c r="BE1133">
        <v>3</v>
      </c>
      <c r="BF1133">
        <v>1</v>
      </c>
      <c r="BG1133" t="s">
        <v>98</v>
      </c>
      <c r="BH1133">
        <v>5</v>
      </c>
      <c r="BI1133" t="s">
        <v>107</v>
      </c>
      <c r="BJ1133">
        <v>0</v>
      </c>
      <c r="BK1133" t="s">
        <v>83</v>
      </c>
      <c r="BL1133" t="s">
        <v>83</v>
      </c>
      <c r="BM1133" t="s">
        <v>83</v>
      </c>
      <c r="BN1133" t="s">
        <v>83</v>
      </c>
      <c r="BO1133">
        <v>0</v>
      </c>
      <c r="BP1133">
        <v>0</v>
      </c>
      <c r="BQ1133" t="s">
        <v>83</v>
      </c>
      <c r="BR1133" t="s">
        <v>83</v>
      </c>
      <c r="BS1133" t="s">
        <v>105</v>
      </c>
      <c r="BT1133">
        <v>0</v>
      </c>
      <c r="BU1133">
        <v>28</v>
      </c>
      <c r="BV1133">
        <v>0</v>
      </c>
      <c r="BW1133">
        <v>0</v>
      </c>
      <c r="BX1133">
        <v>0</v>
      </c>
      <c r="BY1133">
        <v>0</v>
      </c>
      <c r="BZ1133" t="s">
        <v>83</v>
      </c>
      <c r="CA1133" t="s">
        <v>134</v>
      </c>
      <c r="CB1133" t="s">
        <v>83</v>
      </c>
      <c r="CC1133">
        <v>0</v>
      </c>
      <c r="CD1133">
        <v>9</v>
      </c>
      <c r="CE1133">
        <v>2007</v>
      </c>
      <c r="CF1133" t="s">
        <v>249</v>
      </c>
      <c r="CG1133" t="s">
        <v>128</v>
      </c>
      <c r="CH1133">
        <v>93500</v>
      </c>
    </row>
    <row r="1134" spans="1:86" x14ac:dyDescent="0.4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 t="str">
        <f t="shared" si="85"/>
        <v>Y</v>
      </c>
      <c r="AW1134" t="str">
        <f t="shared" si="86"/>
        <v>Y</v>
      </c>
      <c r="AX1134" t="str">
        <f t="shared" si="87"/>
        <v>Y</v>
      </c>
      <c r="AY1134" t="str">
        <f t="shared" si="88"/>
        <v>Y</v>
      </c>
      <c r="AZ1134" t="str">
        <f t="shared" si="89"/>
        <v>Y</v>
      </c>
      <c r="BA1134">
        <v>0</v>
      </c>
      <c r="BB1134">
        <v>0</v>
      </c>
      <c r="BC1134">
        <v>2</v>
      </c>
      <c r="BD1134">
        <v>0</v>
      </c>
      <c r="BE1134">
        <v>5</v>
      </c>
      <c r="BF1134">
        <v>1</v>
      </c>
      <c r="BG1134" t="s">
        <v>147</v>
      </c>
      <c r="BH1134">
        <v>8</v>
      </c>
      <c r="BI1134" t="s">
        <v>107</v>
      </c>
      <c r="BJ1134">
        <v>0</v>
      </c>
      <c r="BK1134" t="s">
        <v>83</v>
      </c>
      <c r="BL1134" t="s">
        <v>127</v>
      </c>
      <c r="BM1134">
        <v>1930</v>
      </c>
      <c r="BN1134" t="s">
        <v>102</v>
      </c>
      <c r="BO1134">
        <v>1</v>
      </c>
      <c r="BP1134">
        <v>205</v>
      </c>
      <c r="BQ1134" t="s">
        <v>147</v>
      </c>
      <c r="BR1134" t="s">
        <v>98</v>
      </c>
      <c r="BS1134" t="s">
        <v>177</v>
      </c>
      <c r="BT1134">
        <v>0</v>
      </c>
      <c r="BU1134">
        <v>48</v>
      </c>
      <c r="BV1134">
        <v>0</v>
      </c>
      <c r="BW1134">
        <v>0</v>
      </c>
      <c r="BX1134">
        <v>0</v>
      </c>
      <c r="BY1134">
        <v>0</v>
      </c>
      <c r="BZ1134" t="s">
        <v>83</v>
      </c>
      <c r="CA1134" t="s">
        <v>83</v>
      </c>
      <c r="CB1134" t="s">
        <v>83</v>
      </c>
      <c r="CC1134">
        <v>0</v>
      </c>
      <c r="CD1134">
        <v>5</v>
      </c>
      <c r="CE1134">
        <v>2007</v>
      </c>
      <c r="CF1134" t="s">
        <v>110</v>
      </c>
      <c r="CG1134" t="s">
        <v>111</v>
      </c>
      <c r="CH1134">
        <v>117500</v>
      </c>
    </row>
    <row r="1135" spans="1:86" x14ac:dyDescent="0.4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 t="str">
        <f t="shared" si="85"/>
        <v>Y</v>
      </c>
      <c r="AW1135" t="str">
        <f t="shared" si="86"/>
        <v>Y</v>
      </c>
      <c r="AX1135" t="str">
        <f t="shared" si="87"/>
        <v>Y</v>
      </c>
      <c r="AY1135" t="str">
        <f t="shared" si="88"/>
        <v>Y</v>
      </c>
      <c r="AZ1135" t="str">
        <f t="shared" si="89"/>
        <v>N</v>
      </c>
      <c r="BA1135">
        <v>0</v>
      </c>
      <c r="BB1135">
        <v>0</v>
      </c>
      <c r="BC1135">
        <v>2</v>
      </c>
      <c r="BD1135">
        <v>1</v>
      </c>
      <c r="BE1135">
        <v>3</v>
      </c>
      <c r="BF1135">
        <v>1</v>
      </c>
      <c r="BG1135" t="s">
        <v>97</v>
      </c>
      <c r="BH1135">
        <v>8</v>
      </c>
      <c r="BI1135" t="s">
        <v>107</v>
      </c>
      <c r="BJ1135">
        <v>1</v>
      </c>
      <c r="BK1135" t="s">
        <v>98</v>
      </c>
      <c r="BL1135" t="s">
        <v>108</v>
      </c>
      <c r="BM1135">
        <v>1995</v>
      </c>
      <c r="BN1135" t="s">
        <v>109</v>
      </c>
      <c r="BO1135">
        <v>2</v>
      </c>
      <c r="BP1135">
        <v>466</v>
      </c>
      <c r="BQ1135" t="s">
        <v>98</v>
      </c>
      <c r="BR1135" t="s">
        <v>98</v>
      </c>
      <c r="BS1135" t="s">
        <v>105</v>
      </c>
      <c r="BT1135">
        <v>0</v>
      </c>
      <c r="BU1135">
        <v>155</v>
      </c>
      <c r="BV1135">
        <v>0</v>
      </c>
      <c r="BW1135">
        <v>0</v>
      </c>
      <c r="BX1135">
        <v>0</v>
      </c>
      <c r="BY1135">
        <v>0</v>
      </c>
      <c r="BZ1135" t="s">
        <v>83</v>
      </c>
      <c r="CA1135" t="s">
        <v>83</v>
      </c>
      <c r="CB1135" t="s">
        <v>83</v>
      </c>
      <c r="CC1135">
        <v>0</v>
      </c>
      <c r="CD1135">
        <v>6</v>
      </c>
      <c r="CE1135">
        <v>2009</v>
      </c>
      <c r="CF1135" t="s">
        <v>110</v>
      </c>
      <c r="CG1135" t="s">
        <v>111</v>
      </c>
      <c r="CH1135">
        <v>239500</v>
      </c>
    </row>
    <row r="1136" spans="1:86" x14ac:dyDescent="0.4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 t="str">
        <f t="shared" si="85"/>
        <v>Y</v>
      </c>
      <c r="AW1136" t="str">
        <f t="shared" si="86"/>
        <v>Y</v>
      </c>
      <c r="AX1136" t="str">
        <f t="shared" si="87"/>
        <v>Y</v>
      </c>
      <c r="AY1136" t="str">
        <f t="shared" si="88"/>
        <v>N</v>
      </c>
      <c r="AZ1136" t="str">
        <f t="shared" si="89"/>
        <v>N</v>
      </c>
      <c r="BA1136">
        <v>0</v>
      </c>
      <c r="BB1136">
        <v>0</v>
      </c>
      <c r="BC1136">
        <v>2</v>
      </c>
      <c r="BD1136">
        <v>1</v>
      </c>
      <c r="BE1136">
        <v>3</v>
      </c>
      <c r="BF1136">
        <v>1</v>
      </c>
      <c r="BG1136" t="s">
        <v>98</v>
      </c>
      <c r="BH1136">
        <v>7</v>
      </c>
      <c r="BI1136" t="s">
        <v>107</v>
      </c>
      <c r="BJ1136">
        <v>1</v>
      </c>
      <c r="BK1136" t="s">
        <v>98</v>
      </c>
      <c r="BL1136" t="s">
        <v>108</v>
      </c>
      <c r="BM1136">
        <v>1997</v>
      </c>
      <c r="BN1136" t="s">
        <v>157</v>
      </c>
      <c r="BO1136">
        <v>2</v>
      </c>
      <c r="BP1136">
        <v>460</v>
      </c>
      <c r="BQ1136" t="s">
        <v>98</v>
      </c>
      <c r="BR1136" t="s">
        <v>98</v>
      </c>
      <c r="BS1136" t="s">
        <v>105</v>
      </c>
      <c r="BT1136">
        <v>100</v>
      </c>
      <c r="BU1136">
        <v>38</v>
      </c>
      <c r="BV1136">
        <v>0</v>
      </c>
      <c r="BW1136">
        <v>0</v>
      </c>
      <c r="BX1136">
        <v>0</v>
      </c>
      <c r="BY1136">
        <v>0</v>
      </c>
      <c r="BZ1136" t="s">
        <v>83</v>
      </c>
      <c r="CA1136" t="s">
        <v>83</v>
      </c>
      <c r="CB1136" t="s">
        <v>83</v>
      </c>
      <c r="CC1136">
        <v>0</v>
      </c>
      <c r="CD1136">
        <v>8</v>
      </c>
      <c r="CE1136">
        <v>2007</v>
      </c>
      <c r="CF1136" t="s">
        <v>110</v>
      </c>
      <c r="CG1136" t="s">
        <v>111</v>
      </c>
      <c r="CH1136">
        <v>169000</v>
      </c>
    </row>
    <row r="1137" spans="1:86" x14ac:dyDescent="0.4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 t="str">
        <f t="shared" si="85"/>
        <v>N</v>
      </c>
      <c r="AW1137" t="str">
        <f t="shared" si="86"/>
        <v>N</v>
      </c>
      <c r="AX1137" t="str">
        <f t="shared" si="87"/>
        <v>N</v>
      </c>
      <c r="AY1137" t="str">
        <f t="shared" si="88"/>
        <v>N</v>
      </c>
      <c r="AZ1137" t="str">
        <f t="shared" si="89"/>
        <v>N</v>
      </c>
      <c r="BA1137">
        <v>0</v>
      </c>
      <c r="BB1137">
        <v>0</v>
      </c>
      <c r="BC1137">
        <v>1</v>
      </c>
      <c r="BD1137">
        <v>0</v>
      </c>
      <c r="BE1137">
        <v>2</v>
      </c>
      <c r="BF1137">
        <v>1</v>
      </c>
      <c r="BG1137" t="s">
        <v>98</v>
      </c>
      <c r="BH1137">
        <v>5</v>
      </c>
      <c r="BI1137" t="s">
        <v>107</v>
      </c>
      <c r="BJ1137">
        <v>1</v>
      </c>
      <c r="BK1137" t="s">
        <v>97</v>
      </c>
      <c r="BL1137" t="s">
        <v>127</v>
      </c>
      <c r="BM1137">
        <v>1926</v>
      </c>
      <c r="BN1137" t="s">
        <v>102</v>
      </c>
      <c r="BO1137">
        <v>1</v>
      </c>
      <c r="BP1137">
        <v>180</v>
      </c>
      <c r="BQ1137" t="s">
        <v>98</v>
      </c>
      <c r="BR1137" t="s">
        <v>98</v>
      </c>
      <c r="BS1137" t="s">
        <v>105</v>
      </c>
      <c r="BT1137">
        <v>0</v>
      </c>
      <c r="BU1137">
        <v>128</v>
      </c>
      <c r="BV1137">
        <v>0</v>
      </c>
      <c r="BW1137">
        <v>0</v>
      </c>
      <c r="BX1137">
        <v>0</v>
      </c>
      <c r="BY1137">
        <v>0</v>
      </c>
      <c r="BZ1137" t="s">
        <v>83</v>
      </c>
      <c r="CA1137" t="s">
        <v>83</v>
      </c>
      <c r="CB1137" t="s">
        <v>83</v>
      </c>
      <c r="CC1137">
        <v>0</v>
      </c>
      <c r="CD1137">
        <v>5</v>
      </c>
      <c r="CE1137">
        <v>2007</v>
      </c>
      <c r="CF1137" t="s">
        <v>110</v>
      </c>
      <c r="CG1137" t="s">
        <v>111</v>
      </c>
      <c r="CH1137">
        <v>102000</v>
      </c>
    </row>
    <row r="1138" spans="1:86" x14ac:dyDescent="0.4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 t="str">
        <f t="shared" si="85"/>
        <v>N</v>
      </c>
      <c r="AW1138" t="str">
        <f t="shared" si="86"/>
        <v>Y</v>
      </c>
      <c r="AX1138" t="str">
        <f t="shared" si="87"/>
        <v>N</v>
      </c>
      <c r="AY1138" t="str">
        <f t="shared" si="88"/>
        <v>N</v>
      </c>
      <c r="AZ1138" t="str">
        <f t="shared" si="89"/>
        <v>N</v>
      </c>
      <c r="BA1138">
        <v>0</v>
      </c>
      <c r="BB1138">
        <v>0</v>
      </c>
      <c r="BC1138">
        <v>1</v>
      </c>
      <c r="BD1138">
        <v>0</v>
      </c>
      <c r="BE1138">
        <v>3</v>
      </c>
      <c r="BF1138">
        <v>1</v>
      </c>
      <c r="BG1138" t="s">
        <v>98</v>
      </c>
      <c r="BH1138">
        <v>6</v>
      </c>
      <c r="BI1138" t="s">
        <v>107</v>
      </c>
      <c r="BJ1138">
        <v>0</v>
      </c>
      <c r="BK1138" t="s">
        <v>83</v>
      </c>
      <c r="BL1138" t="s">
        <v>108</v>
      </c>
      <c r="BM1138">
        <v>1950</v>
      </c>
      <c r="BN1138" t="s">
        <v>102</v>
      </c>
      <c r="BO1138">
        <v>1</v>
      </c>
      <c r="BP1138">
        <v>288</v>
      </c>
      <c r="BQ1138" t="s">
        <v>98</v>
      </c>
      <c r="BR1138" t="s">
        <v>98</v>
      </c>
      <c r="BS1138" t="s">
        <v>105</v>
      </c>
      <c r="BT1138">
        <v>0</v>
      </c>
      <c r="BU1138">
        <v>0</v>
      </c>
      <c r="BV1138">
        <v>96</v>
      </c>
      <c r="BW1138">
        <v>0</v>
      </c>
      <c r="BX1138">
        <v>0</v>
      </c>
      <c r="BY1138">
        <v>0</v>
      </c>
      <c r="BZ1138" t="s">
        <v>83</v>
      </c>
      <c r="CA1138" t="s">
        <v>83</v>
      </c>
      <c r="CB1138" t="s">
        <v>83</v>
      </c>
      <c r="CC1138">
        <v>0</v>
      </c>
      <c r="CD1138">
        <v>4</v>
      </c>
      <c r="CE1138">
        <v>2008</v>
      </c>
      <c r="CF1138" t="s">
        <v>110</v>
      </c>
      <c r="CG1138" t="s">
        <v>128</v>
      </c>
      <c r="CH1138">
        <v>119000</v>
      </c>
    </row>
    <row r="1139" spans="1:86" x14ac:dyDescent="0.4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 t="str">
        <f t="shared" si="85"/>
        <v>N</v>
      </c>
      <c r="AW1139" t="str">
        <f t="shared" si="86"/>
        <v>N</v>
      </c>
      <c r="AX1139" t="str">
        <f t="shared" si="87"/>
        <v>N</v>
      </c>
      <c r="AY1139" t="str">
        <f t="shared" si="88"/>
        <v>N</v>
      </c>
      <c r="AZ1139" t="str">
        <f t="shared" si="89"/>
        <v>N</v>
      </c>
      <c r="BA1139">
        <v>0</v>
      </c>
      <c r="BB1139">
        <v>0</v>
      </c>
      <c r="BC1139">
        <v>1</v>
      </c>
      <c r="BD1139">
        <v>0</v>
      </c>
      <c r="BE1139">
        <v>2</v>
      </c>
      <c r="BF1139">
        <v>1</v>
      </c>
      <c r="BG1139" t="s">
        <v>98</v>
      </c>
      <c r="BH1139">
        <v>6</v>
      </c>
      <c r="BI1139" t="s">
        <v>107</v>
      </c>
      <c r="BJ1139">
        <v>0</v>
      </c>
      <c r="BK1139" t="s">
        <v>83</v>
      </c>
      <c r="BL1139" t="s">
        <v>83</v>
      </c>
      <c r="BM1139" t="s">
        <v>83</v>
      </c>
      <c r="BN1139" t="s">
        <v>83</v>
      </c>
      <c r="BO1139">
        <v>0</v>
      </c>
      <c r="BP1139">
        <v>0</v>
      </c>
      <c r="BQ1139" t="s">
        <v>83</v>
      </c>
      <c r="BR1139" t="s">
        <v>83</v>
      </c>
      <c r="BS1139" t="s">
        <v>177</v>
      </c>
      <c r="BT1139">
        <v>0</v>
      </c>
      <c r="BU1139">
        <v>0</v>
      </c>
      <c r="BV1139">
        <v>176</v>
      </c>
      <c r="BW1139">
        <v>0</v>
      </c>
      <c r="BX1139">
        <v>0</v>
      </c>
      <c r="BY1139">
        <v>0</v>
      </c>
      <c r="BZ1139" t="s">
        <v>83</v>
      </c>
      <c r="CA1139" t="s">
        <v>83</v>
      </c>
      <c r="CB1139" t="s">
        <v>83</v>
      </c>
      <c r="CC1139">
        <v>0</v>
      </c>
      <c r="CD1139">
        <v>5</v>
      </c>
      <c r="CE1139">
        <v>2010</v>
      </c>
      <c r="CF1139" t="s">
        <v>110</v>
      </c>
      <c r="CG1139" t="s">
        <v>111</v>
      </c>
      <c r="CH1139">
        <v>94000</v>
      </c>
    </row>
    <row r="1140" spans="1:86" x14ac:dyDescent="0.4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 t="str">
        <f t="shared" si="85"/>
        <v>Y</v>
      </c>
      <c r="AW1140" t="str">
        <f t="shared" si="86"/>
        <v>Y</v>
      </c>
      <c r="AX1140" t="str">
        <f t="shared" si="87"/>
        <v>N</v>
      </c>
      <c r="AY1140" t="str">
        <f t="shared" si="88"/>
        <v>N</v>
      </c>
      <c r="AZ1140" t="str">
        <f t="shared" si="89"/>
        <v>N</v>
      </c>
      <c r="BA1140">
        <v>1</v>
      </c>
      <c r="BB1140">
        <v>0</v>
      </c>
      <c r="BC1140">
        <v>2</v>
      </c>
      <c r="BD1140">
        <v>0</v>
      </c>
      <c r="BE1140">
        <v>2</v>
      </c>
      <c r="BF1140">
        <v>1</v>
      </c>
      <c r="BG1140" t="s">
        <v>97</v>
      </c>
      <c r="BH1140">
        <v>5</v>
      </c>
      <c r="BI1140" t="s">
        <v>107</v>
      </c>
      <c r="BJ1140">
        <v>2</v>
      </c>
      <c r="BK1140" t="s">
        <v>98</v>
      </c>
      <c r="BL1140" t="s">
        <v>108</v>
      </c>
      <c r="BM1140">
        <v>1977</v>
      </c>
      <c r="BN1140" t="s">
        <v>109</v>
      </c>
      <c r="BO1140">
        <v>2</v>
      </c>
      <c r="BP1140">
        <v>714</v>
      </c>
      <c r="BQ1140" t="s">
        <v>98</v>
      </c>
      <c r="BR1140" t="s">
        <v>98</v>
      </c>
      <c r="BS1140" t="s">
        <v>105</v>
      </c>
      <c r="BT1140">
        <v>264</v>
      </c>
      <c r="BU1140">
        <v>32</v>
      </c>
      <c r="BV1140">
        <v>0</v>
      </c>
      <c r="BW1140">
        <v>0</v>
      </c>
      <c r="BX1140">
        <v>0</v>
      </c>
      <c r="BY1140">
        <v>0</v>
      </c>
      <c r="BZ1140" t="s">
        <v>83</v>
      </c>
      <c r="CA1140" t="s">
        <v>83</v>
      </c>
      <c r="CB1140" t="s">
        <v>83</v>
      </c>
      <c r="CC1140">
        <v>0</v>
      </c>
      <c r="CD1140">
        <v>5</v>
      </c>
      <c r="CE1140">
        <v>2009</v>
      </c>
      <c r="CF1140" t="s">
        <v>110</v>
      </c>
      <c r="CG1140" t="s">
        <v>111</v>
      </c>
      <c r="CH1140">
        <v>196000</v>
      </c>
    </row>
    <row r="1141" spans="1:86" x14ac:dyDescent="0.4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 t="str">
        <f t="shared" si="85"/>
        <v>N</v>
      </c>
      <c r="AW1141" t="str">
        <f t="shared" si="86"/>
        <v>N</v>
      </c>
      <c r="AX1141" t="str">
        <f t="shared" si="87"/>
        <v>N</v>
      </c>
      <c r="AY1141" t="str">
        <f t="shared" si="88"/>
        <v>N</v>
      </c>
      <c r="AZ1141" t="str">
        <f t="shared" si="89"/>
        <v>N</v>
      </c>
      <c r="BA1141">
        <v>0</v>
      </c>
      <c r="BB1141">
        <v>0</v>
      </c>
      <c r="BC1141">
        <v>1</v>
      </c>
      <c r="BD1141">
        <v>0</v>
      </c>
      <c r="BE1141">
        <v>3</v>
      </c>
      <c r="BF1141">
        <v>1</v>
      </c>
      <c r="BG1141" t="s">
        <v>98</v>
      </c>
      <c r="BH1141">
        <v>6</v>
      </c>
      <c r="BI1141" t="s">
        <v>221</v>
      </c>
      <c r="BJ1141">
        <v>1</v>
      </c>
      <c r="BK1141" t="s">
        <v>97</v>
      </c>
      <c r="BL1141" t="s">
        <v>127</v>
      </c>
      <c r="BM1141">
        <v>1972</v>
      </c>
      <c r="BN1141" t="s">
        <v>102</v>
      </c>
      <c r="BO1141">
        <v>2</v>
      </c>
      <c r="BP1141">
        <v>495</v>
      </c>
      <c r="BQ1141" t="s">
        <v>98</v>
      </c>
      <c r="BR1141" t="s">
        <v>98</v>
      </c>
      <c r="BS1141" t="s">
        <v>105</v>
      </c>
      <c r="BT1141">
        <v>0</v>
      </c>
      <c r="BU1141">
        <v>0</v>
      </c>
      <c r="BV1141">
        <v>216</v>
      </c>
      <c r="BW1141">
        <v>0</v>
      </c>
      <c r="BX1141">
        <v>126</v>
      </c>
      <c r="BY1141">
        <v>0</v>
      </c>
      <c r="BZ1141" t="s">
        <v>83</v>
      </c>
      <c r="CA1141" t="s">
        <v>83</v>
      </c>
      <c r="CB1141" t="s">
        <v>83</v>
      </c>
      <c r="CC1141">
        <v>0</v>
      </c>
      <c r="CD1141">
        <v>5</v>
      </c>
      <c r="CE1141">
        <v>2007</v>
      </c>
      <c r="CF1141" t="s">
        <v>110</v>
      </c>
      <c r="CG1141" t="s">
        <v>111</v>
      </c>
      <c r="CH1141">
        <v>144000</v>
      </c>
    </row>
    <row r="1142" spans="1:86" x14ac:dyDescent="0.4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 t="str">
        <f t="shared" si="85"/>
        <v>N</v>
      </c>
      <c r="AW1142" t="str">
        <f t="shared" si="86"/>
        <v>N</v>
      </c>
      <c r="AX1142" t="str">
        <f t="shared" si="87"/>
        <v>N</v>
      </c>
      <c r="AY1142" t="str">
        <f t="shared" si="88"/>
        <v>N</v>
      </c>
      <c r="AZ1142" t="str">
        <f t="shared" si="89"/>
        <v>N</v>
      </c>
      <c r="BA1142">
        <v>1</v>
      </c>
      <c r="BB1142">
        <v>0</v>
      </c>
      <c r="BC1142">
        <v>1</v>
      </c>
      <c r="BD1142">
        <v>0</v>
      </c>
      <c r="BE1142">
        <v>2</v>
      </c>
      <c r="BF1142">
        <v>1</v>
      </c>
      <c r="BG1142" t="s">
        <v>98</v>
      </c>
      <c r="BH1142">
        <v>4</v>
      </c>
      <c r="BI1142" t="s">
        <v>107</v>
      </c>
      <c r="BJ1142">
        <v>0</v>
      </c>
      <c r="BK1142" t="s">
        <v>83</v>
      </c>
      <c r="BL1142" t="s">
        <v>127</v>
      </c>
      <c r="BM1142">
        <v>1988</v>
      </c>
      <c r="BN1142" t="s">
        <v>102</v>
      </c>
      <c r="BO1142">
        <v>2</v>
      </c>
      <c r="BP1142">
        <v>840</v>
      </c>
      <c r="BQ1142" t="s">
        <v>98</v>
      </c>
      <c r="BR1142" t="s">
        <v>98</v>
      </c>
      <c r="BS1142" t="s">
        <v>105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 t="s">
        <v>83</v>
      </c>
      <c r="CA1142" t="s">
        <v>83</v>
      </c>
      <c r="CB1142" t="s">
        <v>83</v>
      </c>
      <c r="CC1142">
        <v>0</v>
      </c>
      <c r="CD1142">
        <v>6</v>
      </c>
      <c r="CE1142">
        <v>2008</v>
      </c>
      <c r="CF1142" t="s">
        <v>173</v>
      </c>
      <c r="CG1142" t="s">
        <v>128</v>
      </c>
      <c r="CH1142">
        <v>139000</v>
      </c>
    </row>
    <row r="1143" spans="1:86" x14ac:dyDescent="0.4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 t="str">
        <f t="shared" si="85"/>
        <v>Y</v>
      </c>
      <c r="AW1143" t="str">
        <f t="shared" si="86"/>
        <v>Y</v>
      </c>
      <c r="AX1143" t="str">
        <f t="shared" si="87"/>
        <v>Y</v>
      </c>
      <c r="AY1143" t="str">
        <f t="shared" si="88"/>
        <v>N</v>
      </c>
      <c r="AZ1143" t="str">
        <f t="shared" si="89"/>
        <v>N</v>
      </c>
      <c r="BA1143">
        <v>1</v>
      </c>
      <c r="BB1143">
        <v>0</v>
      </c>
      <c r="BC1143">
        <v>2</v>
      </c>
      <c r="BD1143">
        <v>1</v>
      </c>
      <c r="BE1143">
        <v>4</v>
      </c>
      <c r="BF1143">
        <v>1</v>
      </c>
      <c r="BG1143" t="s">
        <v>97</v>
      </c>
      <c r="BH1143">
        <v>9</v>
      </c>
      <c r="BI1143" t="s">
        <v>107</v>
      </c>
      <c r="BJ1143">
        <v>1</v>
      </c>
      <c r="BK1143" t="s">
        <v>98</v>
      </c>
      <c r="BL1143" t="s">
        <v>108</v>
      </c>
      <c r="BM1143">
        <v>1976</v>
      </c>
      <c r="BN1143" t="s">
        <v>102</v>
      </c>
      <c r="BO1143">
        <v>2</v>
      </c>
      <c r="BP1143">
        <v>484</v>
      </c>
      <c r="BQ1143" t="s">
        <v>98</v>
      </c>
      <c r="BR1143" t="s">
        <v>98</v>
      </c>
      <c r="BS1143" t="s">
        <v>105</v>
      </c>
      <c r="BT1143">
        <v>448</v>
      </c>
      <c r="BU1143">
        <v>96</v>
      </c>
      <c r="BV1143">
        <v>0</v>
      </c>
      <c r="BW1143">
        <v>0</v>
      </c>
      <c r="BX1143">
        <v>0</v>
      </c>
      <c r="BY1143">
        <v>0</v>
      </c>
      <c r="BZ1143" t="s">
        <v>83</v>
      </c>
      <c r="CA1143" t="s">
        <v>83</v>
      </c>
      <c r="CB1143" t="s">
        <v>83</v>
      </c>
      <c r="CC1143">
        <v>0</v>
      </c>
      <c r="CD1143">
        <v>10</v>
      </c>
      <c r="CE1143">
        <v>2009</v>
      </c>
      <c r="CF1143" t="s">
        <v>110</v>
      </c>
      <c r="CG1143" t="s">
        <v>111</v>
      </c>
      <c r="CH1143">
        <v>197500</v>
      </c>
    </row>
    <row r="1144" spans="1:86" x14ac:dyDescent="0.4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 t="str">
        <f t="shared" si="85"/>
        <v>Y</v>
      </c>
      <c r="AW1144" t="str">
        <f t="shared" si="86"/>
        <v>Y</v>
      </c>
      <c r="AX1144" t="str">
        <f t="shared" si="87"/>
        <v>Y</v>
      </c>
      <c r="AY1144" t="str">
        <f t="shared" si="88"/>
        <v>Y</v>
      </c>
      <c r="AZ1144" t="str">
        <f t="shared" si="89"/>
        <v>Y</v>
      </c>
      <c r="BA1144">
        <v>1</v>
      </c>
      <c r="BB1144">
        <v>0</v>
      </c>
      <c r="BC1144">
        <v>3</v>
      </c>
      <c r="BD1144">
        <v>0</v>
      </c>
      <c r="BE1144">
        <v>4</v>
      </c>
      <c r="BF1144">
        <v>1</v>
      </c>
      <c r="BG1144" t="s">
        <v>97</v>
      </c>
      <c r="BH1144">
        <v>11</v>
      </c>
      <c r="BI1144" t="s">
        <v>107</v>
      </c>
      <c r="BJ1144">
        <v>1</v>
      </c>
      <c r="BK1144" t="s">
        <v>98</v>
      </c>
      <c r="BL1144" t="s">
        <v>156</v>
      </c>
      <c r="BM1144">
        <v>2006</v>
      </c>
      <c r="BN1144" t="s">
        <v>109</v>
      </c>
      <c r="BO1144">
        <v>3</v>
      </c>
      <c r="BP1144">
        <v>1052</v>
      </c>
      <c r="BQ1144" t="s">
        <v>98</v>
      </c>
      <c r="BR1144" t="s">
        <v>98</v>
      </c>
      <c r="BS1144" t="s">
        <v>105</v>
      </c>
      <c r="BT1144">
        <v>125</v>
      </c>
      <c r="BU1144">
        <v>144</v>
      </c>
      <c r="BV1144">
        <v>0</v>
      </c>
      <c r="BW1144">
        <v>0</v>
      </c>
      <c r="BX1144">
        <v>0</v>
      </c>
      <c r="BY1144">
        <v>0</v>
      </c>
      <c r="BZ1144" t="s">
        <v>83</v>
      </c>
      <c r="CA1144" t="s">
        <v>83</v>
      </c>
      <c r="CB1144" t="s">
        <v>83</v>
      </c>
      <c r="CC1144">
        <v>0</v>
      </c>
      <c r="CD1144">
        <v>4</v>
      </c>
      <c r="CE1144">
        <v>2007</v>
      </c>
      <c r="CF1144" t="s">
        <v>158</v>
      </c>
      <c r="CG1144" t="s">
        <v>159</v>
      </c>
      <c r="CH1144">
        <v>424870</v>
      </c>
    </row>
    <row r="1145" spans="1:86" x14ac:dyDescent="0.4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 t="str">
        <f t="shared" si="85"/>
        <v>N</v>
      </c>
      <c r="AW1145" t="str">
        <f t="shared" si="86"/>
        <v>N</v>
      </c>
      <c r="AX1145" t="str">
        <f t="shared" si="87"/>
        <v>N</v>
      </c>
      <c r="AY1145" t="str">
        <f t="shared" si="88"/>
        <v>N</v>
      </c>
      <c r="AZ1145" t="str">
        <f t="shared" si="89"/>
        <v>N</v>
      </c>
      <c r="BA1145">
        <v>0</v>
      </c>
      <c r="BB1145">
        <v>0</v>
      </c>
      <c r="BC1145">
        <v>1</v>
      </c>
      <c r="BD1145">
        <v>0</v>
      </c>
      <c r="BE1145">
        <v>3</v>
      </c>
      <c r="BF1145">
        <v>1</v>
      </c>
      <c r="BG1145" t="s">
        <v>98</v>
      </c>
      <c r="BH1145">
        <v>5</v>
      </c>
      <c r="BI1145" t="s">
        <v>107</v>
      </c>
      <c r="BJ1145">
        <v>0</v>
      </c>
      <c r="BK1145" t="s">
        <v>83</v>
      </c>
      <c r="BL1145" t="s">
        <v>83</v>
      </c>
      <c r="BM1145" t="s">
        <v>83</v>
      </c>
      <c r="BN1145" t="s">
        <v>83</v>
      </c>
      <c r="BO1145">
        <v>0</v>
      </c>
      <c r="BP1145">
        <v>0</v>
      </c>
      <c r="BQ1145" t="s">
        <v>83</v>
      </c>
      <c r="BR1145" t="s">
        <v>83</v>
      </c>
      <c r="BS1145" t="s">
        <v>105</v>
      </c>
      <c r="BT1145">
        <v>0</v>
      </c>
      <c r="BU1145">
        <v>24</v>
      </c>
      <c r="BV1145">
        <v>0</v>
      </c>
      <c r="BW1145">
        <v>0</v>
      </c>
      <c r="BX1145">
        <v>0</v>
      </c>
      <c r="BY1145">
        <v>0</v>
      </c>
      <c r="BZ1145" t="s">
        <v>83</v>
      </c>
      <c r="CA1145" t="s">
        <v>83</v>
      </c>
      <c r="CB1145" t="s">
        <v>83</v>
      </c>
      <c r="CC1145">
        <v>0</v>
      </c>
      <c r="CD1145">
        <v>7</v>
      </c>
      <c r="CE1145">
        <v>2008</v>
      </c>
      <c r="CF1145" t="s">
        <v>110</v>
      </c>
      <c r="CG1145" t="s">
        <v>111</v>
      </c>
      <c r="CH1145">
        <v>80000</v>
      </c>
    </row>
    <row r="1146" spans="1:86" x14ac:dyDescent="0.4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 t="str">
        <f t="shared" si="85"/>
        <v>N</v>
      </c>
      <c r="AW1146" t="str">
        <f t="shared" si="86"/>
        <v>N</v>
      </c>
      <c r="AX1146" t="str">
        <f t="shared" si="87"/>
        <v>N</v>
      </c>
      <c r="AY1146" t="str">
        <f t="shared" si="88"/>
        <v>N</v>
      </c>
      <c r="AZ1146" t="str">
        <f t="shared" si="89"/>
        <v>N</v>
      </c>
      <c r="BA1146">
        <v>1</v>
      </c>
      <c r="BB1146">
        <v>0</v>
      </c>
      <c r="BC1146">
        <v>1</v>
      </c>
      <c r="BD1146">
        <v>0</v>
      </c>
      <c r="BE1146">
        <v>2</v>
      </c>
      <c r="BF1146">
        <v>1</v>
      </c>
      <c r="BG1146" t="s">
        <v>147</v>
      </c>
      <c r="BH1146">
        <v>5</v>
      </c>
      <c r="BI1146" t="s">
        <v>107</v>
      </c>
      <c r="BJ1146">
        <v>0</v>
      </c>
      <c r="BK1146" t="s">
        <v>83</v>
      </c>
      <c r="BL1146" t="s">
        <v>127</v>
      </c>
      <c r="BM1146">
        <v>1941</v>
      </c>
      <c r="BN1146" t="s">
        <v>102</v>
      </c>
      <c r="BO1146">
        <v>1</v>
      </c>
      <c r="BP1146">
        <v>280</v>
      </c>
      <c r="BQ1146" t="s">
        <v>98</v>
      </c>
      <c r="BR1146" t="s">
        <v>98</v>
      </c>
      <c r="BS1146" t="s">
        <v>105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 t="s">
        <v>83</v>
      </c>
      <c r="CA1146" t="s">
        <v>134</v>
      </c>
      <c r="CB1146" t="s">
        <v>83</v>
      </c>
      <c r="CC1146">
        <v>0</v>
      </c>
      <c r="CD1146">
        <v>7</v>
      </c>
      <c r="CE1146">
        <v>2010</v>
      </c>
      <c r="CF1146" t="s">
        <v>110</v>
      </c>
      <c r="CG1146" t="s">
        <v>111</v>
      </c>
      <c r="CH1146">
        <v>80000</v>
      </c>
    </row>
    <row r="1147" spans="1:86" x14ac:dyDescent="0.4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 t="str">
        <f t="shared" si="85"/>
        <v>Y</v>
      </c>
      <c r="AW1147" t="str">
        <f t="shared" si="86"/>
        <v>Y</v>
      </c>
      <c r="AX1147" t="str">
        <f t="shared" si="87"/>
        <v>N</v>
      </c>
      <c r="AY1147" t="str">
        <f t="shared" si="88"/>
        <v>N</v>
      </c>
      <c r="AZ1147" t="str">
        <f t="shared" si="89"/>
        <v>N</v>
      </c>
      <c r="BA1147">
        <v>0</v>
      </c>
      <c r="BB1147">
        <v>0</v>
      </c>
      <c r="BC1147">
        <v>1</v>
      </c>
      <c r="BD1147">
        <v>0</v>
      </c>
      <c r="BE1147">
        <v>3</v>
      </c>
      <c r="BF1147">
        <v>1</v>
      </c>
      <c r="BG1147" t="s">
        <v>98</v>
      </c>
      <c r="BH1147">
        <v>8</v>
      </c>
      <c r="BI1147" t="s">
        <v>107</v>
      </c>
      <c r="BJ1147">
        <v>1</v>
      </c>
      <c r="BK1147" t="s">
        <v>97</v>
      </c>
      <c r="BL1147" t="s">
        <v>127</v>
      </c>
      <c r="BM1147">
        <v>1928</v>
      </c>
      <c r="BN1147" t="s">
        <v>102</v>
      </c>
      <c r="BO1147">
        <v>1</v>
      </c>
      <c r="BP1147">
        <v>225</v>
      </c>
      <c r="BQ1147" t="s">
        <v>98</v>
      </c>
      <c r="BR1147" t="s">
        <v>98</v>
      </c>
      <c r="BS1147" t="s">
        <v>105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 t="s">
        <v>83</v>
      </c>
      <c r="CA1147" t="s">
        <v>83</v>
      </c>
      <c r="CB1147" t="s">
        <v>83</v>
      </c>
      <c r="CC1147">
        <v>0</v>
      </c>
      <c r="CD1147">
        <v>8</v>
      </c>
      <c r="CE1147">
        <v>2006</v>
      </c>
      <c r="CF1147" t="s">
        <v>110</v>
      </c>
      <c r="CG1147" t="s">
        <v>219</v>
      </c>
      <c r="CH1147">
        <v>149000</v>
      </c>
    </row>
    <row r="1148" spans="1:86" x14ac:dyDescent="0.4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 t="str">
        <f t="shared" si="85"/>
        <v>N</v>
      </c>
      <c r="AW1148" t="str">
        <f t="shared" si="86"/>
        <v>Y</v>
      </c>
      <c r="AX1148" t="str">
        <f t="shared" si="87"/>
        <v>N</v>
      </c>
      <c r="AY1148" t="str">
        <f t="shared" si="88"/>
        <v>N</v>
      </c>
      <c r="AZ1148" t="str">
        <f t="shared" si="89"/>
        <v>N</v>
      </c>
      <c r="BA1148">
        <v>1</v>
      </c>
      <c r="BB1148">
        <v>0</v>
      </c>
      <c r="BC1148">
        <v>2</v>
      </c>
      <c r="BD1148">
        <v>0</v>
      </c>
      <c r="BE1148">
        <v>3</v>
      </c>
      <c r="BF1148">
        <v>1</v>
      </c>
      <c r="BG1148" t="s">
        <v>97</v>
      </c>
      <c r="BH1148">
        <v>5</v>
      </c>
      <c r="BI1148" t="s">
        <v>107</v>
      </c>
      <c r="BJ1148">
        <v>1</v>
      </c>
      <c r="BK1148" t="s">
        <v>98</v>
      </c>
      <c r="BL1148" t="s">
        <v>108</v>
      </c>
      <c r="BM1148">
        <v>1985</v>
      </c>
      <c r="BN1148" t="s">
        <v>102</v>
      </c>
      <c r="BO1148">
        <v>2</v>
      </c>
      <c r="BP1148">
        <v>403</v>
      </c>
      <c r="BQ1148" t="s">
        <v>98</v>
      </c>
      <c r="BR1148" t="s">
        <v>98</v>
      </c>
      <c r="BS1148" t="s">
        <v>105</v>
      </c>
      <c r="BT1148">
        <v>165</v>
      </c>
      <c r="BU1148">
        <v>26</v>
      </c>
      <c r="BV1148">
        <v>0</v>
      </c>
      <c r="BW1148">
        <v>0</v>
      </c>
      <c r="BX1148">
        <v>0</v>
      </c>
      <c r="BY1148">
        <v>0</v>
      </c>
      <c r="BZ1148" t="s">
        <v>83</v>
      </c>
      <c r="CA1148" t="s">
        <v>83</v>
      </c>
      <c r="CB1148" t="s">
        <v>83</v>
      </c>
      <c r="CC1148">
        <v>0</v>
      </c>
      <c r="CD1148">
        <v>5</v>
      </c>
      <c r="CE1148">
        <v>2006</v>
      </c>
      <c r="CF1148" t="s">
        <v>110</v>
      </c>
      <c r="CG1148" t="s">
        <v>111</v>
      </c>
      <c r="CH1148">
        <v>180000</v>
      </c>
    </row>
    <row r="1149" spans="1:86" x14ac:dyDescent="0.4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 t="str">
        <f t="shared" si="85"/>
        <v>Y</v>
      </c>
      <c r="AW1149" t="str">
        <f t="shared" si="86"/>
        <v>Y</v>
      </c>
      <c r="AX1149" t="str">
        <f t="shared" si="87"/>
        <v>N</v>
      </c>
      <c r="AY1149" t="str">
        <f t="shared" si="88"/>
        <v>N</v>
      </c>
      <c r="AZ1149" t="str">
        <f t="shared" si="89"/>
        <v>N</v>
      </c>
      <c r="BA1149">
        <v>0</v>
      </c>
      <c r="BB1149">
        <v>0</v>
      </c>
      <c r="BC1149">
        <v>1</v>
      </c>
      <c r="BD1149">
        <v>1</v>
      </c>
      <c r="BE1149">
        <v>3</v>
      </c>
      <c r="BF1149">
        <v>1</v>
      </c>
      <c r="BG1149" t="s">
        <v>147</v>
      </c>
      <c r="BH1149">
        <v>7</v>
      </c>
      <c r="BI1149" t="s">
        <v>107</v>
      </c>
      <c r="BJ1149">
        <v>1</v>
      </c>
      <c r="BK1149" t="s">
        <v>97</v>
      </c>
      <c r="BL1149" t="s">
        <v>108</v>
      </c>
      <c r="BM1149">
        <v>1941</v>
      </c>
      <c r="BN1149" t="s">
        <v>102</v>
      </c>
      <c r="BO1149">
        <v>1</v>
      </c>
      <c r="BP1149">
        <v>234</v>
      </c>
      <c r="BQ1149" t="s">
        <v>98</v>
      </c>
      <c r="BR1149" t="s">
        <v>98</v>
      </c>
      <c r="BS1149" t="s">
        <v>105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 t="s">
        <v>83</v>
      </c>
      <c r="CA1149" t="s">
        <v>83</v>
      </c>
      <c r="CB1149" t="s">
        <v>83</v>
      </c>
      <c r="CC1149">
        <v>0</v>
      </c>
      <c r="CD1149">
        <v>7</v>
      </c>
      <c r="CE1149">
        <v>2009</v>
      </c>
      <c r="CF1149" t="s">
        <v>110</v>
      </c>
      <c r="CG1149" t="s">
        <v>111</v>
      </c>
      <c r="CH1149">
        <v>174500</v>
      </c>
    </row>
    <row r="1150" spans="1:86" x14ac:dyDescent="0.4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 t="str">
        <f t="shared" si="85"/>
        <v>N</v>
      </c>
      <c r="AW1150" t="str">
        <f t="shared" si="86"/>
        <v>N</v>
      </c>
      <c r="AX1150" t="str">
        <f t="shared" si="87"/>
        <v>N</v>
      </c>
      <c r="AY1150" t="str">
        <f t="shared" si="88"/>
        <v>N</v>
      </c>
      <c r="AZ1150" t="str">
        <f t="shared" si="89"/>
        <v>N</v>
      </c>
      <c r="BA1150">
        <v>0</v>
      </c>
      <c r="BB1150">
        <v>0</v>
      </c>
      <c r="BC1150">
        <v>1</v>
      </c>
      <c r="BD1150">
        <v>0</v>
      </c>
      <c r="BE1150">
        <v>2</v>
      </c>
      <c r="BF1150">
        <v>1</v>
      </c>
      <c r="BG1150" t="s">
        <v>98</v>
      </c>
      <c r="BH1150">
        <v>5</v>
      </c>
      <c r="BI1150" t="s">
        <v>107</v>
      </c>
      <c r="BJ1150">
        <v>1</v>
      </c>
      <c r="BK1150" t="s">
        <v>97</v>
      </c>
      <c r="BL1150" t="s">
        <v>127</v>
      </c>
      <c r="BM1150">
        <v>1982</v>
      </c>
      <c r="BN1150" t="s">
        <v>102</v>
      </c>
      <c r="BO1150">
        <v>1</v>
      </c>
      <c r="BP1150">
        <v>288</v>
      </c>
      <c r="BQ1150" t="s">
        <v>98</v>
      </c>
      <c r="BR1150" t="s">
        <v>98</v>
      </c>
      <c r="BS1150" t="s">
        <v>105</v>
      </c>
      <c r="BT1150">
        <v>0</v>
      </c>
      <c r="BU1150">
        <v>0</v>
      </c>
      <c r="BV1150">
        <v>176</v>
      </c>
      <c r="BW1150">
        <v>0</v>
      </c>
      <c r="BX1150">
        <v>0</v>
      </c>
      <c r="BY1150">
        <v>0</v>
      </c>
      <c r="BZ1150" t="s">
        <v>83</v>
      </c>
      <c r="CA1150" t="s">
        <v>83</v>
      </c>
      <c r="CB1150" t="s">
        <v>83</v>
      </c>
      <c r="CC1150">
        <v>0</v>
      </c>
      <c r="CD1150">
        <v>8</v>
      </c>
      <c r="CE1150">
        <v>2008</v>
      </c>
      <c r="CF1150" t="s">
        <v>110</v>
      </c>
      <c r="CG1150" t="s">
        <v>111</v>
      </c>
      <c r="CH1150">
        <v>116900</v>
      </c>
    </row>
    <row r="1151" spans="1:86" x14ac:dyDescent="0.4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 t="str">
        <f t="shared" si="85"/>
        <v>N</v>
      </c>
      <c r="AW1151" t="str">
        <f t="shared" si="86"/>
        <v>Y</v>
      </c>
      <c r="AX1151" t="str">
        <f t="shared" si="87"/>
        <v>N</v>
      </c>
      <c r="AY1151" t="str">
        <f t="shared" si="88"/>
        <v>N</v>
      </c>
      <c r="AZ1151" t="str">
        <f t="shared" si="89"/>
        <v>N</v>
      </c>
      <c r="BA1151">
        <v>0</v>
      </c>
      <c r="BB1151">
        <v>1</v>
      </c>
      <c r="BC1151">
        <v>1</v>
      </c>
      <c r="BD1151">
        <v>0</v>
      </c>
      <c r="BE1151">
        <v>3</v>
      </c>
      <c r="BF1151">
        <v>1</v>
      </c>
      <c r="BG1151" t="s">
        <v>98</v>
      </c>
      <c r="BH1151">
        <v>7</v>
      </c>
      <c r="BI1151" t="s">
        <v>107</v>
      </c>
      <c r="BJ1151">
        <v>0</v>
      </c>
      <c r="BK1151" t="s">
        <v>83</v>
      </c>
      <c r="BL1151" t="s">
        <v>127</v>
      </c>
      <c r="BM1151">
        <v>1930</v>
      </c>
      <c r="BN1151" t="s">
        <v>102</v>
      </c>
      <c r="BO1151">
        <v>2</v>
      </c>
      <c r="BP1151">
        <v>324</v>
      </c>
      <c r="BQ1151" t="s">
        <v>98</v>
      </c>
      <c r="BR1151" t="s">
        <v>98</v>
      </c>
      <c r="BS1151" t="s">
        <v>105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 t="s">
        <v>83</v>
      </c>
      <c r="CA1151" t="s">
        <v>83</v>
      </c>
      <c r="CB1151" t="s">
        <v>83</v>
      </c>
      <c r="CC1151">
        <v>0</v>
      </c>
      <c r="CD1151">
        <v>7</v>
      </c>
      <c r="CE1151">
        <v>2009</v>
      </c>
      <c r="CF1151" t="s">
        <v>110</v>
      </c>
      <c r="CG1151" t="s">
        <v>111</v>
      </c>
      <c r="CH1151">
        <v>143000</v>
      </c>
    </row>
    <row r="1152" spans="1:86" x14ac:dyDescent="0.4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 t="str">
        <f t="shared" si="85"/>
        <v>N</v>
      </c>
      <c r="AW1152" t="str">
        <f t="shared" si="86"/>
        <v>N</v>
      </c>
      <c r="AX1152" t="str">
        <f t="shared" si="87"/>
        <v>N</v>
      </c>
      <c r="AY1152" t="str">
        <f t="shared" si="88"/>
        <v>N</v>
      </c>
      <c r="AZ1152" t="str">
        <f t="shared" si="89"/>
        <v>N</v>
      </c>
      <c r="BA1152">
        <v>0</v>
      </c>
      <c r="BB1152">
        <v>0</v>
      </c>
      <c r="BC1152">
        <v>1</v>
      </c>
      <c r="BD1152">
        <v>0</v>
      </c>
      <c r="BE1152">
        <v>2</v>
      </c>
      <c r="BF1152">
        <v>1</v>
      </c>
      <c r="BG1152" t="s">
        <v>97</v>
      </c>
      <c r="BH1152">
        <v>4</v>
      </c>
      <c r="BI1152" t="s">
        <v>107</v>
      </c>
      <c r="BJ1152">
        <v>1</v>
      </c>
      <c r="BK1152" t="s">
        <v>97</v>
      </c>
      <c r="BL1152" t="s">
        <v>108</v>
      </c>
      <c r="BM1152">
        <v>1950</v>
      </c>
      <c r="BN1152" t="s">
        <v>102</v>
      </c>
      <c r="BO1152">
        <v>1</v>
      </c>
      <c r="BP1152">
        <v>306</v>
      </c>
      <c r="BQ1152" t="s">
        <v>98</v>
      </c>
      <c r="BR1152" t="s">
        <v>98</v>
      </c>
      <c r="BS1152" t="s">
        <v>105</v>
      </c>
      <c r="BT1152">
        <v>0</v>
      </c>
      <c r="BU1152">
        <v>0</v>
      </c>
      <c r="BV1152">
        <v>214</v>
      </c>
      <c r="BW1152">
        <v>0</v>
      </c>
      <c r="BX1152">
        <v>0</v>
      </c>
      <c r="BY1152">
        <v>0</v>
      </c>
      <c r="BZ1152" t="s">
        <v>83</v>
      </c>
      <c r="CA1152" t="s">
        <v>165</v>
      </c>
      <c r="CB1152" t="s">
        <v>83</v>
      </c>
      <c r="CC1152">
        <v>0</v>
      </c>
      <c r="CD1152">
        <v>11</v>
      </c>
      <c r="CE1152">
        <v>2007</v>
      </c>
      <c r="CF1152" t="s">
        <v>110</v>
      </c>
      <c r="CG1152" t="s">
        <v>111</v>
      </c>
      <c r="CH1152">
        <v>124000</v>
      </c>
    </row>
    <row r="1153" spans="1:86" x14ac:dyDescent="0.4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 t="str">
        <f t="shared" si="85"/>
        <v>N</v>
      </c>
      <c r="AW1153" t="str">
        <f t="shared" si="86"/>
        <v>Y</v>
      </c>
      <c r="AX1153" t="str">
        <f t="shared" si="87"/>
        <v>N</v>
      </c>
      <c r="AY1153" t="str">
        <f t="shared" si="88"/>
        <v>N</v>
      </c>
      <c r="AZ1153" t="str">
        <f t="shared" si="89"/>
        <v>N</v>
      </c>
      <c r="BA1153">
        <v>0</v>
      </c>
      <c r="BB1153">
        <v>0</v>
      </c>
      <c r="BC1153">
        <v>1</v>
      </c>
      <c r="BD1153">
        <v>1</v>
      </c>
      <c r="BE1153">
        <v>3</v>
      </c>
      <c r="BF1153">
        <v>1</v>
      </c>
      <c r="BG1153" t="s">
        <v>147</v>
      </c>
      <c r="BH1153">
        <v>6</v>
      </c>
      <c r="BI1153" t="s">
        <v>107</v>
      </c>
      <c r="BJ1153">
        <v>2</v>
      </c>
      <c r="BK1153" t="s">
        <v>97</v>
      </c>
      <c r="BL1153" t="s">
        <v>108</v>
      </c>
      <c r="BM1153">
        <v>1959</v>
      </c>
      <c r="BN1153" t="s">
        <v>157</v>
      </c>
      <c r="BO1153">
        <v>2</v>
      </c>
      <c r="BP1153">
        <v>528</v>
      </c>
      <c r="BQ1153" t="s">
        <v>98</v>
      </c>
      <c r="BR1153" t="s">
        <v>98</v>
      </c>
      <c r="BS1153" t="s">
        <v>105</v>
      </c>
      <c r="BT1153">
        <v>0</v>
      </c>
      <c r="BU1153">
        <v>140</v>
      </c>
      <c r="BV1153">
        <v>0</v>
      </c>
      <c r="BW1153">
        <v>0</v>
      </c>
      <c r="BX1153">
        <v>100</v>
      </c>
      <c r="BY1153">
        <v>0</v>
      </c>
      <c r="BZ1153" t="s">
        <v>83</v>
      </c>
      <c r="CA1153" t="s">
        <v>83</v>
      </c>
      <c r="CB1153" t="s">
        <v>83</v>
      </c>
      <c r="CC1153">
        <v>0</v>
      </c>
      <c r="CD1153">
        <v>11</v>
      </c>
      <c r="CE1153">
        <v>2006</v>
      </c>
      <c r="CF1153" t="s">
        <v>110</v>
      </c>
      <c r="CG1153" t="s">
        <v>111</v>
      </c>
      <c r="CH1153">
        <v>149900</v>
      </c>
    </row>
    <row r="1154" spans="1:86" x14ac:dyDescent="0.4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 t="str">
        <f t="shared" si="85"/>
        <v>Y</v>
      </c>
      <c r="AW1154" t="str">
        <f t="shared" si="86"/>
        <v>Y</v>
      </c>
      <c r="AX1154" t="str">
        <f t="shared" si="87"/>
        <v>Y</v>
      </c>
      <c r="AY1154" t="str">
        <f t="shared" si="88"/>
        <v>N</v>
      </c>
      <c r="AZ1154" t="str">
        <f t="shared" si="89"/>
        <v>N</v>
      </c>
      <c r="BA1154">
        <v>0</v>
      </c>
      <c r="BB1154">
        <v>0</v>
      </c>
      <c r="BC1154">
        <v>1</v>
      </c>
      <c r="BD1154">
        <v>0</v>
      </c>
      <c r="BE1154">
        <v>2</v>
      </c>
      <c r="BF1154">
        <v>1</v>
      </c>
      <c r="BG1154" t="s">
        <v>104</v>
      </c>
      <c r="BH1154">
        <v>6</v>
      </c>
      <c r="BI1154" t="s">
        <v>107</v>
      </c>
      <c r="BJ1154">
        <v>1</v>
      </c>
      <c r="BK1154" t="s">
        <v>97</v>
      </c>
      <c r="BL1154" t="s">
        <v>108</v>
      </c>
      <c r="BM1154">
        <v>1956</v>
      </c>
      <c r="BN1154" t="s">
        <v>157</v>
      </c>
      <c r="BO1154">
        <v>2</v>
      </c>
      <c r="BP1154">
        <v>470</v>
      </c>
      <c r="BQ1154" t="s">
        <v>98</v>
      </c>
      <c r="BR1154" t="s">
        <v>98</v>
      </c>
      <c r="BS1154" t="s">
        <v>105</v>
      </c>
      <c r="BT1154">
        <v>0</v>
      </c>
      <c r="BU1154">
        <v>0</v>
      </c>
      <c r="BV1154">
        <v>280</v>
      </c>
      <c r="BW1154">
        <v>0</v>
      </c>
      <c r="BX1154">
        <v>0</v>
      </c>
      <c r="BY1154">
        <v>0</v>
      </c>
      <c r="BZ1154" t="s">
        <v>83</v>
      </c>
      <c r="CA1154" t="s">
        <v>83</v>
      </c>
      <c r="CB1154" t="s">
        <v>83</v>
      </c>
      <c r="CC1154">
        <v>0</v>
      </c>
      <c r="CD1154">
        <v>7</v>
      </c>
      <c r="CE1154">
        <v>2006</v>
      </c>
      <c r="CF1154" t="s">
        <v>110</v>
      </c>
      <c r="CG1154" t="s">
        <v>128</v>
      </c>
      <c r="CH1154">
        <v>230000</v>
      </c>
    </row>
    <row r="1155" spans="1:86" x14ac:dyDescent="0.4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 t="str">
        <f t="shared" ref="AV1155:AV1218" si="90">IF(AU1155&gt;1500, "Y","N")</f>
        <v>N</v>
      </c>
      <c r="AW1155" t="str">
        <f t="shared" ref="AW1155:AW1218" si="91">IF(AU1155&gt;=1200,"Y","N")</f>
        <v>N</v>
      </c>
      <c r="AX1155" t="str">
        <f t="shared" ref="AX1155:AX1218" si="92">IF(AU1155&gt;=1600,"Y","N")</f>
        <v>N</v>
      </c>
      <c r="AY1155" t="str">
        <f t="shared" ref="AY1155:AY1218" si="93">IF(AU1155&gt;=1900,"Y","N")</f>
        <v>N</v>
      </c>
      <c r="AZ1155" t="str">
        <f t="shared" ref="AZ1155:AZ1218" si="94">IF(AU1155&gt;=2100,"Y","N")</f>
        <v>N</v>
      </c>
      <c r="BA1155">
        <v>0</v>
      </c>
      <c r="BB1155">
        <v>0</v>
      </c>
      <c r="BC1155">
        <v>1</v>
      </c>
      <c r="BD1155">
        <v>0</v>
      </c>
      <c r="BE1155">
        <v>2</v>
      </c>
      <c r="BF1155">
        <v>1</v>
      </c>
      <c r="BG1155" t="s">
        <v>98</v>
      </c>
      <c r="BH1155">
        <v>5</v>
      </c>
      <c r="BI1155" t="s">
        <v>107</v>
      </c>
      <c r="BJ1155">
        <v>0</v>
      </c>
      <c r="BK1155" t="s">
        <v>83</v>
      </c>
      <c r="BL1155" t="s">
        <v>127</v>
      </c>
      <c r="BM1155">
        <v>2002</v>
      </c>
      <c r="BN1155" t="s">
        <v>102</v>
      </c>
      <c r="BO1155">
        <v>1</v>
      </c>
      <c r="BP1155">
        <v>432</v>
      </c>
      <c r="BQ1155" t="s">
        <v>98</v>
      </c>
      <c r="BR1155" t="s">
        <v>98</v>
      </c>
      <c r="BS1155" t="s">
        <v>105</v>
      </c>
      <c r="BT1155">
        <v>0</v>
      </c>
      <c r="BU1155">
        <v>0</v>
      </c>
      <c r="BV1155">
        <v>96</v>
      </c>
      <c r="BW1155">
        <v>0</v>
      </c>
      <c r="BX1155">
        <v>0</v>
      </c>
      <c r="BY1155">
        <v>0</v>
      </c>
      <c r="BZ1155" t="s">
        <v>83</v>
      </c>
      <c r="CA1155" t="s">
        <v>83</v>
      </c>
      <c r="CB1155" t="s">
        <v>83</v>
      </c>
      <c r="CC1155">
        <v>0</v>
      </c>
      <c r="CD1155">
        <v>6</v>
      </c>
      <c r="CE1155">
        <v>2008</v>
      </c>
      <c r="CF1155" t="s">
        <v>110</v>
      </c>
      <c r="CG1155" t="s">
        <v>111</v>
      </c>
      <c r="CH1155">
        <v>120500</v>
      </c>
    </row>
    <row r="1156" spans="1:86" x14ac:dyDescent="0.4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 t="str">
        <f t="shared" si="90"/>
        <v>Y</v>
      </c>
      <c r="AW1156" t="str">
        <f t="shared" si="91"/>
        <v>Y</v>
      </c>
      <c r="AX1156" t="str">
        <f t="shared" si="92"/>
        <v>Y</v>
      </c>
      <c r="AY1156" t="str">
        <f t="shared" si="93"/>
        <v>N</v>
      </c>
      <c r="AZ1156" t="str">
        <f t="shared" si="94"/>
        <v>N</v>
      </c>
      <c r="BA1156">
        <v>0</v>
      </c>
      <c r="BB1156">
        <v>0</v>
      </c>
      <c r="BC1156">
        <v>1</v>
      </c>
      <c r="BD1156">
        <v>2</v>
      </c>
      <c r="BE1156">
        <v>4</v>
      </c>
      <c r="BF1156">
        <v>1</v>
      </c>
      <c r="BG1156" t="s">
        <v>97</v>
      </c>
      <c r="BH1156">
        <v>8</v>
      </c>
      <c r="BI1156" t="s">
        <v>107</v>
      </c>
      <c r="BJ1156">
        <v>2</v>
      </c>
      <c r="BK1156" t="s">
        <v>97</v>
      </c>
      <c r="BL1156" t="s">
        <v>108</v>
      </c>
      <c r="BM1156">
        <v>1965</v>
      </c>
      <c r="BN1156" t="s">
        <v>102</v>
      </c>
      <c r="BO1156">
        <v>2</v>
      </c>
      <c r="BP1156">
        <v>492</v>
      </c>
      <c r="BQ1156" t="s">
        <v>98</v>
      </c>
      <c r="BR1156" t="s">
        <v>98</v>
      </c>
      <c r="BS1156" t="s">
        <v>105</v>
      </c>
      <c r="BT1156">
        <v>60</v>
      </c>
      <c r="BU1156">
        <v>84</v>
      </c>
      <c r="BV1156">
        <v>0</v>
      </c>
      <c r="BW1156">
        <v>0</v>
      </c>
      <c r="BX1156">
        <v>273</v>
      </c>
      <c r="BY1156">
        <v>0</v>
      </c>
      <c r="BZ1156" t="s">
        <v>83</v>
      </c>
      <c r="CA1156" t="s">
        <v>165</v>
      </c>
      <c r="CB1156" t="s">
        <v>83</v>
      </c>
      <c r="CC1156">
        <v>0</v>
      </c>
      <c r="CD1156">
        <v>5</v>
      </c>
      <c r="CE1156">
        <v>2008</v>
      </c>
      <c r="CF1156" t="s">
        <v>110</v>
      </c>
      <c r="CG1156" t="s">
        <v>111</v>
      </c>
      <c r="CH1156">
        <v>201800</v>
      </c>
    </row>
    <row r="1157" spans="1:86" x14ac:dyDescent="0.4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 t="str">
        <f t="shared" si="90"/>
        <v>N</v>
      </c>
      <c r="AW1157" t="str">
        <f t="shared" si="91"/>
        <v>Y</v>
      </c>
      <c r="AX1157" t="str">
        <f t="shared" si="92"/>
        <v>N</v>
      </c>
      <c r="AY1157" t="str">
        <f t="shared" si="93"/>
        <v>N</v>
      </c>
      <c r="AZ1157" t="str">
        <f t="shared" si="94"/>
        <v>N</v>
      </c>
      <c r="BA1157">
        <v>1</v>
      </c>
      <c r="BB1157">
        <v>0</v>
      </c>
      <c r="BC1157">
        <v>2</v>
      </c>
      <c r="BD1157">
        <v>0</v>
      </c>
      <c r="BE1157">
        <v>3</v>
      </c>
      <c r="BF1157">
        <v>1</v>
      </c>
      <c r="BG1157" t="s">
        <v>97</v>
      </c>
      <c r="BH1157">
        <v>6</v>
      </c>
      <c r="BI1157" t="s">
        <v>107</v>
      </c>
      <c r="BJ1157">
        <v>1</v>
      </c>
      <c r="BK1157" t="s">
        <v>147</v>
      </c>
      <c r="BL1157" t="s">
        <v>108</v>
      </c>
      <c r="BM1157">
        <v>1976</v>
      </c>
      <c r="BN1157" t="s">
        <v>109</v>
      </c>
      <c r="BO1157">
        <v>2</v>
      </c>
      <c r="BP1157">
        <v>528</v>
      </c>
      <c r="BQ1157" t="s">
        <v>98</v>
      </c>
      <c r="BR1157" t="s">
        <v>98</v>
      </c>
      <c r="BS1157" t="s">
        <v>105</v>
      </c>
      <c r="BT1157">
        <v>0</v>
      </c>
      <c r="BU1157">
        <v>21</v>
      </c>
      <c r="BV1157">
        <v>0</v>
      </c>
      <c r="BW1157">
        <v>0</v>
      </c>
      <c r="BX1157">
        <v>180</v>
      </c>
      <c r="BY1157">
        <v>0</v>
      </c>
      <c r="BZ1157" t="s">
        <v>83</v>
      </c>
      <c r="CA1157" t="s">
        <v>83</v>
      </c>
      <c r="CB1157" t="s">
        <v>83</v>
      </c>
      <c r="CC1157">
        <v>0</v>
      </c>
      <c r="CD1157">
        <v>7</v>
      </c>
      <c r="CE1157">
        <v>2007</v>
      </c>
      <c r="CF1157" t="s">
        <v>110</v>
      </c>
      <c r="CG1157" t="s">
        <v>111</v>
      </c>
      <c r="CH1157">
        <v>218000</v>
      </c>
    </row>
    <row r="1158" spans="1:86" x14ac:dyDescent="0.4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 t="str">
        <f t="shared" si="90"/>
        <v>N</v>
      </c>
      <c r="AW1158" t="str">
        <f t="shared" si="91"/>
        <v>Y</v>
      </c>
      <c r="AX1158" t="str">
        <f t="shared" si="92"/>
        <v>N</v>
      </c>
      <c r="AY1158" t="str">
        <f t="shared" si="93"/>
        <v>N</v>
      </c>
      <c r="AZ1158" t="str">
        <f t="shared" si="94"/>
        <v>N</v>
      </c>
      <c r="BA1158">
        <v>0</v>
      </c>
      <c r="BB1158">
        <v>1</v>
      </c>
      <c r="BC1158">
        <v>2</v>
      </c>
      <c r="BD1158">
        <v>0</v>
      </c>
      <c r="BE1158">
        <v>3</v>
      </c>
      <c r="BF1158">
        <v>1</v>
      </c>
      <c r="BG1158" t="s">
        <v>97</v>
      </c>
      <c r="BH1158">
        <v>6</v>
      </c>
      <c r="BI1158" t="s">
        <v>107</v>
      </c>
      <c r="BJ1158">
        <v>1</v>
      </c>
      <c r="BK1158" t="s">
        <v>97</v>
      </c>
      <c r="BL1158" t="s">
        <v>108</v>
      </c>
      <c r="BM1158">
        <v>1965</v>
      </c>
      <c r="BN1158" t="s">
        <v>109</v>
      </c>
      <c r="BO1158">
        <v>2</v>
      </c>
      <c r="BP1158">
        <v>502</v>
      </c>
      <c r="BQ1158" t="s">
        <v>98</v>
      </c>
      <c r="BR1158" t="s">
        <v>98</v>
      </c>
      <c r="BS1158" t="s">
        <v>105</v>
      </c>
      <c r="BT1158">
        <v>0</v>
      </c>
      <c r="BU1158">
        <v>92</v>
      </c>
      <c r="BV1158">
        <v>0</v>
      </c>
      <c r="BW1158">
        <v>96</v>
      </c>
      <c r="BX1158">
        <v>0</v>
      </c>
      <c r="BY1158">
        <v>0</v>
      </c>
      <c r="BZ1158" t="s">
        <v>83</v>
      </c>
      <c r="CA1158" t="s">
        <v>134</v>
      </c>
      <c r="CB1158" t="s">
        <v>83</v>
      </c>
      <c r="CC1158">
        <v>0</v>
      </c>
      <c r="CD1158">
        <v>10</v>
      </c>
      <c r="CE1158">
        <v>2008</v>
      </c>
      <c r="CF1158" t="s">
        <v>110</v>
      </c>
      <c r="CG1158" t="s">
        <v>111</v>
      </c>
      <c r="CH1158">
        <v>179900</v>
      </c>
    </row>
    <row r="1159" spans="1:86" x14ac:dyDescent="0.4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 t="str">
        <f t="shared" si="90"/>
        <v>N</v>
      </c>
      <c r="AW1159" t="str">
        <f t="shared" si="91"/>
        <v>Y</v>
      </c>
      <c r="AX1159" t="str">
        <f t="shared" si="92"/>
        <v>N</v>
      </c>
      <c r="AY1159" t="str">
        <f t="shared" si="93"/>
        <v>N</v>
      </c>
      <c r="AZ1159" t="str">
        <f t="shared" si="94"/>
        <v>N</v>
      </c>
      <c r="BA1159">
        <v>1</v>
      </c>
      <c r="BB1159">
        <v>0</v>
      </c>
      <c r="BC1159">
        <v>2</v>
      </c>
      <c r="BD1159">
        <v>0</v>
      </c>
      <c r="BE1159">
        <v>2</v>
      </c>
      <c r="BF1159">
        <v>1</v>
      </c>
      <c r="BG1159" t="s">
        <v>97</v>
      </c>
      <c r="BH1159">
        <v>6</v>
      </c>
      <c r="BI1159" t="s">
        <v>107</v>
      </c>
      <c r="BJ1159">
        <v>1</v>
      </c>
      <c r="BK1159" t="s">
        <v>97</v>
      </c>
      <c r="BL1159" t="s">
        <v>108</v>
      </c>
      <c r="BM1159">
        <v>2008</v>
      </c>
      <c r="BN1159" t="s">
        <v>109</v>
      </c>
      <c r="BO1159">
        <v>2</v>
      </c>
      <c r="BP1159">
        <v>626</v>
      </c>
      <c r="BQ1159" t="s">
        <v>98</v>
      </c>
      <c r="BR1159" t="s">
        <v>98</v>
      </c>
      <c r="BS1159" t="s">
        <v>105</v>
      </c>
      <c r="BT1159">
        <v>172</v>
      </c>
      <c r="BU1159">
        <v>62</v>
      </c>
      <c r="BV1159">
        <v>0</v>
      </c>
      <c r="BW1159">
        <v>0</v>
      </c>
      <c r="BX1159">
        <v>0</v>
      </c>
      <c r="BY1159">
        <v>0</v>
      </c>
      <c r="BZ1159" t="s">
        <v>83</v>
      </c>
      <c r="CA1159" t="s">
        <v>83</v>
      </c>
      <c r="CB1159" t="s">
        <v>83</v>
      </c>
      <c r="CC1159">
        <v>0</v>
      </c>
      <c r="CD1159">
        <v>7</v>
      </c>
      <c r="CE1159">
        <v>2009</v>
      </c>
      <c r="CF1159" t="s">
        <v>110</v>
      </c>
      <c r="CG1159" t="s">
        <v>111</v>
      </c>
      <c r="CH1159">
        <v>230000</v>
      </c>
    </row>
    <row r="1160" spans="1:86" x14ac:dyDescent="0.4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 t="str">
        <f t="shared" si="90"/>
        <v>Y</v>
      </c>
      <c r="AW1160" t="str">
        <f t="shared" si="91"/>
        <v>Y</v>
      </c>
      <c r="AX1160" t="str">
        <f t="shared" si="92"/>
        <v>N</v>
      </c>
      <c r="AY1160" t="str">
        <f t="shared" si="93"/>
        <v>N</v>
      </c>
      <c r="AZ1160" t="str">
        <f t="shared" si="94"/>
        <v>N</v>
      </c>
      <c r="BA1160">
        <v>0</v>
      </c>
      <c r="BB1160">
        <v>0</v>
      </c>
      <c r="BC1160">
        <v>2</v>
      </c>
      <c r="BD1160">
        <v>0</v>
      </c>
      <c r="BE1160">
        <v>3</v>
      </c>
      <c r="BF1160">
        <v>1</v>
      </c>
      <c r="BG1160" t="s">
        <v>97</v>
      </c>
      <c r="BH1160">
        <v>7</v>
      </c>
      <c r="BI1160" t="s">
        <v>107</v>
      </c>
      <c r="BJ1160">
        <v>0</v>
      </c>
      <c r="BK1160" t="s">
        <v>83</v>
      </c>
      <c r="BL1160" t="s">
        <v>108</v>
      </c>
      <c r="BM1160">
        <v>2008</v>
      </c>
      <c r="BN1160" t="s">
        <v>109</v>
      </c>
      <c r="BO1160">
        <v>3</v>
      </c>
      <c r="BP1160">
        <v>830</v>
      </c>
      <c r="BQ1160" t="s">
        <v>98</v>
      </c>
      <c r="BR1160" t="s">
        <v>98</v>
      </c>
      <c r="BS1160" t="s">
        <v>105</v>
      </c>
      <c r="BT1160">
        <v>0</v>
      </c>
      <c r="BU1160">
        <v>24</v>
      </c>
      <c r="BV1160">
        <v>0</v>
      </c>
      <c r="BW1160">
        <v>0</v>
      </c>
      <c r="BX1160">
        <v>0</v>
      </c>
      <c r="BY1160">
        <v>0</v>
      </c>
      <c r="BZ1160" t="s">
        <v>83</v>
      </c>
      <c r="CA1160" t="s">
        <v>83</v>
      </c>
      <c r="CB1160" t="s">
        <v>83</v>
      </c>
      <c r="CC1160">
        <v>0</v>
      </c>
      <c r="CD1160">
        <v>6</v>
      </c>
      <c r="CE1160">
        <v>2008</v>
      </c>
      <c r="CF1160" t="s">
        <v>208</v>
      </c>
      <c r="CG1160" t="s">
        <v>159</v>
      </c>
      <c r="CH1160">
        <v>235128</v>
      </c>
    </row>
    <row r="1161" spans="1:86" x14ac:dyDescent="0.4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 t="str">
        <f t="shared" si="90"/>
        <v>Y</v>
      </c>
      <c r="AW1161" t="str">
        <f t="shared" si="91"/>
        <v>Y</v>
      </c>
      <c r="AX1161" t="str">
        <f t="shared" si="92"/>
        <v>Y</v>
      </c>
      <c r="AY1161" t="str">
        <f t="shared" si="93"/>
        <v>N</v>
      </c>
      <c r="AZ1161" t="str">
        <f t="shared" si="94"/>
        <v>N</v>
      </c>
      <c r="BA1161">
        <v>0</v>
      </c>
      <c r="BB1161">
        <v>0</v>
      </c>
      <c r="BC1161">
        <v>2</v>
      </c>
      <c r="BD1161">
        <v>1</v>
      </c>
      <c r="BE1161">
        <v>4</v>
      </c>
      <c r="BF1161">
        <v>1</v>
      </c>
      <c r="BG1161" t="s">
        <v>97</v>
      </c>
      <c r="BH1161">
        <v>8</v>
      </c>
      <c r="BI1161" t="s">
        <v>107</v>
      </c>
      <c r="BJ1161">
        <v>1</v>
      </c>
      <c r="BK1161" t="s">
        <v>98</v>
      </c>
      <c r="BL1161" t="s">
        <v>108</v>
      </c>
      <c r="BM1161">
        <v>1974</v>
      </c>
      <c r="BN1161" t="s">
        <v>109</v>
      </c>
      <c r="BO1161">
        <v>2</v>
      </c>
      <c r="BP1161">
        <v>540</v>
      </c>
      <c r="BQ1161" t="s">
        <v>97</v>
      </c>
      <c r="BR1161" t="s">
        <v>98</v>
      </c>
      <c r="BS1161" t="s">
        <v>105</v>
      </c>
      <c r="BT1161">
        <v>0</v>
      </c>
      <c r="BU1161">
        <v>69</v>
      </c>
      <c r="BV1161">
        <v>0</v>
      </c>
      <c r="BW1161">
        <v>0</v>
      </c>
      <c r="BX1161">
        <v>0</v>
      </c>
      <c r="BY1161">
        <v>0</v>
      </c>
      <c r="BZ1161" t="s">
        <v>83</v>
      </c>
      <c r="CA1161" t="s">
        <v>83</v>
      </c>
      <c r="CB1161" t="s">
        <v>83</v>
      </c>
      <c r="CC1161">
        <v>0</v>
      </c>
      <c r="CD1161">
        <v>7</v>
      </c>
      <c r="CE1161">
        <v>2008</v>
      </c>
      <c r="CF1161" t="s">
        <v>110</v>
      </c>
      <c r="CG1161" t="s">
        <v>111</v>
      </c>
      <c r="CH1161">
        <v>185000</v>
      </c>
    </row>
    <row r="1162" spans="1:86" x14ac:dyDescent="0.4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 t="str">
        <f t="shared" si="90"/>
        <v>N</v>
      </c>
      <c r="AW1162" t="str">
        <f t="shared" si="91"/>
        <v>Y</v>
      </c>
      <c r="AX1162" t="str">
        <f t="shared" si="92"/>
        <v>N</v>
      </c>
      <c r="AY1162" t="str">
        <f t="shared" si="93"/>
        <v>N</v>
      </c>
      <c r="AZ1162" t="str">
        <f t="shared" si="94"/>
        <v>N</v>
      </c>
      <c r="BA1162">
        <v>0</v>
      </c>
      <c r="BB1162">
        <v>0</v>
      </c>
      <c r="BC1162">
        <v>2</v>
      </c>
      <c r="BD1162">
        <v>1</v>
      </c>
      <c r="BE1162">
        <v>3</v>
      </c>
      <c r="BF1162">
        <v>1</v>
      </c>
      <c r="BG1162" t="s">
        <v>98</v>
      </c>
      <c r="BH1162">
        <v>7</v>
      </c>
      <c r="BI1162" t="s">
        <v>107</v>
      </c>
      <c r="BJ1162">
        <v>1</v>
      </c>
      <c r="BK1162" t="s">
        <v>98</v>
      </c>
      <c r="BL1162" t="s">
        <v>108</v>
      </c>
      <c r="BM1162">
        <v>1978</v>
      </c>
      <c r="BN1162" t="s">
        <v>102</v>
      </c>
      <c r="BO1162">
        <v>2</v>
      </c>
      <c r="BP1162">
        <v>440</v>
      </c>
      <c r="BQ1162" t="s">
        <v>98</v>
      </c>
      <c r="BR1162" t="s">
        <v>98</v>
      </c>
      <c r="BS1162" t="s">
        <v>105</v>
      </c>
      <c r="BT1162">
        <v>26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 t="s">
        <v>83</v>
      </c>
      <c r="CA1162" t="s">
        <v>83</v>
      </c>
      <c r="CB1162" t="s">
        <v>83</v>
      </c>
      <c r="CC1162">
        <v>0</v>
      </c>
      <c r="CD1162">
        <v>7</v>
      </c>
      <c r="CE1162">
        <v>2010</v>
      </c>
      <c r="CF1162" t="s">
        <v>110</v>
      </c>
      <c r="CG1162" t="s">
        <v>111</v>
      </c>
      <c r="CH1162">
        <v>146000</v>
      </c>
    </row>
    <row r="1163" spans="1:86" x14ac:dyDescent="0.4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 t="str">
        <f t="shared" si="90"/>
        <v>Y</v>
      </c>
      <c r="AW1163" t="str">
        <f t="shared" si="91"/>
        <v>Y</v>
      </c>
      <c r="AX1163" t="str">
        <f t="shared" si="92"/>
        <v>Y</v>
      </c>
      <c r="AY1163" t="str">
        <f t="shared" si="93"/>
        <v>N</v>
      </c>
      <c r="AZ1163" t="str">
        <f t="shared" si="94"/>
        <v>N</v>
      </c>
      <c r="BA1163">
        <v>1</v>
      </c>
      <c r="BB1163">
        <v>0</v>
      </c>
      <c r="BC1163">
        <v>1</v>
      </c>
      <c r="BD1163">
        <v>0</v>
      </c>
      <c r="BE1163">
        <v>3</v>
      </c>
      <c r="BF1163">
        <v>1</v>
      </c>
      <c r="BG1163" t="s">
        <v>97</v>
      </c>
      <c r="BH1163">
        <v>7</v>
      </c>
      <c r="BI1163" t="s">
        <v>107</v>
      </c>
      <c r="BJ1163">
        <v>1</v>
      </c>
      <c r="BK1163" t="s">
        <v>97</v>
      </c>
      <c r="BL1163" t="s">
        <v>127</v>
      </c>
      <c r="BM1163">
        <v>1993</v>
      </c>
      <c r="BN1163" t="s">
        <v>102</v>
      </c>
      <c r="BO1163">
        <v>2</v>
      </c>
      <c r="BP1163">
        <v>924</v>
      </c>
      <c r="BQ1163" t="s">
        <v>98</v>
      </c>
      <c r="BR1163" t="s">
        <v>98</v>
      </c>
      <c r="BS1163" t="s">
        <v>105</v>
      </c>
      <c r="BT1163">
        <v>108</v>
      </c>
      <c r="BU1163">
        <v>0</v>
      </c>
      <c r="BV1163">
        <v>0</v>
      </c>
      <c r="BW1163">
        <v>216</v>
      </c>
      <c r="BX1163">
        <v>0</v>
      </c>
      <c r="BY1163">
        <v>0</v>
      </c>
      <c r="BZ1163" t="s">
        <v>83</v>
      </c>
      <c r="CA1163" t="s">
        <v>83</v>
      </c>
      <c r="CB1163" t="s">
        <v>83</v>
      </c>
      <c r="CC1163">
        <v>0</v>
      </c>
      <c r="CD1163">
        <v>11</v>
      </c>
      <c r="CE1163">
        <v>2008</v>
      </c>
      <c r="CF1163" t="s">
        <v>110</v>
      </c>
      <c r="CG1163" t="s">
        <v>111</v>
      </c>
      <c r="CH1163">
        <v>224000</v>
      </c>
    </row>
    <row r="1164" spans="1:86" x14ac:dyDescent="0.4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 t="str">
        <f t="shared" si="90"/>
        <v>N</v>
      </c>
      <c r="AW1164" t="str">
        <f t="shared" si="91"/>
        <v>N</v>
      </c>
      <c r="AX1164" t="str">
        <f t="shared" si="92"/>
        <v>N</v>
      </c>
      <c r="AY1164" t="str">
        <f t="shared" si="93"/>
        <v>N</v>
      </c>
      <c r="AZ1164" t="str">
        <f t="shared" si="94"/>
        <v>N</v>
      </c>
      <c r="BA1164">
        <v>0</v>
      </c>
      <c r="BB1164">
        <v>0</v>
      </c>
      <c r="BC1164">
        <v>1</v>
      </c>
      <c r="BD1164">
        <v>0</v>
      </c>
      <c r="BE1164">
        <v>3</v>
      </c>
      <c r="BF1164">
        <v>1</v>
      </c>
      <c r="BG1164" t="s">
        <v>98</v>
      </c>
      <c r="BH1164">
        <v>5</v>
      </c>
      <c r="BI1164" t="s">
        <v>107</v>
      </c>
      <c r="BJ1164">
        <v>1</v>
      </c>
      <c r="BK1164" t="s">
        <v>212</v>
      </c>
      <c r="BL1164" t="s">
        <v>108</v>
      </c>
      <c r="BM1164">
        <v>1968</v>
      </c>
      <c r="BN1164" t="s">
        <v>157</v>
      </c>
      <c r="BO1164">
        <v>2</v>
      </c>
      <c r="BP1164">
        <v>450</v>
      </c>
      <c r="BQ1164" t="s">
        <v>98</v>
      </c>
      <c r="BR1164" t="s">
        <v>98</v>
      </c>
      <c r="BS1164" t="s">
        <v>105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 t="s">
        <v>83</v>
      </c>
      <c r="CA1164" t="s">
        <v>83</v>
      </c>
      <c r="CB1164" t="s">
        <v>83</v>
      </c>
      <c r="CC1164">
        <v>0</v>
      </c>
      <c r="CD1164">
        <v>5</v>
      </c>
      <c r="CE1164">
        <v>2007</v>
      </c>
      <c r="CF1164" t="s">
        <v>110</v>
      </c>
      <c r="CG1164" t="s">
        <v>111</v>
      </c>
      <c r="CH1164">
        <v>129000</v>
      </c>
    </row>
    <row r="1165" spans="1:86" x14ac:dyDescent="0.4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 t="str">
        <f t="shared" si="90"/>
        <v>N</v>
      </c>
      <c r="AW1165" t="str">
        <f t="shared" si="91"/>
        <v>Y</v>
      </c>
      <c r="AX1165" t="str">
        <f t="shared" si="92"/>
        <v>N</v>
      </c>
      <c r="AY1165" t="str">
        <f t="shared" si="93"/>
        <v>N</v>
      </c>
      <c r="AZ1165" t="str">
        <f t="shared" si="94"/>
        <v>N</v>
      </c>
      <c r="BA1165">
        <v>2</v>
      </c>
      <c r="BB1165">
        <v>0</v>
      </c>
      <c r="BC1165">
        <v>0</v>
      </c>
      <c r="BD1165">
        <v>2</v>
      </c>
      <c r="BE1165">
        <v>0</v>
      </c>
      <c r="BF1165">
        <v>2</v>
      </c>
      <c r="BG1165" t="s">
        <v>98</v>
      </c>
      <c r="BH1165">
        <v>6</v>
      </c>
      <c r="BI1165" t="s">
        <v>107</v>
      </c>
      <c r="BJ1165">
        <v>0</v>
      </c>
      <c r="BK1165" t="s">
        <v>83</v>
      </c>
      <c r="BL1165" t="s">
        <v>169</v>
      </c>
      <c r="BM1165">
        <v>1969</v>
      </c>
      <c r="BN1165" t="s">
        <v>102</v>
      </c>
      <c r="BO1165">
        <v>2</v>
      </c>
      <c r="BP1165">
        <v>400</v>
      </c>
      <c r="BQ1165" t="s">
        <v>147</v>
      </c>
      <c r="BR1165" t="s">
        <v>98</v>
      </c>
      <c r="BS1165" t="s">
        <v>105</v>
      </c>
      <c r="BT1165">
        <v>120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 t="s">
        <v>83</v>
      </c>
      <c r="CA1165" t="s">
        <v>83</v>
      </c>
      <c r="CB1165" t="s">
        <v>83</v>
      </c>
      <c r="CC1165">
        <v>0</v>
      </c>
      <c r="CD1165">
        <v>1</v>
      </c>
      <c r="CE1165">
        <v>2008</v>
      </c>
      <c r="CF1165" t="s">
        <v>110</v>
      </c>
      <c r="CG1165" t="s">
        <v>210</v>
      </c>
      <c r="CH1165">
        <v>108959</v>
      </c>
    </row>
    <row r="1166" spans="1:86" x14ac:dyDescent="0.4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 t="str">
        <f t="shared" si="90"/>
        <v>N</v>
      </c>
      <c r="AW1166" t="str">
        <f t="shared" si="91"/>
        <v>Y</v>
      </c>
      <c r="AX1166" t="str">
        <f t="shared" si="92"/>
        <v>N</v>
      </c>
      <c r="AY1166" t="str">
        <f t="shared" si="93"/>
        <v>N</v>
      </c>
      <c r="AZ1166" t="str">
        <f t="shared" si="94"/>
        <v>N</v>
      </c>
      <c r="BA1166">
        <v>1</v>
      </c>
      <c r="BB1166">
        <v>0</v>
      </c>
      <c r="BC1166">
        <v>1</v>
      </c>
      <c r="BD1166">
        <v>1</v>
      </c>
      <c r="BE1166">
        <v>2</v>
      </c>
      <c r="BF1166">
        <v>1</v>
      </c>
      <c r="BG1166" t="s">
        <v>97</v>
      </c>
      <c r="BH1166">
        <v>5</v>
      </c>
      <c r="BI1166" t="s">
        <v>107</v>
      </c>
      <c r="BJ1166">
        <v>1</v>
      </c>
      <c r="BK1166" t="s">
        <v>98</v>
      </c>
      <c r="BL1166" t="s">
        <v>108</v>
      </c>
      <c r="BM1166">
        <v>1978</v>
      </c>
      <c r="BN1166" t="s">
        <v>102</v>
      </c>
      <c r="BO1166">
        <v>2</v>
      </c>
      <c r="BP1166">
        <v>588</v>
      </c>
      <c r="BQ1166" t="s">
        <v>98</v>
      </c>
      <c r="BR1166" t="s">
        <v>98</v>
      </c>
      <c r="BS1166" t="s">
        <v>105</v>
      </c>
      <c r="BT1166">
        <v>168</v>
      </c>
      <c r="BU1166">
        <v>180</v>
      </c>
      <c r="BV1166">
        <v>0</v>
      </c>
      <c r="BW1166">
        <v>0</v>
      </c>
      <c r="BX1166">
        <v>0</v>
      </c>
      <c r="BY1166">
        <v>0</v>
      </c>
      <c r="BZ1166" t="s">
        <v>83</v>
      </c>
      <c r="CA1166" t="s">
        <v>83</v>
      </c>
      <c r="CB1166" t="s">
        <v>83</v>
      </c>
      <c r="CC1166">
        <v>0</v>
      </c>
      <c r="CD1166">
        <v>6</v>
      </c>
      <c r="CE1166">
        <v>2007</v>
      </c>
      <c r="CF1166" t="s">
        <v>110</v>
      </c>
      <c r="CG1166" t="s">
        <v>111</v>
      </c>
      <c r="CH1166">
        <v>194000</v>
      </c>
    </row>
    <row r="1167" spans="1:86" x14ac:dyDescent="0.4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 t="str">
        <f t="shared" si="90"/>
        <v>Y</v>
      </c>
      <c r="AW1167" t="str">
        <f t="shared" si="91"/>
        <v>Y</v>
      </c>
      <c r="AX1167" t="str">
        <f t="shared" si="92"/>
        <v>N</v>
      </c>
      <c r="AY1167" t="str">
        <f t="shared" si="93"/>
        <v>N</v>
      </c>
      <c r="AZ1167" t="str">
        <f t="shared" si="94"/>
        <v>N</v>
      </c>
      <c r="BA1167">
        <v>0</v>
      </c>
      <c r="BB1167">
        <v>0</v>
      </c>
      <c r="BC1167">
        <v>2</v>
      </c>
      <c r="BD1167">
        <v>0</v>
      </c>
      <c r="BE1167">
        <v>3</v>
      </c>
      <c r="BF1167">
        <v>1</v>
      </c>
      <c r="BG1167" t="s">
        <v>97</v>
      </c>
      <c r="BH1167">
        <v>7</v>
      </c>
      <c r="BI1167" t="s">
        <v>107</v>
      </c>
      <c r="BJ1167">
        <v>0</v>
      </c>
      <c r="BK1167" t="s">
        <v>83</v>
      </c>
      <c r="BL1167" t="s">
        <v>108</v>
      </c>
      <c r="BM1167">
        <v>2009</v>
      </c>
      <c r="BN1167" t="s">
        <v>109</v>
      </c>
      <c r="BO1167">
        <v>2</v>
      </c>
      <c r="BP1167">
        <v>644</v>
      </c>
      <c r="BQ1167" t="s">
        <v>98</v>
      </c>
      <c r="BR1167" t="s">
        <v>98</v>
      </c>
      <c r="BS1167" t="s">
        <v>105</v>
      </c>
      <c r="BT1167">
        <v>0</v>
      </c>
      <c r="BU1167">
        <v>114</v>
      </c>
      <c r="BV1167">
        <v>0</v>
      </c>
      <c r="BW1167">
        <v>0</v>
      </c>
      <c r="BX1167">
        <v>0</v>
      </c>
      <c r="BY1167">
        <v>0</v>
      </c>
      <c r="BZ1167" t="s">
        <v>83</v>
      </c>
      <c r="CA1167" t="s">
        <v>83</v>
      </c>
      <c r="CB1167" t="s">
        <v>83</v>
      </c>
      <c r="CC1167">
        <v>0</v>
      </c>
      <c r="CD1167">
        <v>9</v>
      </c>
      <c r="CE1167">
        <v>2009</v>
      </c>
      <c r="CF1167" t="s">
        <v>158</v>
      </c>
      <c r="CG1167" t="s">
        <v>159</v>
      </c>
      <c r="CH1167">
        <v>233170</v>
      </c>
    </row>
    <row r="1168" spans="1:86" x14ac:dyDescent="0.4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 t="str">
        <f t="shared" si="90"/>
        <v>Y</v>
      </c>
      <c r="AW1168" t="str">
        <f t="shared" si="91"/>
        <v>Y</v>
      </c>
      <c r="AX1168" t="str">
        <f t="shared" si="92"/>
        <v>Y</v>
      </c>
      <c r="AY1168" t="str">
        <f t="shared" si="93"/>
        <v>N</v>
      </c>
      <c r="AZ1168" t="str">
        <f t="shared" si="94"/>
        <v>N</v>
      </c>
      <c r="BA1168">
        <v>0</v>
      </c>
      <c r="BB1168">
        <v>0</v>
      </c>
      <c r="BC1168">
        <v>2</v>
      </c>
      <c r="BD1168">
        <v>0</v>
      </c>
      <c r="BE1168">
        <v>3</v>
      </c>
      <c r="BF1168">
        <v>1</v>
      </c>
      <c r="BG1168" t="s">
        <v>97</v>
      </c>
      <c r="BH1168">
        <v>7</v>
      </c>
      <c r="BI1168" t="s">
        <v>107</v>
      </c>
      <c r="BJ1168">
        <v>0</v>
      </c>
      <c r="BK1168" t="s">
        <v>83</v>
      </c>
      <c r="BL1168" t="s">
        <v>108</v>
      </c>
      <c r="BM1168">
        <v>2008</v>
      </c>
      <c r="BN1168" t="s">
        <v>109</v>
      </c>
      <c r="BO1168">
        <v>3</v>
      </c>
      <c r="BP1168">
        <v>776</v>
      </c>
      <c r="BQ1168" t="s">
        <v>98</v>
      </c>
      <c r="BR1168" t="s">
        <v>98</v>
      </c>
      <c r="BS1168" t="s">
        <v>105</v>
      </c>
      <c r="BT1168">
        <v>160</v>
      </c>
      <c r="BU1168">
        <v>33</v>
      </c>
      <c r="BV1168">
        <v>0</v>
      </c>
      <c r="BW1168">
        <v>0</v>
      </c>
      <c r="BX1168">
        <v>0</v>
      </c>
      <c r="BY1168">
        <v>0</v>
      </c>
      <c r="BZ1168" t="s">
        <v>83</v>
      </c>
      <c r="CA1168" t="s">
        <v>83</v>
      </c>
      <c r="CB1168" t="s">
        <v>83</v>
      </c>
      <c r="CC1168">
        <v>0</v>
      </c>
      <c r="CD1168">
        <v>2</v>
      </c>
      <c r="CE1168">
        <v>2010</v>
      </c>
      <c r="CF1168" t="s">
        <v>110</v>
      </c>
      <c r="CG1168" t="s">
        <v>111</v>
      </c>
      <c r="CH1168">
        <v>245350</v>
      </c>
    </row>
    <row r="1169" spans="1:86" x14ac:dyDescent="0.4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 t="str">
        <f t="shared" si="90"/>
        <v>Y</v>
      </c>
      <c r="AW1169" t="str">
        <f t="shared" si="91"/>
        <v>Y</v>
      </c>
      <c r="AX1169" t="str">
        <f t="shared" si="92"/>
        <v>Y</v>
      </c>
      <c r="AY1169" t="str">
        <f t="shared" si="93"/>
        <v>N</v>
      </c>
      <c r="AZ1169" t="str">
        <f t="shared" si="94"/>
        <v>N</v>
      </c>
      <c r="BA1169">
        <v>1</v>
      </c>
      <c r="BB1169">
        <v>0</v>
      </c>
      <c r="BC1169">
        <v>2</v>
      </c>
      <c r="BD1169">
        <v>1</v>
      </c>
      <c r="BE1169">
        <v>3</v>
      </c>
      <c r="BF1169">
        <v>1</v>
      </c>
      <c r="BG1169" t="s">
        <v>98</v>
      </c>
      <c r="BH1169">
        <v>7</v>
      </c>
      <c r="BI1169" t="s">
        <v>107</v>
      </c>
      <c r="BJ1169">
        <v>1</v>
      </c>
      <c r="BK1169" t="s">
        <v>98</v>
      </c>
      <c r="BL1169" t="s">
        <v>108</v>
      </c>
      <c r="BM1169">
        <v>2000</v>
      </c>
      <c r="BN1169" t="s">
        <v>157</v>
      </c>
      <c r="BO1169">
        <v>2</v>
      </c>
      <c r="BP1169">
        <v>472</v>
      </c>
      <c r="BQ1169" t="s">
        <v>98</v>
      </c>
      <c r="BR1169" t="s">
        <v>98</v>
      </c>
      <c r="BS1169" t="s">
        <v>105</v>
      </c>
      <c r="BT1169">
        <v>0</v>
      </c>
      <c r="BU1169">
        <v>38</v>
      </c>
      <c r="BV1169">
        <v>0</v>
      </c>
      <c r="BW1169">
        <v>0</v>
      </c>
      <c r="BX1169">
        <v>0</v>
      </c>
      <c r="BY1169">
        <v>0</v>
      </c>
      <c r="BZ1169" t="s">
        <v>83</v>
      </c>
      <c r="CA1169" t="s">
        <v>83</v>
      </c>
      <c r="CB1169" t="s">
        <v>83</v>
      </c>
      <c r="CC1169">
        <v>0</v>
      </c>
      <c r="CD1169">
        <v>2</v>
      </c>
      <c r="CE1169">
        <v>2006</v>
      </c>
      <c r="CF1169" t="s">
        <v>110</v>
      </c>
      <c r="CG1169" t="s">
        <v>111</v>
      </c>
      <c r="CH1169">
        <v>173000</v>
      </c>
    </row>
    <row r="1170" spans="1:86" x14ac:dyDescent="0.4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 t="str">
        <f t="shared" si="90"/>
        <v>Y</v>
      </c>
      <c r="AW1170" t="str">
        <f t="shared" si="91"/>
        <v>Y</v>
      </c>
      <c r="AX1170" t="str">
        <f t="shared" si="92"/>
        <v>Y</v>
      </c>
      <c r="AY1170" t="str">
        <f t="shared" si="93"/>
        <v>Y</v>
      </c>
      <c r="AZ1170" t="str">
        <f t="shared" si="94"/>
        <v>Y</v>
      </c>
      <c r="BA1170">
        <v>0</v>
      </c>
      <c r="BB1170">
        <v>0</v>
      </c>
      <c r="BC1170">
        <v>2</v>
      </c>
      <c r="BD1170">
        <v>0</v>
      </c>
      <c r="BE1170">
        <v>4</v>
      </c>
      <c r="BF1170">
        <v>1</v>
      </c>
      <c r="BG1170" t="s">
        <v>97</v>
      </c>
      <c r="BH1170">
        <v>7</v>
      </c>
      <c r="BI1170" t="s">
        <v>107</v>
      </c>
      <c r="BJ1170">
        <v>2</v>
      </c>
      <c r="BK1170" t="s">
        <v>98</v>
      </c>
      <c r="BL1170" t="s">
        <v>209</v>
      </c>
      <c r="BM1170">
        <v>1935</v>
      </c>
      <c r="BN1170" t="s">
        <v>102</v>
      </c>
      <c r="BO1170">
        <v>2</v>
      </c>
      <c r="BP1170">
        <v>540</v>
      </c>
      <c r="BQ1170" t="s">
        <v>98</v>
      </c>
      <c r="BR1170" t="s">
        <v>98</v>
      </c>
      <c r="BS1170" t="s">
        <v>105</v>
      </c>
      <c r="BT1170">
        <v>0</v>
      </c>
      <c r="BU1170">
        <v>0</v>
      </c>
      <c r="BV1170">
        <v>0</v>
      </c>
      <c r="BW1170">
        <v>0</v>
      </c>
      <c r="BX1170">
        <v>90</v>
      </c>
      <c r="BY1170">
        <v>0</v>
      </c>
      <c r="BZ1170" t="s">
        <v>83</v>
      </c>
      <c r="CA1170" t="s">
        <v>83</v>
      </c>
      <c r="CB1170" t="s">
        <v>83</v>
      </c>
      <c r="CC1170">
        <v>0</v>
      </c>
      <c r="CD1170">
        <v>7</v>
      </c>
      <c r="CE1170">
        <v>2008</v>
      </c>
      <c r="CF1170" t="s">
        <v>110</v>
      </c>
      <c r="CG1170" t="s">
        <v>111</v>
      </c>
      <c r="CH1170">
        <v>235000</v>
      </c>
    </row>
    <row r="1171" spans="1:86" x14ac:dyDescent="0.4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 t="str">
        <f t="shared" si="90"/>
        <v>Y</v>
      </c>
      <c r="AW1171" t="str">
        <f t="shared" si="91"/>
        <v>Y</v>
      </c>
      <c r="AX1171" t="str">
        <f t="shared" si="92"/>
        <v>Y</v>
      </c>
      <c r="AY1171" t="str">
        <f t="shared" si="93"/>
        <v>Y</v>
      </c>
      <c r="AZ1171" t="str">
        <f t="shared" si="94"/>
        <v>Y</v>
      </c>
      <c r="BA1171">
        <v>1</v>
      </c>
      <c r="BB1171">
        <v>0</v>
      </c>
      <c r="BC1171">
        <v>3</v>
      </c>
      <c r="BD1171">
        <v>1</v>
      </c>
      <c r="BE1171">
        <v>4</v>
      </c>
      <c r="BF1171">
        <v>1</v>
      </c>
      <c r="BG1171" t="s">
        <v>97</v>
      </c>
      <c r="BH1171">
        <v>10</v>
      </c>
      <c r="BI1171" t="s">
        <v>107</v>
      </c>
      <c r="BJ1171">
        <v>1</v>
      </c>
      <c r="BK1171" t="s">
        <v>98</v>
      </c>
      <c r="BL1171" t="s">
        <v>108</v>
      </c>
      <c r="BM1171">
        <v>1995</v>
      </c>
      <c r="BN1171" t="s">
        <v>157</v>
      </c>
      <c r="BO1171">
        <v>3</v>
      </c>
      <c r="BP1171">
        <v>807</v>
      </c>
      <c r="BQ1171" t="s">
        <v>98</v>
      </c>
      <c r="BR1171" t="s">
        <v>98</v>
      </c>
      <c r="BS1171" t="s">
        <v>105</v>
      </c>
      <c r="BT1171">
        <v>361</v>
      </c>
      <c r="BU1171">
        <v>76</v>
      </c>
      <c r="BV1171">
        <v>0</v>
      </c>
      <c r="BW1171">
        <v>0</v>
      </c>
      <c r="BX1171">
        <v>0</v>
      </c>
      <c r="BY1171">
        <v>0</v>
      </c>
      <c r="BZ1171" t="s">
        <v>83</v>
      </c>
      <c r="CA1171" t="s">
        <v>83</v>
      </c>
      <c r="CB1171" t="s">
        <v>83</v>
      </c>
      <c r="CC1171">
        <v>0</v>
      </c>
      <c r="CD1171">
        <v>7</v>
      </c>
      <c r="CE1171">
        <v>2006</v>
      </c>
      <c r="CF1171" t="s">
        <v>110</v>
      </c>
      <c r="CG1171" t="s">
        <v>111</v>
      </c>
      <c r="CH1171">
        <v>625000</v>
      </c>
    </row>
    <row r="1172" spans="1:86" x14ac:dyDescent="0.4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 t="str">
        <f t="shared" si="90"/>
        <v>N</v>
      </c>
      <c r="AW1172" t="str">
        <f t="shared" si="91"/>
        <v>N</v>
      </c>
      <c r="AX1172" t="str">
        <f t="shared" si="92"/>
        <v>N</v>
      </c>
      <c r="AY1172" t="str">
        <f t="shared" si="93"/>
        <v>N</v>
      </c>
      <c r="AZ1172" t="str">
        <f t="shared" si="94"/>
        <v>N</v>
      </c>
      <c r="BA1172">
        <v>1</v>
      </c>
      <c r="BB1172">
        <v>0</v>
      </c>
      <c r="BC1172">
        <v>1</v>
      </c>
      <c r="BD1172">
        <v>0</v>
      </c>
      <c r="BE1172">
        <v>3</v>
      </c>
      <c r="BF1172">
        <v>1</v>
      </c>
      <c r="BG1172" t="s">
        <v>98</v>
      </c>
      <c r="BH1172">
        <v>6</v>
      </c>
      <c r="BI1172" t="s">
        <v>107</v>
      </c>
      <c r="BJ1172">
        <v>1</v>
      </c>
      <c r="BK1172" t="s">
        <v>212</v>
      </c>
      <c r="BL1172" t="s">
        <v>108</v>
      </c>
      <c r="BM1172">
        <v>1977</v>
      </c>
      <c r="BN1172" t="s">
        <v>157</v>
      </c>
      <c r="BO1172">
        <v>1</v>
      </c>
      <c r="BP1172">
        <v>358</v>
      </c>
      <c r="BQ1172" t="s">
        <v>98</v>
      </c>
      <c r="BR1172" t="s">
        <v>98</v>
      </c>
      <c r="BS1172" t="s">
        <v>105</v>
      </c>
      <c r="BT1172">
        <v>203</v>
      </c>
      <c r="BU1172">
        <v>0</v>
      </c>
      <c r="BV1172">
        <v>0</v>
      </c>
      <c r="BW1172">
        <v>0</v>
      </c>
      <c r="BX1172">
        <v>0</v>
      </c>
      <c r="BY1172">
        <v>576</v>
      </c>
      <c r="BZ1172" t="s">
        <v>97</v>
      </c>
      <c r="CA1172" t="s">
        <v>165</v>
      </c>
      <c r="CB1172" t="s">
        <v>83</v>
      </c>
      <c r="CC1172">
        <v>0</v>
      </c>
      <c r="CD1172">
        <v>7</v>
      </c>
      <c r="CE1172">
        <v>2008</v>
      </c>
      <c r="CF1172" t="s">
        <v>110</v>
      </c>
      <c r="CG1172" t="s">
        <v>111</v>
      </c>
      <c r="CH1172">
        <v>171000</v>
      </c>
    </row>
    <row r="1173" spans="1:86" x14ac:dyDescent="0.4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 t="str">
        <f t="shared" si="90"/>
        <v>N</v>
      </c>
      <c r="AW1173" t="str">
        <f t="shared" si="91"/>
        <v>Y</v>
      </c>
      <c r="AX1173" t="str">
        <f t="shared" si="92"/>
        <v>N</v>
      </c>
      <c r="AY1173" t="str">
        <f t="shared" si="93"/>
        <v>N</v>
      </c>
      <c r="AZ1173" t="str">
        <f t="shared" si="94"/>
        <v>N</v>
      </c>
      <c r="BA1173">
        <v>1</v>
      </c>
      <c r="BB1173">
        <v>0</v>
      </c>
      <c r="BC1173">
        <v>1</v>
      </c>
      <c r="BD1173">
        <v>0</v>
      </c>
      <c r="BE1173">
        <v>3</v>
      </c>
      <c r="BF1173">
        <v>1</v>
      </c>
      <c r="BG1173" t="s">
        <v>98</v>
      </c>
      <c r="BH1173">
        <v>6</v>
      </c>
      <c r="BI1173" t="s">
        <v>107</v>
      </c>
      <c r="BJ1173">
        <v>1</v>
      </c>
      <c r="BK1173" t="s">
        <v>98</v>
      </c>
      <c r="BL1173" t="s">
        <v>108</v>
      </c>
      <c r="BM1173">
        <v>1958</v>
      </c>
      <c r="BN1173" t="s">
        <v>109</v>
      </c>
      <c r="BO1173">
        <v>2</v>
      </c>
      <c r="BP1173">
        <v>433</v>
      </c>
      <c r="BQ1173" t="s">
        <v>98</v>
      </c>
      <c r="BR1173" t="s">
        <v>98</v>
      </c>
      <c r="BS1173" t="s">
        <v>105</v>
      </c>
      <c r="BT1173">
        <v>0</v>
      </c>
      <c r="BU1173">
        <v>0</v>
      </c>
      <c r="BV1173">
        <v>0</v>
      </c>
      <c r="BW1173">
        <v>0</v>
      </c>
      <c r="BX1173">
        <v>288</v>
      </c>
      <c r="BY1173">
        <v>0</v>
      </c>
      <c r="BZ1173" t="s">
        <v>83</v>
      </c>
      <c r="CA1173" t="s">
        <v>83</v>
      </c>
      <c r="CB1173" t="s">
        <v>135</v>
      </c>
      <c r="CC1173">
        <v>1400</v>
      </c>
      <c r="CD1173">
        <v>11</v>
      </c>
      <c r="CE1173">
        <v>2008</v>
      </c>
      <c r="CF1173" t="s">
        <v>110</v>
      </c>
      <c r="CG1173" t="s">
        <v>111</v>
      </c>
      <c r="CH1173">
        <v>163000</v>
      </c>
    </row>
    <row r="1174" spans="1:86" x14ac:dyDescent="0.4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 t="str">
        <f t="shared" si="90"/>
        <v>N</v>
      </c>
      <c r="AW1174" t="str">
        <f t="shared" si="91"/>
        <v>Y</v>
      </c>
      <c r="AX1174" t="str">
        <f t="shared" si="92"/>
        <v>N</v>
      </c>
      <c r="AY1174" t="str">
        <f t="shared" si="93"/>
        <v>N</v>
      </c>
      <c r="AZ1174" t="str">
        <f t="shared" si="94"/>
        <v>N</v>
      </c>
      <c r="BA1174">
        <v>0</v>
      </c>
      <c r="BB1174">
        <v>0</v>
      </c>
      <c r="BC1174">
        <v>2</v>
      </c>
      <c r="BD1174">
        <v>1</v>
      </c>
      <c r="BE1174">
        <v>2</v>
      </c>
      <c r="BF1174">
        <v>1</v>
      </c>
      <c r="BG1174" t="s">
        <v>97</v>
      </c>
      <c r="BH1174">
        <v>5</v>
      </c>
      <c r="BI1174" t="s">
        <v>107</v>
      </c>
      <c r="BJ1174">
        <v>0</v>
      </c>
      <c r="BK1174" t="s">
        <v>83</v>
      </c>
      <c r="BL1174" t="s">
        <v>127</v>
      </c>
      <c r="BM1174">
        <v>2006</v>
      </c>
      <c r="BN1174" t="s">
        <v>157</v>
      </c>
      <c r="BO1174">
        <v>2</v>
      </c>
      <c r="BP1174">
        <v>625</v>
      </c>
      <c r="BQ1174" t="s">
        <v>98</v>
      </c>
      <c r="BR1174" t="s">
        <v>98</v>
      </c>
      <c r="BS1174" t="s">
        <v>105</v>
      </c>
      <c r="BT1174">
        <v>0</v>
      </c>
      <c r="BU1174">
        <v>54</v>
      </c>
      <c r="BV1174">
        <v>0</v>
      </c>
      <c r="BW1174">
        <v>0</v>
      </c>
      <c r="BX1174">
        <v>0</v>
      </c>
      <c r="BY1174">
        <v>0</v>
      </c>
      <c r="BZ1174" t="s">
        <v>83</v>
      </c>
      <c r="CA1174" t="s">
        <v>83</v>
      </c>
      <c r="CB1174" t="s">
        <v>83</v>
      </c>
      <c r="CC1174">
        <v>0</v>
      </c>
      <c r="CD1174">
        <v>3</v>
      </c>
      <c r="CE1174">
        <v>2008</v>
      </c>
      <c r="CF1174" t="s">
        <v>110</v>
      </c>
      <c r="CG1174" t="s">
        <v>111</v>
      </c>
      <c r="CH1174">
        <v>171900</v>
      </c>
    </row>
    <row r="1175" spans="1:86" x14ac:dyDescent="0.4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 t="str">
        <f t="shared" si="90"/>
        <v>Y</v>
      </c>
      <c r="AW1175" t="str">
        <f t="shared" si="91"/>
        <v>Y</v>
      </c>
      <c r="AX1175" t="str">
        <f t="shared" si="92"/>
        <v>Y</v>
      </c>
      <c r="AY1175" t="str">
        <f t="shared" si="93"/>
        <v>Y</v>
      </c>
      <c r="AZ1175" t="str">
        <f t="shared" si="94"/>
        <v>Y</v>
      </c>
      <c r="BA1175">
        <v>0</v>
      </c>
      <c r="BB1175">
        <v>0</v>
      </c>
      <c r="BC1175">
        <v>3</v>
      </c>
      <c r="BD1175">
        <v>0</v>
      </c>
      <c r="BE1175">
        <v>3</v>
      </c>
      <c r="BF1175">
        <v>1</v>
      </c>
      <c r="BG1175" t="s">
        <v>104</v>
      </c>
      <c r="BH1175">
        <v>12</v>
      </c>
      <c r="BI1175" t="s">
        <v>221</v>
      </c>
      <c r="BJ1175">
        <v>1</v>
      </c>
      <c r="BK1175" t="s">
        <v>97</v>
      </c>
      <c r="BL1175" t="s">
        <v>83</v>
      </c>
      <c r="BM1175" t="s">
        <v>83</v>
      </c>
      <c r="BN1175" t="s">
        <v>83</v>
      </c>
      <c r="BO1175">
        <v>0</v>
      </c>
      <c r="BP1175">
        <v>0</v>
      </c>
      <c r="BQ1175" t="s">
        <v>83</v>
      </c>
      <c r="BR1175" t="s">
        <v>83</v>
      </c>
      <c r="BS1175" t="s">
        <v>105</v>
      </c>
      <c r="BT1175">
        <v>122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 t="s">
        <v>83</v>
      </c>
      <c r="CA1175" t="s">
        <v>134</v>
      </c>
      <c r="CB1175" t="s">
        <v>83</v>
      </c>
      <c r="CC1175">
        <v>0</v>
      </c>
      <c r="CD1175">
        <v>3</v>
      </c>
      <c r="CE1175">
        <v>2007</v>
      </c>
      <c r="CF1175" t="s">
        <v>110</v>
      </c>
      <c r="CG1175" t="s">
        <v>111</v>
      </c>
      <c r="CH1175">
        <v>200500</v>
      </c>
    </row>
    <row r="1176" spans="1:86" x14ac:dyDescent="0.4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 t="str">
        <f t="shared" si="90"/>
        <v>Y</v>
      </c>
      <c r="AW1176" t="str">
        <f t="shared" si="91"/>
        <v>Y</v>
      </c>
      <c r="AX1176" t="str">
        <f t="shared" si="92"/>
        <v>Y</v>
      </c>
      <c r="AY1176" t="str">
        <f t="shared" si="93"/>
        <v>Y</v>
      </c>
      <c r="AZ1176" t="str">
        <f t="shared" si="94"/>
        <v>Y</v>
      </c>
      <c r="BA1176">
        <v>0</v>
      </c>
      <c r="BB1176">
        <v>0</v>
      </c>
      <c r="BC1176">
        <v>2</v>
      </c>
      <c r="BD1176">
        <v>1</v>
      </c>
      <c r="BE1176">
        <v>4</v>
      </c>
      <c r="BF1176">
        <v>1</v>
      </c>
      <c r="BG1176" t="s">
        <v>98</v>
      </c>
      <c r="BH1176">
        <v>9</v>
      </c>
      <c r="BI1176" t="s">
        <v>107</v>
      </c>
      <c r="BJ1176">
        <v>1</v>
      </c>
      <c r="BK1176" t="s">
        <v>97</v>
      </c>
      <c r="BL1176" t="s">
        <v>127</v>
      </c>
      <c r="BM1176">
        <v>1932</v>
      </c>
      <c r="BN1176" t="s">
        <v>102</v>
      </c>
      <c r="BO1176">
        <v>2</v>
      </c>
      <c r="BP1176">
        <v>360</v>
      </c>
      <c r="BQ1176" t="s">
        <v>98</v>
      </c>
      <c r="BR1176" t="s">
        <v>98</v>
      </c>
      <c r="BS1176" t="s">
        <v>105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 t="s">
        <v>83</v>
      </c>
      <c r="CA1176" t="s">
        <v>83</v>
      </c>
      <c r="CB1176" t="s">
        <v>83</v>
      </c>
      <c r="CC1176">
        <v>0</v>
      </c>
      <c r="CD1176">
        <v>7</v>
      </c>
      <c r="CE1176">
        <v>2006</v>
      </c>
      <c r="CF1176" t="s">
        <v>110</v>
      </c>
      <c r="CG1176" t="s">
        <v>111</v>
      </c>
      <c r="CH1176">
        <v>239000</v>
      </c>
    </row>
    <row r="1177" spans="1:86" x14ac:dyDescent="0.4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 t="str">
        <f t="shared" si="90"/>
        <v>Y</v>
      </c>
      <c r="AW1177" t="str">
        <f t="shared" si="91"/>
        <v>Y</v>
      </c>
      <c r="AX1177" t="str">
        <f t="shared" si="92"/>
        <v>Y</v>
      </c>
      <c r="AY1177" t="str">
        <f t="shared" si="93"/>
        <v>Y</v>
      </c>
      <c r="AZ1177" t="str">
        <f t="shared" si="94"/>
        <v>Y</v>
      </c>
      <c r="BA1177">
        <v>0</v>
      </c>
      <c r="BB1177">
        <v>0</v>
      </c>
      <c r="BC1177">
        <v>2</v>
      </c>
      <c r="BD1177">
        <v>1</v>
      </c>
      <c r="BE1177">
        <v>4</v>
      </c>
      <c r="BF1177">
        <v>1</v>
      </c>
      <c r="BG1177" t="s">
        <v>97</v>
      </c>
      <c r="BH1177">
        <v>9</v>
      </c>
      <c r="BI1177" t="s">
        <v>107</v>
      </c>
      <c r="BJ1177">
        <v>1</v>
      </c>
      <c r="BK1177" t="s">
        <v>98</v>
      </c>
      <c r="BL1177" t="s">
        <v>108</v>
      </c>
      <c r="BM1177">
        <v>1992</v>
      </c>
      <c r="BN1177" t="s">
        <v>157</v>
      </c>
      <c r="BO1177">
        <v>2</v>
      </c>
      <c r="BP1177">
        <v>541</v>
      </c>
      <c r="BQ1177" t="s">
        <v>98</v>
      </c>
      <c r="BR1177" t="s">
        <v>98</v>
      </c>
      <c r="BS1177" t="s">
        <v>105</v>
      </c>
      <c r="BT1177">
        <v>0</v>
      </c>
      <c r="BU1177">
        <v>33</v>
      </c>
      <c r="BV1177">
        <v>0</v>
      </c>
      <c r="BW1177">
        <v>0</v>
      </c>
      <c r="BX1177">
        <v>0</v>
      </c>
      <c r="BY1177">
        <v>0</v>
      </c>
      <c r="BZ1177" t="s">
        <v>83</v>
      </c>
      <c r="CA1177" t="s">
        <v>83</v>
      </c>
      <c r="CB1177" t="s">
        <v>83</v>
      </c>
      <c r="CC1177">
        <v>0</v>
      </c>
      <c r="CD1177">
        <v>4</v>
      </c>
      <c r="CE1177">
        <v>2007</v>
      </c>
      <c r="CF1177" t="s">
        <v>110</v>
      </c>
      <c r="CG1177" t="s">
        <v>111</v>
      </c>
      <c r="CH1177">
        <v>285000</v>
      </c>
    </row>
    <row r="1178" spans="1:86" x14ac:dyDescent="0.4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 t="str">
        <f t="shared" si="90"/>
        <v>N</v>
      </c>
      <c r="AW1178" t="str">
        <f t="shared" si="91"/>
        <v>N</v>
      </c>
      <c r="AX1178" t="str">
        <f t="shared" si="92"/>
        <v>N</v>
      </c>
      <c r="AY1178" t="str">
        <f t="shared" si="93"/>
        <v>N</v>
      </c>
      <c r="AZ1178" t="str">
        <f t="shared" si="94"/>
        <v>N</v>
      </c>
      <c r="BA1178">
        <v>1</v>
      </c>
      <c r="BB1178">
        <v>0</v>
      </c>
      <c r="BC1178">
        <v>1</v>
      </c>
      <c r="BD1178">
        <v>0</v>
      </c>
      <c r="BE1178">
        <v>3</v>
      </c>
      <c r="BF1178">
        <v>1</v>
      </c>
      <c r="BG1178" t="s">
        <v>98</v>
      </c>
      <c r="BH1178">
        <v>5</v>
      </c>
      <c r="BI1178" t="s">
        <v>107</v>
      </c>
      <c r="BJ1178">
        <v>0</v>
      </c>
      <c r="BK1178" t="s">
        <v>83</v>
      </c>
      <c r="BL1178" t="s">
        <v>108</v>
      </c>
      <c r="BM1178">
        <v>1984</v>
      </c>
      <c r="BN1178" t="s">
        <v>102</v>
      </c>
      <c r="BO1178">
        <v>1</v>
      </c>
      <c r="BP1178">
        <v>264</v>
      </c>
      <c r="BQ1178" t="s">
        <v>98</v>
      </c>
      <c r="BR1178" t="s">
        <v>98</v>
      </c>
      <c r="BS1178" t="s">
        <v>105</v>
      </c>
      <c r="BT1178">
        <v>362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 t="s">
        <v>83</v>
      </c>
      <c r="CA1178" t="s">
        <v>134</v>
      </c>
      <c r="CB1178" t="s">
        <v>83</v>
      </c>
      <c r="CC1178">
        <v>0</v>
      </c>
      <c r="CD1178">
        <v>10</v>
      </c>
      <c r="CE1178">
        <v>2008</v>
      </c>
      <c r="CF1178" t="s">
        <v>110</v>
      </c>
      <c r="CG1178" t="s">
        <v>111</v>
      </c>
      <c r="CH1178">
        <v>119500</v>
      </c>
    </row>
    <row r="1179" spans="1:86" x14ac:dyDescent="0.4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 t="str">
        <f t="shared" si="90"/>
        <v>N</v>
      </c>
      <c r="AW1179" t="str">
        <f t="shared" si="91"/>
        <v>Y</v>
      </c>
      <c r="AX1179" t="str">
        <f t="shared" si="92"/>
        <v>N</v>
      </c>
      <c r="AY1179" t="str">
        <f t="shared" si="93"/>
        <v>N</v>
      </c>
      <c r="AZ1179" t="str">
        <f t="shared" si="94"/>
        <v>N</v>
      </c>
      <c r="BA1179">
        <v>0</v>
      </c>
      <c r="BB1179">
        <v>0</v>
      </c>
      <c r="BC1179">
        <v>1</v>
      </c>
      <c r="BD1179">
        <v>0</v>
      </c>
      <c r="BE1179">
        <v>3</v>
      </c>
      <c r="BF1179">
        <v>1</v>
      </c>
      <c r="BG1179" t="s">
        <v>98</v>
      </c>
      <c r="BH1179">
        <v>5</v>
      </c>
      <c r="BI1179" t="s">
        <v>107</v>
      </c>
      <c r="BJ1179">
        <v>0</v>
      </c>
      <c r="BK1179" t="s">
        <v>83</v>
      </c>
      <c r="BL1179" t="s">
        <v>127</v>
      </c>
      <c r="BM1179">
        <v>1926</v>
      </c>
      <c r="BN1179" t="s">
        <v>102</v>
      </c>
      <c r="BO1179">
        <v>1</v>
      </c>
      <c r="BP1179">
        <v>210</v>
      </c>
      <c r="BQ1179" t="s">
        <v>98</v>
      </c>
      <c r="BR1179" t="s">
        <v>98</v>
      </c>
      <c r="BS1179" t="s">
        <v>177</v>
      </c>
      <c r="BT1179">
        <v>0</v>
      </c>
      <c r="BU1179">
        <v>0</v>
      </c>
      <c r="BV1179">
        <v>116</v>
      </c>
      <c r="BW1179">
        <v>0</v>
      </c>
      <c r="BX1179">
        <v>0</v>
      </c>
      <c r="BY1179">
        <v>0</v>
      </c>
      <c r="BZ1179" t="s">
        <v>83</v>
      </c>
      <c r="CA1179" t="s">
        <v>83</v>
      </c>
      <c r="CB1179" t="s">
        <v>83</v>
      </c>
      <c r="CC1179">
        <v>0</v>
      </c>
      <c r="CD1179">
        <v>12</v>
      </c>
      <c r="CE1179">
        <v>2009</v>
      </c>
      <c r="CF1179" t="s">
        <v>110</v>
      </c>
      <c r="CG1179" t="s">
        <v>111</v>
      </c>
      <c r="CH1179">
        <v>115000</v>
      </c>
    </row>
    <row r="1180" spans="1:86" x14ac:dyDescent="0.4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 t="str">
        <f t="shared" si="90"/>
        <v>N</v>
      </c>
      <c r="AW1180" t="str">
        <f t="shared" si="91"/>
        <v>Y</v>
      </c>
      <c r="AX1180" t="str">
        <f t="shared" si="92"/>
        <v>N</v>
      </c>
      <c r="AY1180" t="str">
        <f t="shared" si="93"/>
        <v>N</v>
      </c>
      <c r="AZ1180" t="str">
        <f t="shared" si="94"/>
        <v>N</v>
      </c>
      <c r="BA1180">
        <v>0</v>
      </c>
      <c r="BB1180">
        <v>0</v>
      </c>
      <c r="BC1180">
        <v>1</v>
      </c>
      <c r="BD1180">
        <v>1</v>
      </c>
      <c r="BE1180">
        <v>3</v>
      </c>
      <c r="BF1180">
        <v>1</v>
      </c>
      <c r="BG1180" t="s">
        <v>98</v>
      </c>
      <c r="BH1180">
        <v>7</v>
      </c>
      <c r="BI1180" t="s">
        <v>107</v>
      </c>
      <c r="BJ1180">
        <v>1</v>
      </c>
      <c r="BK1180" t="s">
        <v>97</v>
      </c>
      <c r="BL1180" t="s">
        <v>127</v>
      </c>
      <c r="BM1180">
        <v>1921</v>
      </c>
      <c r="BN1180" t="s">
        <v>102</v>
      </c>
      <c r="BO1180">
        <v>1</v>
      </c>
      <c r="BP1180">
        <v>186</v>
      </c>
      <c r="BQ1180" t="s">
        <v>147</v>
      </c>
      <c r="BR1180" t="s">
        <v>98</v>
      </c>
      <c r="BS1180" t="s">
        <v>105</v>
      </c>
      <c r="BT1180">
        <v>192</v>
      </c>
      <c r="BU1180">
        <v>0</v>
      </c>
      <c r="BV1180">
        <v>102</v>
      </c>
      <c r="BW1180">
        <v>0</v>
      </c>
      <c r="BX1180">
        <v>0</v>
      </c>
      <c r="BY1180">
        <v>0</v>
      </c>
      <c r="BZ1180" t="s">
        <v>83</v>
      </c>
      <c r="CA1180" t="s">
        <v>83</v>
      </c>
      <c r="CB1180" t="s">
        <v>83</v>
      </c>
      <c r="CC1180">
        <v>0</v>
      </c>
      <c r="CD1180">
        <v>7</v>
      </c>
      <c r="CE1180">
        <v>2009</v>
      </c>
      <c r="CF1180" t="s">
        <v>110</v>
      </c>
      <c r="CG1180" t="s">
        <v>111</v>
      </c>
      <c r="CH1180">
        <v>154900</v>
      </c>
    </row>
    <row r="1181" spans="1:86" x14ac:dyDescent="0.4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 t="str">
        <f t="shared" si="90"/>
        <v>N</v>
      </c>
      <c r="AW1181" t="str">
        <f t="shared" si="91"/>
        <v>N</v>
      </c>
      <c r="AX1181" t="str">
        <f t="shared" si="92"/>
        <v>N</v>
      </c>
      <c r="AY1181" t="str">
        <f t="shared" si="93"/>
        <v>N</v>
      </c>
      <c r="AZ1181" t="str">
        <f t="shared" si="94"/>
        <v>N</v>
      </c>
      <c r="BA1181">
        <v>0</v>
      </c>
      <c r="BB1181">
        <v>0</v>
      </c>
      <c r="BC1181">
        <v>1</v>
      </c>
      <c r="BD1181">
        <v>0</v>
      </c>
      <c r="BE1181">
        <v>3</v>
      </c>
      <c r="BF1181">
        <v>1</v>
      </c>
      <c r="BG1181" t="s">
        <v>98</v>
      </c>
      <c r="BH1181">
        <v>5</v>
      </c>
      <c r="BI1181" t="s">
        <v>224</v>
      </c>
      <c r="BJ1181">
        <v>1</v>
      </c>
      <c r="BK1181" t="s">
        <v>97</v>
      </c>
      <c r="BL1181" t="s">
        <v>83</v>
      </c>
      <c r="BM1181" t="s">
        <v>83</v>
      </c>
      <c r="BN1181" t="s">
        <v>83</v>
      </c>
      <c r="BO1181">
        <v>0</v>
      </c>
      <c r="BP1181">
        <v>0</v>
      </c>
      <c r="BQ1181" t="s">
        <v>83</v>
      </c>
      <c r="BR1181" t="s">
        <v>83</v>
      </c>
      <c r="BS1181" t="s">
        <v>177</v>
      </c>
      <c r="BT1181">
        <v>0</v>
      </c>
      <c r="BU1181">
        <v>36</v>
      </c>
      <c r="BV1181">
        <v>190</v>
      </c>
      <c r="BW1181">
        <v>0</v>
      </c>
      <c r="BX1181">
        <v>0</v>
      </c>
      <c r="BY1181">
        <v>0</v>
      </c>
      <c r="BZ1181" t="s">
        <v>83</v>
      </c>
      <c r="CA1181" t="s">
        <v>83</v>
      </c>
      <c r="CB1181" t="s">
        <v>83</v>
      </c>
      <c r="CC1181">
        <v>0</v>
      </c>
      <c r="CD1181">
        <v>4</v>
      </c>
      <c r="CE1181">
        <v>2006</v>
      </c>
      <c r="CF1181" t="s">
        <v>110</v>
      </c>
      <c r="CG1181" t="s">
        <v>111</v>
      </c>
      <c r="CH1181">
        <v>93000</v>
      </c>
    </row>
    <row r="1182" spans="1:86" x14ac:dyDescent="0.4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 t="str">
        <f t="shared" si="90"/>
        <v>Y</v>
      </c>
      <c r="AW1182" t="str">
        <f t="shared" si="91"/>
        <v>Y</v>
      </c>
      <c r="AX1182" t="str">
        <f t="shared" si="92"/>
        <v>Y</v>
      </c>
      <c r="AY1182" t="str">
        <f t="shared" si="93"/>
        <v>Y</v>
      </c>
      <c r="AZ1182" t="str">
        <f t="shared" si="94"/>
        <v>Y</v>
      </c>
      <c r="BA1182">
        <v>0</v>
      </c>
      <c r="BB1182">
        <v>0</v>
      </c>
      <c r="BC1182">
        <v>2</v>
      </c>
      <c r="BD1182">
        <v>1</v>
      </c>
      <c r="BE1182">
        <v>4</v>
      </c>
      <c r="BF1182">
        <v>1</v>
      </c>
      <c r="BG1182" t="s">
        <v>98</v>
      </c>
      <c r="BH1182">
        <v>8</v>
      </c>
      <c r="BI1182" t="s">
        <v>107</v>
      </c>
      <c r="BJ1182">
        <v>0</v>
      </c>
      <c r="BK1182" t="s">
        <v>83</v>
      </c>
      <c r="BL1182" t="s">
        <v>108</v>
      </c>
      <c r="BM1182">
        <v>1990</v>
      </c>
      <c r="BN1182" t="s">
        <v>157</v>
      </c>
      <c r="BO1182">
        <v>2</v>
      </c>
      <c r="BP1182">
        <v>693</v>
      </c>
      <c r="BQ1182" t="s">
        <v>98</v>
      </c>
      <c r="BR1182" t="s">
        <v>98</v>
      </c>
      <c r="BS1182" t="s">
        <v>105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 t="s">
        <v>83</v>
      </c>
      <c r="CA1182" t="s">
        <v>165</v>
      </c>
      <c r="CB1182" t="s">
        <v>83</v>
      </c>
      <c r="CC1182">
        <v>0</v>
      </c>
      <c r="CD1182">
        <v>4</v>
      </c>
      <c r="CE1182">
        <v>2006</v>
      </c>
      <c r="CF1182" t="s">
        <v>110</v>
      </c>
      <c r="CG1182" t="s">
        <v>111</v>
      </c>
      <c r="CH1182">
        <v>250000</v>
      </c>
    </row>
    <row r="1183" spans="1:86" x14ac:dyDescent="0.4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 t="str">
        <f t="shared" si="90"/>
        <v>Y</v>
      </c>
      <c r="AW1183" t="str">
        <f t="shared" si="91"/>
        <v>Y</v>
      </c>
      <c r="AX1183" t="str">
        <f t="shared" si="92"/>
        <v>Y</v>
      </c>
      <c r="AY1183" t="str">
        <f t="shared" si="93"/>
        <v>N</v>
      </c>
      <c r="AZ1183" t="str">
        <f t="shared" si="94"/>
        <v>N</v>
      </c>
      <c r="BA1183">
        <v>1</v>
      </c>
      <c r="BB1183">
        <v>1</v>
      </c>
      <c r="BC1183">
        <v>2</v>
      </c>
      <c r="BD1183">
        <v>0</v>
      </c>
      <c r="BE1183">
        <v>2</v>
      </c>
      <c r="BF1183">
        <v>1</v>
      </c>
      <c r="BG1183" t="s">
        <v>97</v>
      </c>
      <c r="BH1183">
        <v>5</v>
      </c>
      <c r="BI1183" t="s">
        <v>107</v>
      </c>
      <c r="BJ1183">
        <v>1</v>
      </c>
      <c r="BK1183" t="s">
        <v>97</v>
      </c>
      <c r="BL1183" t="s">
        <v>108</v>
      </c>
      <c r="BM1183">
        <v>2008</v>
      </c>
      <c r="BN1183" t="s">
        <v>157</v>
      </c>
      <c r="BO1183">
        <v>2</v>
      </c>
      <c r="BP1183">
        <v>482</v>
      </c>
      <c r="BQ1183" t="s">
        <v>98</v>
      </c>
      <c r="BR1183" t="s">
        <v>98</v>
      </c>
      <c r="BS1183" t="s">
        <v>105</v>
      </c>
      <c r="BT1183">
        <v>162</v>
      </c>
      <c r="BU1183">
        <v>53</v>
      </c>
      <c r="BV1183">
        <v>0</v>
      </c>
      <c r="BW1183">
        <v>153</v>
      </c>
      <c r="BX1183">
        <v>0</v>
      </c>
      <c r="BY1183">
        <v>0</v>
      </c>
      <c r="BZ1183" t="s">
        <v>83</v>
      </c>
      <c r="CA1183" t="s">
        <v>83</v>
      </c>
      <c r="CB1183" t="s">
        <v>83</v>
      </c>
      <c r="CC1183">
        <v>0</v>
      </c>
      <c r="CD1183">
        <v>11</v>
      </c>
      <c r="CE1183">
        <v>2008</v>
      </c>
      <c r="CF1183" t="s">
        <v>158</v>
      </c>
      <c r="CG1183" t="s">
        <v>159</v>
      </c>
      <c r="CH1183">
        <v>392500</v>
      </c>
    </row>
    <row r="1184" spans="1:86" x14ac:dyDescent="0.4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 t="str">
        <f t="shared" si="90"/>
        <v>Y</v>
      </c>
      <c r="AW1184" t="str">
        <f t="shared" si="91"/>
        <v>Y</v>
      </c>
      <c r="AX1184" t="str">
        <f t="shared" si="92"/>
        <v>Y</v>
      </c>
      <c r="AY1184" t="str">
        <f t="shared" si="93"/>
        <v>Y</v>
      </c>
      <c r="AZ1184" t="str">
        <f t="shared" si="94"/>
        <v>Y</v>
      </c>
      <c r="BA1184">
        <v>1</v>
      </c>
      <c r="BB1184">
        <v>0</v>
      </c>
      <c r="BC1184">
        <v>3</v>
      </c>
      <c r="BD1184">
        <v>1</v>
      </c>
      <c r="BE1184">
        <v>4</v>
      </c>
      <c r="BF1184">
        <v>1</v>
      </c>
      <c r="BG1184" t="s">
        <v>104</v>
      </c>
      <c r="BH1184">
        <v>10</v>
      </c>
      <c r="BI1184" t="s">
        <v>107</v>
      </c>
      <c r="BJ1184">
        <v>2</v>
      </c>
      <c r="BK1184" t="s">
        <v>98</v>
      </c>
      <c r="BL1184" t="s">
        <v>108</v>
      </c>
      <c r="BM1184">
        <v>1996</v>
      </c>
      <c r="BN1184" t="s">
        <v>157</v>
      </c>
      <c r="BO1184">
        <v>3</v>
      </c>
      <c r="BP1184">
        <v>813</v>
      </c>
      <c r="BQ1184" t="s">
        <v>98</v>
      </c>
      <c r="BR1184" t="s">
        <v>98</v>
      </c>
      <c r="BS1184" t="s">
        <v>105</v>
      </c>
      <c r="BT1184">
        <v>171</v>
      </c>
      <c r="BU1184">
        <v>78</v>
      </c>
      <c r="BV1184">
        <v>0</v>
      </c>
      <c r="BW1184">
        <v>0</v>
      </c>
      <c r="BX1184">
        <v>0</v>
      </c>
      <c r="BY1184">
        <v>555</v>
      </c>
      <c r="BZ1184" t="s">
        <v>104</v>
      </c>
      <c r="CA1184" t="s">
        <v>134</v>
      </c>
      <c r="CB1184" t="s">
        <v>83</v>
      </c>
      <c r="CC1184">
        <v>0</v>
      </c>
      <c r="CD1184">
        <v>7</v>
      </c>
      <c r="CE1184">
        <v>2007</v>
      </c>
      <c r="CF1184" t="s">
        <v>110</v>
      </c>
      <c r="CG1184" t="s">
        <v>128</v>
      </c>
      <c r="CH1184">
        <v>745000</v>
      </c>
    </row>
    <row r="1185" spans="1:86" x14ac:dyDescent="0.4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 t="str">
        <f t="shared" si="90"/>
        <v>N</v>
      </c>
      <c r="AW1185" t="str">
        <f t="shared" si="91"/>
        <v>N</v>
      </c>
      <c r="AX1185" t="str">
        <f t="shared" si="92"/>
        <v>N</v>
      </c>
      <c r="AY1185" t="str">
        <f t="shared" si="93"/>
        <v>N</v>
      </c>
      <c r="AZ1185" t="str">
        <f t="shared" si="94"/>
        <v>N</v>
      </c>
      <c r="BA1185">
        <v>1</v>
      </c>
      <c r="BB1185">
        <v>0</v>
      </c>
      <c r="BC1185">
        <v>1</v>
      </c>
      <c r="BD1185">
        <v>0</v>
      </c>
      <c r="BE1185">
        <v>2</v>
      </c>
      <c r="BF1185">
        <v>1</v>
      </c>
      <c r="BG1185" t="s">
        <v>98</v>
      </c>
      <c r="BH1185">
        <v>5</v>
      </c>
      <c r="BI1185" t="s">
        <v>107</v>
      </c>
      <c r="BJ1185">
        <v>1</v>
      </c>
      <c r="BK1185" t="s">
        <v>97</v>
      </c>
      <c r="BL1185" t="s">
        <v>127</v>
      </c>
      <c r="BM1185">
        <v>1970</v>
      </c>
      <c r="BN1185" t="s">
        <v>102</v>
      </c>
      <c r="BO1185">
        <v>2</v>
      </c>
      <c r="BP1185">
        <v>720</v>
      </c>
      <c r="BQ1185" t="s">
        <v>98</v>
      </c>
      <c r="BR1185" t="s">
        <v>98</v>
      </c>
      <c r="BS1185" t="s">
        <v>105</v>
      </c>
      <c r="BT1185">
        <v>229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 t="s">
        <v>83</v>
      </c>
      <c r="CA1185" t="s">
        <v>83</v>
      </c>
      <c r="CB1185" t="s">
        <v>83</v>
      </c>
      <c r="CC1185">
        <v>0</v>
      </c>
      <c r="CD1185">
        <v>6</v>
      </c>
      <c r="CE1185">
        <v>2006</v>
      </c>
      <c r="CF1185" t="s">
        <v>110</v>
      </c>
      <c r="CG1185" t="s">
        <v>111</v>
      </c>
      <c r="CH1185">
        <v>120000</v>
      </c>
    </row>
    <row r="1186" spans="1:86" x14ac:dyDescent="0.4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 t="str">
        <f t="shared" si="90"/>
        <v>Y</v>
      </c>
      <c r="AW1186" t="str">
        <f t="shared" si="91"/>
        <v>Y</v>
      </c>
      <c r="AX1186" t="str">
        <f t="shared" si="92"/>
        <v>N</v>
      </c>
      <c r="AY1186" t="str">
        <f t="shared" si="93"/>
        <v>N</v>
      </c>
      <c r="AZ1186" t="str">
        <f t="shared" si="94"/>
        <v>N</v>
      </c>
      <c r="BA1186">
        <v>1</v>
      </c>
      <c r="BB1186">
        <v>0</v>
      </c>
      <c r="BC1186">
        <v>1</v>
      </c>
      <c r="BD1186">
        <v>1</v>
      </c>
      <c r="BE1186">
        <v>3</v>
      </c>
      <c r="BF1186">
        <v>1</v>
      </c>
      <c r="BG1186" t="s">
        <v>98</v>
      </c>
      <c r="BH1186">
        <v>5</v>
      </c>
      <c r="BI1186" t="s">
        <v>107</v>
      </c>
      <c r="BJ1186">
        <v>2</v>
      </c>
      <c r="BK1186" t="s">
        <v>98</v>
      </c>
      <c r="BL1186" t="s">
        <v>217</v>
      </c>
      <c r="BM1186">
        <v>1963</v>
      </c>
      <c r="BN1186" t="s">
        <v>109</v>
      </c>
      <c r="BO1186">
        <v>3</v>
      </c>
      <c r="BP1186">
        <v>995</v>
      </c>
      <c r="BQ1186" t="s">
        <v>98</v>
      </c>
      <c r="BR1186" t="s">
        <v>98</v>
      </c>
      <c r="BS1186" t="s">
        <v>105</v>
      </c>
      <c r="BT1186">
        <v>0</v>
      </c>
      <c r="BU1186">
        <v>263</v>
      </c>
      <c r="BV1186">
        <v>0</v>
      </c>
      <c r="BW1186">
        <v>0</v>
      </c>
      <c r="BX1186">
        <v>263</v>
      </c>
      <c r="BY1186">
        <v>0</v>
      </c>
      <c r="BZ1186" t="s">
        <v>83</v>
      </c>
      <c r="CA1186" t="s">
        <v>83</v>
      </c>
      <c r="CB1186" t="s">
        <v>83</v>
      </c>
      <c r="CC1186">
        <v>0</v>
      </c>
      <c r="CD1186">
        <v>5</v>
      </c>
      <c r="CE1186">
        <v>2007</v>
      </c>
      <c r="CF1186" t="s">
        <v>110</v>
      </c>
      <c r="CG1186" t="s">
        <v>111</v>
      </c>
      <c r="CH1186">
        <v>186700</v>
      </c>
    </row>
    <row r="1187" spans="1:86" x14ac:dyDescent="0.4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 t="str">
        <f t="shared" si="90"/>
        <v>N</v>
      </c>
      <c r="AW1187" t="str">
        <f t="shared" si="91"/>
        <v>Y</v>
      </c>
      <c r="AX1187" t="str">
        <f t="shared" si="92"/>
        <v>N</v>
      </c>
      <c r="AY1187" t="str">
        <f t="shared" si="93"/>
        <v>N</v>
      </c>
      <c r="AZ1187" t="str">
        <f t="shared" si="94"/>
        <v>N</v>
      </c>
      <c r="BA1187">
        <v>1</v>
      </c>
      <c r="BB1187">
        <v>0</v>
      </c>
      <c r="BC1187">
        <v>1</v>
      </c>
      <c r="BD1187">
        <v>0</v>
      </c>
      <c r="BE1187">
        <v>4</v>
      </c>
      <c r="BF1187">
        <v>1</v>
      </c>
      <c r="BG1187" t="s">
        <v>98</v>
      </c>
      <c r="BH1187">
        <v>7</v>
      </c>
      <c r="BI1187" t="s">
        <v>107</v>
      </c>
      <c r="BJ1187">
        <v>0</v>
      </c>
      <c r="BK1187" t="s">
        <v>83</v>
      </c>
      <c r="BL1187" t="s">
        <v>108</v>
      </c>
      <c r="BM1187">
        <v>1965</v>
      </c>
      <c r="BN1187" t="s">
        <v>102</v>
      </c>
      <c r="BO1187">
        <v>1</v>
      </c>
      <c r="BP1187">
        <v>392</v>
      </c>
      <c r="BQ1187" t="s">
        <v>98</v>
      </c>
      <c r="BR1187" t="s">
        <v>98</v>
      </c>
      <c r="BS1187" t="s">
        <v>105</v>
      </c>
      <c r="BT1187">
        <v>0</v>
      </c>
      <c r="BU1187">
        <v>0</v>
      </c>
      <c r="BV1187">
        <v>236</v>
      </c>
      <c r="BW1187">
        <v>0</v>
      </c>
      <c r="BX1187">
        <v>0</v>
      </c>
      <c r="BY1187">
        <v>0</v>
      </c>
      <c r="BZ1187" t="s">
        <v>83</v>
      </c>
      <c r="CA1187" t="s">
        <v>83</v>
      </c>
      <c r="CB1187" t="s">
        <v>83</v>
      </c>
      <c r="CC1187">
        <v>0</v>
      </c>
      <c r="CD1187">
        <v>3</v>
      </c>
      <c r="CE1187">
        <v>2006</v>
      </c>
      <c r="CF1187" t="s">
        <v>110</v>
      </c>
      <c r="CG1187" t="s">
        <v>111</v>
      </c>
      <c r="CH1187">
        <v>104900</v>
      </c>
    </row>
    <row r="1188" spans="1:86" x14ac:dyDescent="0.4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 t="str">
        <f t="shared" si="90"/>
        <v>Y</v>
      </c>
      <c r="AW1188" t="str">
        <f t="shared" si="91"/>
        <v>Y</v>
      </c>
      <c r="AX1188" t="str">
        <f t="shared" si="92"/>
        <v>Y</v>
      </c>
      <c r="AY1188" t="str">
        <f t="shared" si="93"/>
        <v>N</v>
      </c>
      <c r="AZ1188" t="str">
        <f t="shared" si="94"/>
        <v>N</v>
      </c>
      <c r="BA1188">
        <v>1</v>
      </c>
      <c r="BB1188">
        <v>0</v>
      </c>
      <c r="BC1188">
        <v>2</v>
      </c>
      <c r="BD1188">
        <v>0</v>
      </c>
      <c r="BE1188">
        <v>3</v>
      </c>
      <c r="BF1188">
        <v>2</v>
      </c>
      <c r="BG1188" t="s">
        <v>98</v>
      </c>
      <c r="BH1188">
        <v>7</v>
      </c>
      <c r="BI1188" t="s">
        <v>107</v>
      </c>
      <c r="BJ1188">
        <v>0</v>
      </c>
      <c r="BK1188" t="s">
        <v>83</v>
      </c>
      <c r="BL1188" t="s">
        <v>169</v>
      </c>
      <c r="BM1188">
        <v>1920</v>
      </c>
      <c r="BN1188" t="s">
        <v>102</v>
      </c>
      <c r="BO1188">
        <v>2</v>
      </c>
      <c r="BP1188">
        <v>420</v>
      </c>
      <c r="BQ1188" t="s">
        <v>147</v>
      </c>
      <c r="BR1188" t="s">
        <v>147</v>
      </c>
      <c r="BS1188" t="s">
        <v>105</v>
      </c>
      <c r="BT1188">
        <v>0</v>
      </c>
      <c r="BU1188">
        <v>74</v>
      </c>
      <c r="BV1188">
        <v>0</v>
      </c>
      <c r="BW1188">
        <v>0</v>
      </c>
      <c r="BX1188">
        <v>0</v>
      </c>
      <c r="BY1188">
        <v>0</v>
      </c>
      <c r="BZ1188" t="s">
        <v>83</v>
      </c>
      <c r="CA1188" t="s">
        <v>83</v>
      </c>
      <c r="CB1188" t="s">
        <v>83</v>
      </c>
      <c r="CC1188">
        <v>0</v>
      </c>
      <c r="CD1188">
        <v>8</v>
      </c>
      <c r="CE1188">
        <v>2009</v>
      </c>
      <c r="CF1188" t="s">
        <v>110</v>
      </c>
      <c r="CG1188" t="s">
        <v>128</v>
      </c>
      <c r="CH1188">
        <v>95000</v>
      </c>
    </row>
    <row r="1189" spans="1:86" x14ac:dyDescent="0.4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 t="str">
        <f t="shared" si="90"/>
        <v>Y</v>
      </c>
      <c r="AW1189" t="str">
        <f t="shared" si="91"/>
        <v>Y</v>
      </c>
      <c r="AX1189" t="str">
        <f t="shared" si="92"/>
        <v>Y</v>
      </c>
      <c r="AY1189" t="str">
        <f t="shared" si="93"/>
        <v>N</v>
      </c>
      <c r="AZ1189" t="str">
        <f t="shared" si="94"/>
        <v>N</v>
      </c>
      <c r="BA1189">
        <v>1</v>
      </c>
      <c r="BB1189">
        <v>0</v>
      </c>
      <c r="BC1189">
        <v>2</v>
      </c>
      <c r="BD1189">
        <v>0</v>
      </c>
      <c r="BE1189">
        <v>2</v>
      </c>
      <c r="BF1189">
        <v>1</v>
      </c>
      <c r="BG1189" t="s">
        <v>97</v>
      </c>
      <c r="BH1189">
        <v>5</v>
      </c>
      <c r="BI1189" t="s">
        <v>107</v>
      </c>
      <c r="BJ1189">
        <v>1</v>
      </c>
      <c r="BK1189" t="s">
        <v>147</v>
      </c>
      <c r="BL1189" t="s">
        <v>108</v>
      </c>
      <c r="BM1189">
        <v>1994</v>
      </c>
      <c r="BN1189" t="s">
        <v>109</v>
      </c>
      <c r="BO1189">
        <v>3</v>
      </c>
      <c r="BP1189">
        <v>757</v>
      </c>
      <c r="BQ1189" t="s">
        <v>98</v>
      </c>
      <c r="BR1189" t="s">
        <v>98</v>
      </c>
      <c r="BS1189" t="s">
        <v>105</v>
      </c>
      <c r="BT1189">
        <v>0</v>
      </c>
      <c r="BU1189">
        <v>114</v>
      </c>
      <c r="BV1189">
        <v>192</v>
      </c>
      <c r="BW1189">
        <v>0</v>
      </c>
      <c r="BX1189">
        <v>0</v>
      </c>
      <c r="BY1189">
        <v>0</v>
      </c>
      <c r="BZ1189" t="s">
        <v>83</v>
      </c>
      <c r="CA1189" t="s">
        <v>165</v>
      </c>
      <c r="CB1189" t="s">
        <v>83</v>
      </c>
      <c r="CC1189">
        <v>0</v>
      </c>
      <c r="CD1189">
        <v>7</v>
      </c>
      <c r="CE1189">
        <v>2006</v>
      </c>
      <c r="CF1189" t="s">
        <v>110</v>
      </c>
      <c r="CG1189" t="s">
        <v>111</v>
      </c>
      <c r="CH1189">
        <v>262000</v>
      </c>
    </row>
    <row r="1190" spans="1:86" x14ac:dyDescent="0.4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 t="str">
        <f t="shared" si="90"/>
        <v>Y</v>
      </c>
      <c r="AW1190" t="str">
        <f t="shared" si="91"/>
        <v>Y</v>
      </c>
      <c r="AX1190" t="str">
        <f t="shared" si="92"/>
        <v>Y</v>
      </c>
      <c r="AY1190" t="str">
        <f t="shared" si="93"/>
        <v>N</v>
      </c>
      <c r="AZ1190" t="str">
        <f t="shared" si="94"/>
        <v>N</v>
      </c>
      <c r="BA1190">
        <v>0</v>
      </c>
      <c r="BB1190">
        <v>0</v>
      </c>
      <c r="BC1190">
        <v>2</v>
      </c>
      <c r="BD1190">
        <v>1</v>
      </c>
      <c r="BE1190">
        <v>3</v>
      </c>
      <c r="BF1190">
        <v>1</v>
      </c>
      <c r="BG1190" t="s">
        <v>97</v>
      </c>
      <c r="BH1190">
        <v>7</v>
      </c>
      <c r="BI1190" t="s">
        <v>107</v>
      </c>
      <c r="BJ1190">
        <v>0</v>
      </c>
      <c r="BK1190" t="s">
        <v>83</v>
      </c>
      <c r="BL1190" t="s">
        <v>108</v>
      </c>
      <c r="BM1190">
        <v>2002</v>
      </c>
      <c r="BN1190" t="s">
        <v>109</v>
      </c>
      <c r="BO1190">
        <v>2</v>
      </c>
      <c r="BP1190">
        <v>493</v>
      </c>
      <c r="BQ1190" t="s">
        <v>98</v>
      </c>
      <c r="BR1190" t="s">
        <v>98</v>
      </c>
      <c r="BS1190" t="s">
        <v>105</v>
      </c>
      <c r="BT1190">
        <v>144</v>
      </c>
      <c r="BU1190">
        <v>68</v>
      </c>
      <c r="BV1190">
        <v>0</v>
      </c>
      <c r="BW1190">
        <v>0</v>
      </c>
      <c r="BX1190">
        <v>0</v>
      </c>
      <c r="BY1190">
        <v>0</v>
      </c>
      <c r="BZ1190" t="s">
        <v>83</v>
      </c>
      <c r="CA1190" t="s">
        <v>83</v>
      </c>
      <c r="CB1190" t="s">
        <v>83</v>
      </c>
      <c r="CC1190">
        <v>0</v>
      </c>
      <c r="CD1190">
        <v>7</v>
      </c>
      <c r="CE1190">
        <v>2009</v>
      </c>
      <c r="CF1190" t="s">
        <v>110</v>
      </c>
      <c r="CG1190" t="s">
        <v>111</v>
      </c>
      <c r="CH1190">
        <v>195000</v>
      </c>
    </row>
    <row r="1191" spans="1:86" x14ac:dyDescent="0.4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 t="str">
        <f t="shared" si="90"/>
        <v>Y</v>
      </c>
      <c r="AW1191" t="str">
        <f t="shared" si="91"/>
        <v>Y</v>
      </c>
      <c r="AX1191" t="str">
        <f t="shared" si="92"/>
        <v>Y</v>
      </c>
      <c r="AY1191" t="str">
        <f t="shared" si="93"/>
        <v>N</v>
      </c>
      <c r="AZ1191" t="str">
        <f t="shared" si="94"/>
        <v>N</v>
      </c>
      <c r="BA1191">
        <v>0</v>
      </c>
      <c r="BB1191">
        <v>0</v>
      </c>
      <c r="BC1191">
        <v>2</v>
      </c>
      <c r="BD1191">
        <v>1</v>
      </c>
      <c r="BE1191">
        <v>3</v>
      </c>
      <c r="BF1191">
        <v>1</v>
      </c>
      <c r="BG1191" t="s">
        <v>97</v>
      </c>
      <c r="BH1191">
        <v>7</v>
      </c>
      <c r="BI1191" t="s">
        <v>107</v>
      </c>
      <c r="BJ1191">
        <v>1</v>
      </c>
      <c r="BK1191" t="s">
        <v>98</v>
      </c>
      <c r="BL1191" t="s">
        <v>108</v>
      </c>
      <c r="BM1191">
        <v>1999</v>
      </c>
      <c r="BN1191" t="s">
        <v>157</v>
      </c>
      <c r="BO1191">
        <v>2</v>
      </c>
      <c r="BP1191">
        <v>442</v>
      </c>
      <c r="BQ1191" t="s">
        <v>98</v>
      </c>
      <c r="BR1191" t="s">
        <v>98</v>
      </c>
      <c r="BS1191" t="s">
        <v>105</v>
      </c>
      <c r="BT1191">
        <v>140</v>
      </c>
      <c r="BU1191">
        <v>60</v>
      </c>
      <c r="BV1191">
        <v>0</v>
      </c>
      <c r="BW1191">
        <v>0</v>
      </c>
      <c r="BX1191">
        <v>0</v>
      </c>
      <c r="BY1191">
        <v>0</v>
      </c>
      <c r="BZ1191" t="s">
        <v>83</v>
      </c>
      <c r="CA1191" t="s">
        <v>83</v>
      </c>
      <c r="CB1191" t="s">
        <v>83</v>
      </c>
      <c r="CC1191">
        <v>0</v>
      </c>
      <c r="CD1191">
        <v>6</v>
      </c>
      <c r="CE1191">
        <v>2010</v>
      </c>
      <c r="CF1191" t="s">
        <v>110</v>
      </c>
      <c r="CG1191" t="s">
        <v>111</v>
      </c>
      <c r="CH1191">
        <v>189000</v>
      </c>
    </row>
    <row r="1192" spans="1:86" x14ac:dyDescent="0.4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 t="str">
        <f t="shared" si="90"/>
        <v>Y</v>
      </c>
      <c r="AW1192" t="str">
        <f t="shared" si="91"/>
        <v>Y</v>
      </c>
      <c r="AX1192" t="str">
        <f t="shared" si="92"/>
        <v>Y</v>
      </c>
      <c r="AY1192" t="str">
        <f t="shared" si="93"/>
        <v>N</v>
      </c>
      <c r="AZ1192" t="str">
        <f t="shared" si="94"/>
        <v>N</v>
      </c>
      <c r="BA1192">
        <v>1</v>
      </c>
      <c r="BB1192">
        <v>0</v>
      </c>
      <c r="BC1192">
        <v>1</v>
      </c>
      <c r="BD1192">
        <v>0</v>
      </c>
      <c r="BE1192">
        <v>3</v>
      </c>
      <c r="BF1192">
        <v>1</v>
      </c>
      <c r="BG1192" t="s">
        <v>98</v>
      </c>
      <c r="BH1192">
        <v>7</v>
      </c>
      <c r="BI1192" t="s">
        <v>107</v>
      </c>
      <c r="BJ1192">
        <v>1</v>
      </c>
      <c r="BK1192" t="s">
        <v>98</v>
      </c>
      <c r="BL1192" t="s">
        <v>217</v>
      </c>
      <c r="BM1192">
        <v>1975</v>
      </c>
      <c r="BN1192" t="s">
        <v>157</v>
      </c>
      <c r="BO1192">
        <v>4</v>
      </c>
      <c r="BP1192">
        <v>1356</v>
      </c>
      <c r="BQ1192" t="s">
        <v>98</v>
      </c>
      <c r="BR1192" t="s">
        <v>98</v>
      </c>
      <c r="BS1192" t="s">
        <v>105</v>
      </c>
      <c r="BT1192">
        <v>439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 t="s">
        <v>83</v>
      </c>
      <c r="CA1192" t="s">
        <v>83</v>
      </c>
      <c r="CB1192" t="s">
        <v>83</v>
      </c>
      <c r="CC1192">
        <v>0</v>
      </c>
      <c r="CD1192">
        <v>3</v>
      </c>
      <c r="CE1192">
        <v>2007</v>
      </c>
      <c r="CF1192" t="s">
        <v>110</v>
      </c>
      <c r="CG1192" t="s">
        <v>111</v>
      </c>
      <c r="CH1192">
        <v>168000</v>
      </c>
    </row>
    <row r="1193" spans="1:86" x14ac:dyDescent="0.4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 t="str">
        <f t="shared" si="90"/>
        <v>N</v>
      </c>
      <c r="AW1193" t="str">
        <f t="shared" si="91"/>
        <v>Y</v>
      </c>
      <c r="AX1193" t="str">
        <f t="shared" si="92"/>
        <v>N</v>
      </c>
      <c r="AY1193" t="str">
        <f t="shared" si="93"/>
        <v>N</v>
      </c>
      <c r="AZ1193" t="str">
        <f t="shared" si="94"/>
        <v>N</v>
      </c>
      <c r="BA1193">
        <v>0</v>
      </c>
      <c r="BB1193">
        <v>0</v>
      </c>
      <c r="BC1193">
        <v>2</v>
      </c>
      <c r="BD1193">
        <v>1</v>
      </c>
      <c r="BE1193">
        <v>2</v>
      </c>
      <c r="BF1193">
        <v>1</v>
      </c>
      <c r="BG1193" t="s">
        <v>97</v>
      </c>
      <c r="BH1193">
        <v>5</v>
      </c>
      <c r="BI1193" t="s">
        <v>107</v>
      </c>
      <c r="BJ1193">
        <v>0</v>
      </c>
      <c r="BK1193" t="s">
        <v>83</v>
      </c>
      <c r="BL1193" t="s">
        <v>127</v>
      </c>
      <c r="BM1193">
        <v>1999</v>
      </c>
      <c r="BN1193" t="s">
        <v>102</v>
      </c>
      <c r="BO1193">
        <v>2</v>
      </c>
      <c r="BP1193">
        <v>492</v>
      </c>
      <c r="BQ1193" t="s">
        <v>98</v>
      </c>
      <c r="BR1193" t="s">
        <v>98</v>
      </c>
      <c r="BS1193" t="s">
        <v>105</v>
      </c>
      <c r="BT1193">
        <v>206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 t="s">
        <v>83</v>
      </c>
      <c r="CA1193" t="s">
        <v>83</v>
      </c>
      <c r="CB1193" t="s">
        <v>83</v>
      </c>
      <c r="CC1193">
        <v>0</v>
      </c>
      <c r="CD1193">
        <v>11</v>
      </c>
      <c r="CE1193">
        <v>2007</v>
      </c>
      <c r="CF1193" t="s">
        <v>110</v>
      </c>
      <c r="CG1193" t="s">
        <v>111</v>
      </c>
      <c r="CH1193">
        <v>174000</v>
      </c>
    </row>
    <row r="1194" spans="1:86" x14ac:dyDescent="0.4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 t="str">
        <f t="shared" si="90"/>
        <v>N</v>
      </c>
      <c r="AW1194" t="str">
        <f t="shared" si="91"/>
        <v>Y</v>
      </c>
      <c r="AX1194" t="str">
        <f t="shared" si="92"/>
        <v>N</v>
      </c>
      <c r="AY1194" t="str">
        <f t="shared" si="93"/>
        <v>N</v>
      </c>
      <c r="AZ1194" t="str">
        <f t="shared" si="94"/>
        <v>N</v>
      </c>
      <c r="BA1194">
        <v>0</v>
      </c>
      <c r="BB1194">
        <v>0</v>
      </c>
      <c r="BC1194">
        <v>1</v>
      </c>
      <c r="BD1194">
        <v>0</v>
      </c>
      <c r="BE1194">
        <v>3</v>
      </c>
      <c r="BF1194">
        <v>1</v>
      </c>
      <c r="BG1194" t="s">
        <v>97</v>
      </c>
      <c r="BH1194">
        <v>6</v>
      </c>
      <c r="BI1194" t="s">
        <v>107</v>
      </c>
      <c r="BJ1194">
        <v>0</v>
      </c>
      <c r="BK1194" t="s">
        <v>83</v>
      </c>
      <c r="BL1194" t="s">
        <v>127</v>
      </c>
      <c r="BM1194">
        <v>1925</v>
      </c>
      <c r="BN1194" t="s">
        <v>102</v>
      </c>
      <c r="BO1194">
        <v>1</v>
      </c>
      <c r="BP1194">
        <v>250</v>
      </c>
      <c r="BQ1194" t="s">
        <v>98</v>
      </c>
      <c r="BR1194" t="s">
        <v>147</v>
      </c>
      <c r="BS1194" t="s">
        <v>190</v>
      </c>
      <c r="BT1194">
        <v>0</v>
      </c>
      <c r="BU1194">
        <v>0</v>
      </c>
      <c r="BV1194">
        <v>84</v>
      </c>
      <c r="BW1194">
        <v>0</v>
      </c>
      <c r="BX1194">
        <v>0</v>
      </c>
      <c r="BY1194">
        <v>0</v>
      </c>
      <c r="BZ1194" t="s">
        <v>83</v>
      </c>
      <c r="CA1194" t="s">
        <v>163</v>
      </c>
      <c r="CB1194" t="s">
        <v>83</v>
      </c>
      <c r="CC1194">
        <v>0</v>
      </c>
      <c r="CD1194">
        <v>7</v>
      </c>
      <c r="CE1194">
        <v>2007</v>
      </c>
      <c r="CF1194" t="s">
        <v>110</v>
      </c>
      <c r="CG1194" t="s">
        <v>111</v>
      </c>
      <c r="CH1194">
        <v>125000</v>
      </c>
    </row>
    <row r="1195" spans="1:86" x14ac:dyDescent="0.4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 t="str">
        <f t="shared" si="90"/>
        <v>N</v>
      </c>
      <c r="AW1195" t="str">
        <f t="shared" si="91"/>
        <v>Y</v>
      </c>
      <c r="AX1195" t="str">
        <f t="shared" si="92"/>
        <v>N</v>
      </c>
      <c r="AY1195" t="str">
        <f t="shared" si="93"/>
        <v>N</v>
      </c>
      <c r="AZ1195" t="str">
        <f t="shared" si="94"/>
        <v>N</v>
      </c>
      <c r="BA1195">
        <v>1</v>
      </c>
      <c r="BB1195">
        <v>0</v>
      </c>
      <c r="BC1195">
        <v>2</v>
      </c>
      <c r="BD1195">
        <v>0</v>
      </c>
      <c r="BE1195">
        <v>2</v>
      </c>
      <c r="BF1195">
        <v>1</v>
      </c>
      <c r="BG1195" t="s">
        <v>98</v>
      </c>
      <c r="BH1195">
        <v>5</v>
      </c>
      <c r="BI1195" t="s">
        <v>107</v>
      </c>
      <c r="BJ1195">
        <v>0</v>
      </c>
      <c r="BK1195" t="s">
        <v>83</v>
      </c>
      <c r="BL1195" t="s">
        <v>108</v>
      </c>
      <c r="BM1195">
        <v>1999</v>
      </c>
      <c r="BN1195" t="s">
        <v>157</v>
      </c>
      <c r="BO1195">
        <v>2</v>
      </c>
      <c r="BP1195">
        <v>402</v>
      </c>
      <c r="BQ1195" t="s">
        <v>98</v>
      </c>
      <c r="BR1195" t="s">
        <v>98</v>
      </c>
      <c r="BS1195" t="s">
        <v>105</v>
      </c>
      <c r="BT1195">
        <v>0</v>
      </c>
      <c r="BU1195">
        <v>304</v>
      </c>
      <c r="BV1195">
        <v>0</v>
      </c>
      <c r="BW1195">
        <v>0</v>
      </c>
      <c r="BX1195">
        <v>0</v>
      </c>
      <c r="BY1195">
        <v>0</v>
      </c>
      <c r="BZ1195" t="s">
        <v>83</v>
      </c>
      <c r="CA1195" t="s">
        <v>83</v>
      </c>
      <c r="CB1195" t="s">
        <v>83</v>
      </c>
      <c r="CC1195">
        <v>0</v>
      </c>
      <c r="CD1195">
        <v>6</v>
      </c>
      <c r="CE1195">
        <v>2009</v>
      </c>
      <c r="CF1195" t="s">
        <v>110</v>
      </c>
      <c r="CG1195" t="s">
        <v>111</v>
      </c>
      <c r="CH1195">
        <v>165000</v>
      </c>
    </row>
    <row r="1196" spans="1:86" x14ac:dyDescent="0.4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 t="str">
        <f t="shared" si="90"/>
        <v>N</v>
      </c>
      <c r="AW1196" t="str">
        <f t="shared" si="91"/>
        <v>Y</v>
      </c>
      <c r="AX1196" t="str">
        <f t="shared" si="92"/>
        <v>N</v>
      </c>
      <c r="AY1196" t="str">
        <f t="shared" si="93"/>
        <v>N</v>
      </c>
      <c r="AZ1196" t="str">
        <f t="shared" si="94"/>
        <v>N</v>
      </c>
      <c r="BA1196">
        <v>0</v>
      </c>
      <c r="BB1196">
        <v>0</v>
      </c>
      <c r="BC1196">
        <v>1</v>
      </c>
      <c r="BD1196">
        <v>1</v>
      </c>
      <c r="BE1196">
        <v>4</v>
      </c>
      <c r="BF1196">
        <v>1</v>
      </c>
      <c r="BG1196" t="s">
        <v>98</v>
      </c>
      <c r="BH1196">
        <v>7</v>
      </c>
      <c r="BI1196" t="s">
        <v>107</v>
      </c>
      <c r="BJ1196">
        <v>0</v>
      </c>
      <c r="BK1196" t="s">
        <v>83</v>
      </c>
      <c r="BL1196" t="s">
        <v>108</v>
      </c>
      <c r="BM1196">
        <v>1969</v>
      </c>
      <c r="BN1196" t="s">
        <v>157</v>
      </c>
      <c r="BO1196">
        <v>1</v>
      </c>
      <c r="BP1196">
        <v>299</v>
      </c>
      <c r="BQ1196" t="s">
        <v>98</v>
      </c>
      <c r="BR1196" t="s">
        <v>98</v>
      </c>
      <c r="BS1196" t="s">
        <v>105</v>
      </c>
      <c r="BT1196">
        <v>379</v>
      </c>
      <c r="BU1196">
        <v>36</v>
      </c>
      <c r="BV1196">
        <v>0</v>
      </c>
      <c r="BW1196">
        <v>0</v>
      </c>
      <c r="BX1196">
        <v>0</v>
      </c>
      <c r="BY1196">
        <v>0</v>
      </c>
      <c r="BZ1196" t="s">
        <v>83</v>
      </c>
      <c r="CA1196" t="s">
        <v>134</v>
      </c>
      <c r="CB1196" t="s">
        <v>83</v>
      </c>
      <c r="CC1196">
        <v>0</v>
      </c>
      <c r="CD1196">
        <v>3</v>
      </c>
      <c r="CE1196">
        <v>2010</v>
      </c>
      <c r="CF1196" t="s">
        <v>110</v>
      </c>
      <c r="CG1196" t="s">
        <v>111</v>
      </c>
      <c r="CH1196">
        <v>158000</v>
      </c>
    </row>
    <row r="1197" spans="1:86" x14ac:dyDescent="0.4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 t="str">
        <f t="shared" si="90"/>
        <v>N</v>
      </c>
      <c r="AW1197" t="str">
        <f t="shared" si="91"/>
        <v>Y</v>
      </c>
      <c r="AX1197" t="str">
        <f t="shared" si="92"/>
        <v>N</v>
      </c>
      <c r="AY1197" t="str">
        <f t="shared" si="93"/>
        <v>N</v>
      </c>
      <c r="AZ1197" t="str">
        <f t="shared" si="94"/>
        <v>N</v>
      </c>
      <c r="BA1197">
        <v>0</v>
      </c>
      <c r="BB1197">
        <v>0</v>
      </c>
      <c r="BC1197">
        <v>2</v>
      </c>
      <c r="BD1197">
        <v>1</v>
      </c>
      <c r="BE1197">
        <v>3</v>
      </c>
      <c r="BF1197">
        <v>1</v>
      </c>
      <c r="BG1197" t="s">
        <v>97</v>
      </c>
      <c r="BH1197">
        <v>8</v>
      </c>
      <c r="BI1197" t="s">
        <v>107</v>
      </c>
      <c r="BJ1197">
        <v>0</v>
      </c>
      <c r="BK1197" t="s">
        <v>83</v>
      </c>
      <c r="BL1197" t="s">
        <v>108</v>
      </c>
      <c r="BM1197">
        <v>2005</v>
      </c>
      <c r="BN1197" t="s">
        <v>157</v>
      </c>
      <c r="BO1197">
        <v>2</v>
      </c>
      <c r="BP1197">
        <v>400</v>
      </c>
      <c r="BQ1197" t="s">
        <v>98</v>
      </c>
      <c r="BR1197" t="s">
        <v>98</v>
      </c>
      <c r="BS1197" t="s">
        <v>105</v>
      </c>
      <c r="BT1197">
        <v>100</v>
      </c>
      <c r="BU1197">
        <v>24</v>
      </c>
      <c r="BV1197">
        <v>0</v>
      </c>
      <c r="BW1197">
        <v>0</v>
      </c>
      <c r="BX1197">
        <v>0</v>
      </c>
      <c r="BY1197">
        <v>0</v>
      </c>
      <c r="BZ1197" t="s">
        <v>83</v>
      </c>
      <c r="CA1197" t="s">
        <v>83</v>
      </c>
      <c r="CB1197" t="s">
        <v>83</v>
      </c>
      <c r="CC1197">
        <v>0</v>
      </c>
      <c r="CD1197">
        <v>7</v>
      </c>
      <c r="CE1197">
        <v>2008</v>
      </c>
      <c r="CF1197" t="s">
        <v>110</v>
      </c>
      <c r="CG1197" t="s">
        <v>111</v>
      </c>
      <c r="CH1197">
        <v>176000</v>
      </c>
    </row>
    <row r="1198" spans="1:86" x14ac:dyDescent="0.4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 t="str">
        <f t="shared" si="90"/>
        <v>Y</v>
      </c>
      <c r="AW1198" t="str">
        <f t="shared" si="91"/>
        <v>Y</v>
      </c>
      <c r="AX1198" t="str">
        <f t="shared" si="92"/>
        <v>Y</v>
      </c>
      <c r="AY1198" t="str">
        <f t="shared" si="93"/>
        <v>N</v>
      </c>
      <c r="AZ1198" t="str">
        <f t="shared" si="94"/>
        <v>N</v>
      </c>
      <c r="BA1198">
        <v>0</v>
      </c>
      <c r="BB1198">
        <v>0</v>
      </c>
      <c r="BC1198">
        <v>2</v>
      </c>
      <c r="BD1198">
        <v>1</v>
      </c>
      <c r="BE1198">
        <v>4</v>
      </c>
      <c r="BF1198">
        <v>1</v>
      </c>
      <c r="BG1198" t="s">
        <v>97</v>
      </c>
      <c r="BH1198">
        <v>9</v>
      </c>
      <c r="BI1198" t="s">
        <v>107</v>
      </c>
      <c r="BJ1198">
        <v>1</v>
      </c>
      <c r="BK1198" t="s">
        <v>97</v>
      </c>
      <c r="BL1198" t="s">
        <v>156</v>
      </c>
      <c r="BM1198">
        <v>2006</v>
      </c>
      <c r="BN1198" t="s">
        <v>157</v>
      </c>
      <c r="BO1198">
        <v>3</v>
      </c>
      <c r="BP1198">
        <v>660</v>
      </c>
      <c r="BQ1198" t="s">
        <v>98</v>
      </c>
      <c r="BR1198" t="s">
        <v>98</v>
      </c>
      <c r="BS1198" t="s">
        <v>105</v>
      </c>
      <c r="BT1198">
        <v>100</v>
      </c>
      <c r="BU1198">
        <v>17</v>
      </c>
      <c r="BV1198">
        <v>0</v>
      </c>
      <c r="BW1198">
        <v>0</v>
      </c>
      <c r="BX1198">
        <v>0</v>
      </c>
      <c r="BY1198">
        <v>0</v>
      </c>
      <c r="BZ1198" t="s">
        <v>83</v>
      </c>
      <c r="CA1198" t="s">
        <v>83</v>
      </c>
      <c r="CB1198" t="s">
        <v>83</v>
      </c>
      <c r="CC1198">
        <v>0</v>
      </c>
      <c r="CD1198">
        <v>11</v>
      </c>
      <c r="CE1198">
        <v>2006</v>
      </c>
      <c r="CF1198" t="s">
        <v>158</v>
      </c>
      <c r="CG1198" t="s">
        <v>159</v>
      </c>
      <c r="CH1198">
        <v>219210</v>
      </c>
    </row>
    <row r="1199" spans="1:86" x14ac:dyDescent="0.4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 t="str">
        <f t="shared" si="90"/>
        <v>Y</v>
      </c>
      <c r="AW1199" t="str">
        <f t="shared" si="91"/>
        <v>Y</v>
      </c>
      <c r="AX1199" t="str">
        <f t="shared" si="92"/>
        <v>Y</v>
      </c>
      <c r="AY1199" t="str">
        <f t="shared" si="93"/>
        <v>N</v>
      </c>
      <c r="AZ1199" t="str">
        <f t="shared" si="94"/>
        <v>N</v>
      </c>
      <c r="BA1199">
        <v>0</v>
      </c>
      <c r="BB1199">
        <v>0</v>
      </c>
      <c r="BC1199">
        <v>1</v>
      </c>
      <c r="BD1199">
        <v>0</v>
      </c>
      <c r="BE1199">
        <v>3</v>
      </c>
      <c r="BF1199">
        <v>1</v>
      </c>
      <c r="BG1199" t="s">
        <v>98</v>
      </c>
      <c r="BH1199">
        <v>7</v>
      </c>
      <c r="BI1199" t="s">
        <v>107</v>
      </c>
      <c r="BJ1199">
        <v>1</v>
      </c>
      <c r="BK1199" t="s">
        <v>97</v>
      </c>
      <c r="BL1199" t="s">
        <v>127</v>
      </c>
      <c r="BM1199">
        <v>1916</v>
      </c>
      <c r="BN1199" t="s">
        <v>102</v>
      </c>
      <c r="BO1199">
        <v>1</v>
      </c>
      <c r="BP1199">
        <v>225</v>
      </c>
      <c r="BQ1199" t="s">
        <v>98</v>
      </c>
      <c r="BR1199" t="s">
        <v>98</v>
      </c>
      <c r="BS1199" t="s">
        <v>105</v>
      </c>
      <c r="BT1199">
        <v>0</v>
      </c>
      <c r="BU1199">
        <v>0</v>
      </c>
      <c r="BV1199">
        <v>330</v>
      </c>
      <c r="BW1199">
        <v>0</v>
      </c>
      <c r="BX1199">
        <v>0</v>
      </c>
      <c r="BY1199">
        <v>0</v>
      </c>
      <c r="BZ1199" t="s">
        <v>83</v>
      </c>
      <c r="CA1199" t="s">
        <v>83</v>
      </c>
      <c r="CB1199" t="s">
        <v>83</v>
      </c>
      <c r="CC1199">
        <v>0</v>
      </c>
      <c r="CD1199">
        <v>7</v>
      </c>
      <c r="CE1199">
        <v>2006</v>
      </c>
      <c r="CF1199" t="s">
        <v>235</v>
      </c>
      <c r="CG1199" t="s">
        <v>111</v>
      </c>
      <c r="CH1199">
        <v>144000</v>
      </c>
    </row>
    <row r="1200" spans="1:86" x14ac:dyDescent="0.4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 t="str">
        <f t="shared" si="90"/>
        <v>N</v>
      </c>
      <c r="AW1200" t="str">
        <f t="shared" si="91"/>
        <v>Y</v>
      </c>
      <c r="AX1200" t="str">
        <f t="shared" si="92"/>
        <v>N</v>
      </c>
      <c r="AY1200" t="str">
        <f t="shared" si="93"/>
        <v>N</v>
      </c>
      <c r="AZ1200" t="str">
        <f t="shared" si="94"/>
        <v>N</v>
      </c>
      <c r="BA1200">
        <v>0</v>
      </c>
      <c r="BB1200">
        <v>0</v>
      </c>
      <c r="BC1200">
        <v>2</v>
      </c>
      <c r="BD1200">
        <v>0</v>
      </c>
      <c r="BE1200">
        <v>3</v>
      </c>
      <c r="BF1200">
        <v>1</v>
      </c>
      <c r="BG1200" t="s">
        <v>97</v>
      </c>
      <c r="BH1200">
        <v>6</v>
      </c>
      <c r="BI1200" t="s">
        <v>107</v>
      </c>
      <c r="BJ1200">
        <v>0</v>
      </c>
      <c r="BK1200" t="s">
        <v>83</v>
      </c>
      <c r="BL1200" t="s">
        <v>108</v>
      </c>
      <c r="BM1200">
        <v>2001</v>
      </c>
      <c r="BN1200" t="s">
        <v>109</v>
      </c>
      <c r="BO1200">
        <v>2</v>
      </c>
      <c r="BP1200">
        <v>573</v>
      </c>
      <c r="BQ1200" t="s">
        <v>98</v>
      </c>
      <c r="BR1200" t="s">
        <v>98</v>
      </c>
      <c r="BS1200" t="s">
        <v>105</v>
      </c>
      <c r="BT1200">
        <v>356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 t="s">
        <v>83</v>
      </c>
      <c r="CA1200" t="s">
        <v>83</v>
      </c>
      <c r="CB1200" t="s">
        <v>83</v>
      </c>
      <c r="CC1200">
        <v>0</v>
      </c>
      <c r="CD1200">
        <v>6</v>
      </c>
      <c r="CE1200">
        <v>2009</v>
      </c>
      <c r="CF1200" t="s">
        <v>110</v>
      </c>
      <c r="CG1200" t="s">
        <v>111</v>
      </c>
      <c r="CH1200">
        <v>178000</v>
      </c>
    </row>
    <row r="1201" spans="1:86" x14ac:dyDescent="0.4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 t="str">
        <f t="shared" si="90"/>
        <v>N</v>
      </c>
      <c r="AW1201" t="str">
        <f t="shared" si="91"/>
        <v>Y</v>
      </c>
      <c r="AX1201" t="str">
        <f t="shared" si="92"/>
        <v>N</v>
      </c>
      <c r="AY1201" t="str">
        <f t="shared" si="93"/>
        <v>N</v>
      </c>
      <c r="AZ1201" t="str">
        <f t="shared" si="94"/>
        <v>N</v>
      </c>
      <c r="BA1201">
        <v>0</v>
      </c>
      <c r="BB1201">
        <v>0</v>
      </c>
      <c r="BC1201">
        <v>1</v>
      </c>
      <c r="BD1201">
        <v>1</v>
      </c>
      <c r="BE1201">
        <v>3</v>
      </c>
      <c r="BF1201">
        <v>1</v>
      </c>
      <c r="BG1201" t="s">
        <v>98</v>
      </c>
      <c r="BH1201">
        <v>6</v>
      </c>
      <c r="BI1201" t="s">
        <v>107</v>
      </c>
      <c r="BJ1201">
        <v>1</v>
      </c>
      <c r="BK1201" t="s">
        <v>212</v>
      </c>
      <c r="BL1201" t="s">
        <v>108</v>
      </c>
      <c r="BM1201">
        <v>1974</v>
      </c>
      <c r="BN1201" t="s">
        <v>102</v>
      </c>
      <c r="BO1201">
        <v>2</v>
      </c>
      <c r="BP1201">
        <v>459</v>
      </c>
      <c r="BQ1201" t="s">
        <v>98</v>
      </c>
      <c r="BR1201" t="s">
        <v>98</v>
      </c>
      <c r="BS1201" t="s">
        <v>105</v>
      </c>
      <c r="BT1201">
        <v>0</v>
      </c>
      <c r="BU1201">
        <v>82</v>
      </c>
      <c r="BV1201">
        <v>0</v>
      </c>
      <c r="BW1201">
        <v>0</v>
      </c>
      <c r="BX1201">
        <v>0</v>
      </c>
      <c r="BY1201">
        <v>0</v>
      </c>
      <c r="BZ1201" t="s">
        <v>83</v>
      </c>
      <c r="CA1201" t="s">
        <v>83</v>
      </c>
      <c r="CB1201" t="s">
        <v>83</v>
      </c>
      <c r="CC1201">
        <v>0</v>
      </c>
      <c r="CD1201">
        <v>10</v>
      </c>
      <c r="CE1201">
        <v>2006</v>
      </c>
      <c r="CF1201" t="s">
        <v>110</v>
      </c>
      <c r="CG1201" t="s">
        <v>111</v>
      </c>
      <c r="CH1201">
        <v>148000</v>
      </c>
    </row>
    <row r="1202" spans="1:86" x14ac:dyDescent="0.4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 t="str">
        <f t="shared" si="90"/>
        <v>N</v>
      </c>
      <c r="AW1202" t="str">
        <f t="shared" si="91"/>
        <v>N</v>
      </c>
      <c r="AX1202" t="str">
        <f t="shared" si="92"/>
        <v>N</v>
      </c>
      <c r="AY1202" t="str">
        <f t="shared" si="93"/>
        <v>N</v>
      </c>
      <c r="AZ1202" t="str">
        <f t="shared" si="94"/>
        <v>N</v>
      </c>
      <c r="BA1202">
        <v>0</v>
      </c>
      <c r="BB1202">
        <v>0</v>
      </c>
      <c r="BC1202">
        <v>1</v>
      </c>
      <c r="BD1202">
        <v>0</v>
      </c>
      <c r="BE1202">
        <v>3</v>
      </c>
      <c r="BF1202">
        <v>1</v>
      </c>
      <c r="BG1202" t="s">
        <v>98</v>
      </c>
      <c r="BH1202">
        <v>5</v>
      </c>
      <c r="BI1202" t="s">
        <v>107</v>
      </c>
      <c r="BJ1202">
        <v>0</v>
      </c>
      <c r="BK1202" t="s">
        <v>83</v>
      </c>
      <c r="BL1202" t="s">
        <v>108</v>
      </c>
      <c r="BM1202">
        <v>1972</v>
      </c>
      <c r="BN1202" t="s">
        <v>102</v>
      </c>
      <c r="BO1202">
        <v>1</v>
      </c>
      <c r="BP1202">
        <v>280</v>
      </c>
      <c r="BQ1202" t="s">
        <v>98</v>
      </c>
      <c r="BR1202" t="s">
        <v>98</v>
      </c>
      <c r="BS1202" t="s">
        <v>105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 t="s">
        <v>83</v>
      </c>
      <c r="CA1202" t="s">
        <v>83</v>
      </c>
      <c r="CB1202" t="s">
        <v>135</v>
      </c>
      <c r="CC1202">
        <v>0</v>
      </c>
      <c r="CD1202">
        <v>7</v>
      </c>
      <c r="CE1202">
        <v>2006</v>
      </c>
      <c r="CF1202" t="s">
        <v>249</v>
      </c>
      <c r="CG1202" t="s">
        <v>128</v>
      </c>
      <c r="CH1202">
        <v>116050</v>
      </c>
    </row>
    <row r="1203" spans="1:86" x14ac:dyDescent="0.4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 t="str">
        <f t="shared" si="90"/>
        <v>Y</v>
      </c>
      <c r="AW1203" t="str">
        <f t="shared" si="91"/>
        <v>Y</v>
      </c>
      <c r="AX1203" t="str">
        <f t="shared" si="92"/>
        <v>Y</v>
      </c>
      <c r="AY1203" t="str">
        <f t="shared" si="93"/>
        <v>N</v>
      </c>
      <c r="AZ1203" t="str">
        <f t="shared" si="94"/>
        <v>N</v>
      </c>
      <c r="BA1203">
        <v>0</v>
      </c>
      <c r="BB1203">
        <v>0</v>
      </c>
      <c r="BC1203">
        <v>2</v>
      </c>
      <c r="BD1203">
        <v>1</v>
      </c>
      <c r="BE1203">
        <v>3</v>
      </c>
      <c r="BF1203">
        <v>1</v>
      </c>
      <c r="BG1203" t="s">
        <v>97</v>
      </c>
      <c r="BH1203">
        <v>6</v>
      </c>
      <c r="BI1203" t="s">
        <v>107</v>
      </c>
      <c r="BJ1203">
        <v>0</v>
      </c>
      <c r="BK1203" t="s">
        <v>83</v>
      </c>
      <c r="BL1203" t="s">
        <v>108</v>
      </c>
      <c r="BM1203">
        <v>1998</v>
      </c>
      <c r="BN1203" t="s">
        <v>109</v>
      </c>
      <c r="BO1203">
        <v>2</v>
      </c>
      <c r="BP1203">
        <v>546</v>
      </c>
      <c r="BQ1203" t="s">
        <v>98</v>
      </c>
      <c r="BR1203" t="s">
        <v>98</v>
      </c>
      <c r="BS1203" t="s">
        <v>105</v>
      </c>
      <c r="BT1203">
        <v>198</v>
      </c>
      <c r="BU1203">
        <v>36</v>
      </c>
      <c r="BV1203">
        <v>0</v>
      </c>
      <c r="BW1203">
        <v>0</v>
      </c>
      <c r="BX1203">
        <v>0</v>
      </c>
      <c r="BY1203">
        <v>0</v>
      </c>
      <c r="BZ1203" t="s">
        <v>83</v>
      </c>
      <c r="CA1203" t="s">
        <v>83</v>
      </c>
      <c r="CB1203" t="s">
        <v>83</v>
      </c>
      <c r="CC1203">
        <v>0</v>
      </c>
      <c r="CD1203">
        <v>3</v>
      </c>
      <c r="CE1203">
        <v>2009</v>
      </c>
      <c r="CF1203" t="s">
        <v>110</v>
      </c>
      <c r="CG1203" t="s">
        <v>111</v>
      </c>
      <c r="CH1203">
        <v>197900</v>
      </c>
    </row>
    <row r="1204" spans="1:86" x14ac:dyDescent="0.4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 t="str">
        <f t="shared" si="90"/>
        <v>N</v>
      </c>
      <c r="AW1204" t="str">
        <f t="shared" si="91"/>
        <v>Y</v>
      </c>
      <c r="AX1204" t="str">
        <f t="shared" si="92"/>
        <v>N</v>
      </c>
      <c r="AY1204" t="str">
        <f t="shared" si="93"/>
        <v>N</v>
      </c>
      <c r="AZ1204" t="str">
        <f t="shared" si="94"/>
        <v>N</v>
      </c>
      <c r="BA1204">
        <v>1</v>
      </c>
      <c r="BB1204">
        <v>0</v>
      </c>
      <c r="BC1204">
        <v>1</v>
      </c>
      <c r="BD1204">
        <v>0</v>
      </c>
      <c r="BE1204">
        <v>3</v>
      </c>
      <c r="BF1204">
        <v>1</v>
      </c>
      <c r="BG1204" t="s">
        <v>98</v>
      </c>
      <c r="BH1204">
        <v>5</v>
      </c>
      <c r="BI1204" t="s">
        <v>107</v>
      </c>
      <c r="BJ1204">
        <v>1</v>
      </c>
      <c r="BK1204" t="s">
        <v>147</v>
      </c>
      <c r="BL1204" t="s">
        <v>127</v>
      </c>
      <c r="BM1204">
        <v>1960</v>
      </c>
      <c r="BN1204" t="s">
        <v>102</v>
      </c>
      <c r="BO1204">
        <v>1</v>
      </c>
      <c r="BP1204">
        <v>216</v>
      </c>
      <c r="BQ1204" t="s">
        <v>98</v>
      </c>
      <c r="BR1204" t="s">
        <v>98</v>
      </c>
      <c r="BS1204" t="s">
        <v>177</v>
      </c>
      <c r="BT1204">
        <v>0</v>
      </c>
      <c r="BU1204">
        <v>0</v>
      </c>
      <c r="BV1204">
        <v>208</v>
      </c>
      <c r="BW1204">
        <v>0</v>
      </c>
      <c r="BX1204">
        <v>0</v>
      </c>
      <c r="BY1204">
        <v>0</v>
      </c>
      <c r="BZ1204" t="s">
        <v>83</v>
      </c>
      <c r="CA1204" t="s">
        <v>83</v>
      </c>
      <c r="CB1204" t="s">
        <v>83</v>
      </c>
      <c r="CC1204">
        <v>0</v>
      </c>
      <c r="CD1204">
        <v>5</v>
      </c>
      <c r="CE1204">
        <v>2009</v>
      </c>
      <c r="CF1204" t="s">
        <v>110</v>
      </c>
      <c r="CG1204" t="s">
        <v>111</v>
      </c>
      <c r="CH1204">
        <v>117000</v>
      </c>
    </row>
    <row r="1205" spans="1:86" x14ac:dyDescent="0.4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 t="str">
        <f t="shared" si="90"/>
        <v>Y</v>
      </c>
      <c r="AW1205" t="str">
        <f t="shared" si="91"/>
        <v>Y</v>
      </c>
      <c r="AX1205" t="str">
        <f t="shared" si="92"/>
        <v>Y</v>
      </c>
      <c r="AY1205" t="str">
        <f t="shared" si="93"/>
        <v>N</v>
      </c>
      <c r="AZ1205" t="str">
        <f t="shared" si="94"/>
        <v>N</v>
      </c>
      <c r="BA1205">
        <v>0</v>
      </c>
      <c r="BB1205">
        <v>0</v>
      </c>
      <c r="BC1205">
        <v>2</v>
      </c>
      <c r="BD1205">
        <v>0</v>
      </c>
      <c r="BE1205">
        <v>3</v>
      </c>
      <c r="BF1205">
        <v>1</v>
      </c>
      <c r="BG1205" t="s">
        <v>97</v>
      </c>
      <c r="BH1205">
        <v>6</v>
      </c>
      <c r="BI1205" t="s">
        <v>107</v>
      </c>
      <c r="BJ1205">
        <v>1</v>
      </c>
      <c r="BK1205" t="s">
        <v>98</v>
      </c>
      <c r="BL1205" t="s">
        <v>108</v>
      </c>
      <c r="BM1205">
        <v>2000</v>
      </c>
      <c r="BN1205" t="s">
        <v>102</v>
      </c>
      <c r="BO1205">
        <v>2</v>
      </c>
      <c r="BP1205">
        <v>451</v>
      </c>
      <c r="BQ1205" t="s">
        <v>98</v>
      </c>
      <c r="BR1205" t="s">
        <v>98</v>
      </c>
      <c r="BS1205" t="s">
        <v>105</v>
      </c>
      <c r="BT1205">
        <v>74</v>
      </c>
      <c r="BU1205">
        <v>234</v>
      </c>
      <c r="BV1205">
        <v>0</v>
      </c>
      <c r="BW1205">
        <v>0</v>
      </c>
      <c r="BX1205">
        <v>0</v>
      </c>
      <c r="BY1205">
        <v>0</v>
      </c>
      <c r="BZ1205" t="s">
        <v>83</v>
      </c>
      <c r="CA1205" t="s">
        <v>83</v>
      </c>
      <c r="CB1205" t="s">
        <v>83</v>
      </c>
      <c r="CC1205">
        <v>0</v>
      </c>
      <c r="CD1205">
        <v>10</v>
      </c>
      <c r="CE1205">
        <v>2009</v>
      </c>
      <c r="CF1205" t="s">
        <v>110</v>
      </c>
      <c r="CG1205" t="s">
        <v>111</v>
      </c>
      <c r="CH1205">
        <v>213000</v>
      </c>
    </row>
    <row r="1206" spans="1:86" x14ac:dyDescent="0.4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 t="str">
        <f t="shared" si="90"/>
        <v>N</v>
      </c>
      <c r="AW1206" t="str">
        <f t="shared" si="91"/>
        <v>N</v>
      </c>
      <c r="AX1206" t="str">
        <f t="shared" si="92"/>
        <v>N</v>
      </c>
      <c r="AY1206" t="str">
        <f t="shared" si="93"/>
        <v>N</v>
      </c>
      <c r="AZ1206" t="str">
        <f t="shared" si="94"/>
        <v>N</v>
      </c>
      <c r="BA1206">
        <v>1</v>
      </c>
      <c r="BB1206">
        <v>0</v>
      </c>
      <c r="BC1206">
        <v>1</v>
      </c>
      <c r="BD1206">
        <v>1</v>
      </c>
      <c r="BE1206">
        <v>3</v>
      </c>
      <c r="BF1206">
        <v>1</v>
      </c>
      <c r="BG1206" t="s">
        <v>98</v>
      </c>
      <c r="BH1206">
        <v>6</v>
      </c>
      <c r="BI1206" t="s">
        <v>107</v>
      </c>
      <c r="BJ1206">
        <v>0</v>
      </c>
      <c r="BK1206" t="s">
        <v>83</v>
      </c>
      <c r="BL1206" t="s">
        <v>108</v>
      </c>
      <c r="BM1206">
        <v>1975</v>
      </c>
      <c r="BN1206" t="s">
        <v>109</v>
      </c>
      <c r="BO1206">
        <v>2</v>
      </c>
      <c r="BP1206">
        <v>495</v>
      </c>
      <c r="BQ1206" t="s">
        <v>98</v>
      </c>
      <c r="BR1206" t="s">
        <v>98</v>
      </c>
      <c r="BS1206" t="s">
        <v>105</v>
      </c>
      <c r="BT1206">
        <v>0</v>
      </c>
      <c r="BU1206">
        <v>88</v>
      </c>
      <c r="BV1206">
        <v>0</v>
      </c>
      <c r="BW1206">
        <v>0</v>
      </c>
      <c r="BX1206">
        <v>0</v>
      </c>
      <c r="BY1206">
        <v>0</v>
      </c>
      <c r="BZ1206" t="s">
        <v>83</v>
      </c>
      <c r="CA1206" t="s">
        <v>134</v>
      </c>
      <c r="CB1206" t="s">
        <v>83</v>
      </c>
      <c r="CC1206">
        <v>0</v>
      </c>
      <c r="CD1206">
        <v>7</v>
      </c>
      <c r="CE1206">
        <v>2006</v>
      </c>
      <c r="CF1206" t="s">
        <v>110</v>
      </c>
      <c r="CG1206" t="s">
        <v>111</v>
      </c>
      <c r="CH1206">
        <v>153500</v>
      </c>
    </row>
    <row r="1207" spans="1:86" x14ac:dyDescent="0.4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 t="str">
        <f t="shared" si="90"/>
        <v>Y</v>
      </c>
      <c r="AW1207" t="str">
        <f t="shared" si="91"/>
        <v>Y</v>
      </c>
      <c r="AX1207" t="str">
        <f t="shared" si="92"/>
        <v>Y</v>
      </c>
      <c r="AY1207" t="str">
        <f t="shared" si="93"/>
        <v>Y</v>
      </c>
      <c r="AZ1207" t="str">
        <f t="shared" si="94"/>
        <v>Y</v>
      </c>
      <c r="BA1207">
        <v>0</v>
      </c>
      <c r="BB1207">
        <v>0</v>
      </c>
      <c r="BC1207">
        <v>2</v>
      </c>
      <c r="BD1207">
        <v>0</v>
      </c>
      <c r="BE1207">
        <v>3</v>
      </c>
      <c r="BF1207">
        <v>1</v>
      </c>
      <c r="BG1207" t="s">
        <v>97</v>
      </c>
      <c r="BH1207">
        <v>7</v>
      </c>
      <c r="BI1207" t="s">
        <v>107</v>
      </c>
      <c r="BJ1207">
        <v>1</v>
      </c>
      <c r="BK1207" t="s">
        <v>98</v>
      </c>
      <c r="BL1207" t="s">
        <v>108</v>
      </c>
      <c r="BM1207">
        <v>1990</v>
      </c>
      <c r="BN1207" t="s">
        <v>109</v>
      </c>
      <c r="BO1207">
        <v>3</v>
      </c>
      <c r="BP1207">
        <v>701</v>
      </c>
      <c r="BQ1207" t="s">
        <v>98</v>
      </c>
      <c r="BR1207" t="s">
        <v>98</v>
      </c>
      <c r="BS1207" t="s">
        <v>105</v>
      </c>
      <c r="BT1207">
        <v>84</v>
      </c>
      <c r="BU1207">
        <v>70</v>
      </c>
      <c r="BV1207">
        <v>0</v>
      </c>
      <c r="BW1207">
        <v>0</v>
      </c>
      <c r="BX1207">
        <v>0</v>
      </c>
      <c r="BY1207">
        <v>0</v>
      </c>
      <c r="BZ1207" t="s">
        <v>83</v>
      </c>
      <c r="CA1207" t="s">
        <v>83</v>
      </c>
      <c r="CB1207" t="s">
        <v>83</v>
      </c>
      <c r="CC1207">
        <v>0</v>
      </c>
      <c r="CD1207">
        <v>6</v>
      </c>
      <c r="CE1207">
        <v>2009</v>
      </c>
      <c r="CF1207" t="s">
        <v>110</v>
      </c>
      <c r="CG1207" t="s">
        <v>111</v>
      </c>
      <c r="CH1207">
        <v>271900</v>
      </c>
    </row>
    <row r="1208" spans="1:86" x14ac:dyDescent="0.4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 t="str">
        <f t="shared" si="90"/>
        <v>N</v>
      </c>
      <c r="AW1208" t="str">
        <f t="shared" si="91"/>
        <v>N</v>
      </c>
      <c r="AX1208" t="str">
        <f t="shared" si="92"/>
        <v>N</v>
      </c>
      <c r="AY1208" t="str">
        <f t="shared" si="93"/>
        <v>N</v>
      </c>
      <c r="AZ1208" t="str">
        <f t="shared" si="94"/>
        <v>N</v>
      </c>
      <c r="BA1208">
        <v>1</v>
      </c>
      <c r="BB1208">
        <v>0</v>
      </c>
      <c r="BC1208">
        <v>1</v>
      </c>
      <c r="BD1208">
        <v>0</v>
      </c>
      <c r="BE1208">
        <v>2</v>
      </c>
      <c r="BF1208">
        <v>1</v>
      </c>
      <c r="BG1208" t="s">
        <v>98</v>
      </c>
      <c r="BH1208">
        <v>5</v>
      </c>
      <c r="BI1208" t="s">
        <v>107</v>
      </c>
      <c r="BJ1208">
        <v>0</v>
      </c>
      <c r="BK1208" t="s">
        <v>83</v>
      </c>
      <c r="BL1208" t="s">
        <v>127</v>
      </c>
      <c r="BM1208">
        <v>1966</v>
      </c>
      <c r="BN1208" t="s">
        <v>102</v>
      </c>
      <c r="BO1208">
        <v>1</v>
      </c>
      <c r="BP1208">
        <v>384</v>
      </c>
      <c r="BQ1208" t="s">
        <v>98</v>
      </c>
      <c r="BR1208" t="s">
        <v>98</v>
      </c>
      <c r="BS1208" t="s">
        <v>105</v>
      </c>
      <c r="BT1208">
        <v>0</v>
      </c>
      <c r="BU1208">
        <v>42</v>
      </c>
      <c r="BV1208">
        <v>0</v>
      </c>
      <c r="BW1208">
        <v>0</v>
      </c>
      <c r="BX1208">
        <v>0</v>
      </c>
      <c r="BY1208">
        <v>0</v>
      </c>
      <c r="BZ1208" t="s">
        <v>83</v>
      </c>
      <c r="CA1208" t="s">
        <v>134</v>
      </c>
      <c r="CB1208" t="s">
        <v>83</v>
      </c>
      <c r="CC1208">
        <v>0</v>
      </c>
      <c r="CD1208">
        <v>11</v>
      </c>
      <c r="CE1208">
        <v>2006</v>
      </c>
      <c r="CF1208" t="s">
        <v>110</v>
      </c>
      <c r="CG1208" t="s">
        <v>111</v>
      </c>
      <c r="CH1208">
        <v>107000</v>
      </c>
    </row>
    <row r="1209" spans="1:86" x14ac:dyDescent="0.4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 t="str">
        <f t="shared" si="90"/>
        <v>Y</v>
      </c>
      <c r="AW1209" t="str">
        <f t="shared" si="91"/>
        <v>Y</v>
      </c>
      <c r="AX1209" t="str">
        <f t="shared" si="92"/>
        <v>Y</v>
      </c>
      <c r="AY1209" t="str">
        <f t="shared" si="93"/>
        <v>N</v>
      </c>
      <c r="AZ1209" t="str">
        <f t="shared" si="94"/>
        <v>N</v>
      </c>
      <c r="BA1209">
        <v>1</v>
      </c>
      <c r="BB1209">
        <v>0</v>
      </c>
      <c r="BC1209">
        <v>2</v>
      </c>
      <c r="BD1209">
        <v>0</v>
      </c>
      <c r="BE1209">
        <v>3</v>
      </c>
      <c r="BF1209">
        <v>1</v>
      </c>
      <c r="BG1209" t="s">
        <v>97</v>
      </c>
      <c r="BH1209">
        <v>7</v>
      </c>
      <c r="BI1209" t="s">
        <v>107</v>
      </c>
      <c r="BJ1209">
        <v>0</v>
      </c>
      <c r="BK1209" t="s">
        <v>83</v>
      </c>
      <c r="BL1209" t="s">
        <v>108</v>
      </c>
      <c r="BM1209">
        <v>2003</v>
      </c>
      <c r="BN1209" t="s">
        <v>109</v>
      </c>
      <c r="BO1209">
        <v>2</v>
      </c>
      <c r="BP1209">
        <v>544</v>
      </c>
      <c r="BQ1209" t="s">
        <v>98</v>
      </c>
      <c r="BR1209" t="s">
        <v>98</v>
      </c>
      <c r="BS1209" t="s">
        <v>105</v>
      </c>
      <c r="BT1209">
        <v>192</v>
      </c>
      <c r="BU1209">
        <v>23</v>
      </c>
      <c r="BV1209">
        <v>0</v>
      </c>
      <c r="BW1209">
        <v>0</v>
      </c>
      <c r="BX1209">
        <v>0</v>
      </c>
      <c r="BY1209">
        <v>0</v>
      </c>
      <c r="BZ1209" t="s">
        <v>83</v>
      </c>
      <c r="CA1209" t="s">
        <v>83</v>
      </c>
      <c r="CB1209" t="s">
        <v>83</v>
      </c>
      <c r="CC1209">
        <v>0</v>
      </c>
      <c r="CD1209">
        <v>5</v>
      </c>
      <c r="CE1209">
        <v>2006</v>
      </c>
      <c r="CF1209" t="s">
        <v>110</v>
      </c>
      <c r="CG1209" t="s">
        <v>111</v>
      </c>
      <c r="CH1209">
        <v>200000</v>
      </c>
    </row>
    <row r="1210" spans="1:86" x14ac:dyDescent="0.4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 t="str">
        <f t="shared" si="90"/>
        <v>N</v>
      </c>
      <c r="AW1210" t="str">
        <f t="shared" si="91"/>
        <v>Y</v>
      </c>
      <c r="AX1210" t="str">
        <f t="shared" si="92"/>
        <v>N</v>
      </c>
      <c r="AY1210" t="str">
        <f t="shared" si="93"/>
        <v>N</v>
      </c>
      <c r="AZ1210" t="str">
        <f t="shared" si="94"/>
        <v>N</v>
      </c>
      <c r="BA1210">
        <v>1</v>
      </c>
      <c r="BB1210">
        <v>0</v>
      </c>
      <c r="BC1210">
        <v>1</v>
      </c>
      <c r="BD1210">
        <v>0</v>
      </c>
      <c r="BE1210">
        <v>3</v>
      </c>
      <c r="BF1210">
        <v>1</v>
      </c>
      <c r="BG1210" t="s">
        <v>98</v>
      </c>
      <c r="BH1210">
        <v>6</v>
      </c>
      <c r="BI1210" t="s">
        <v>107</v>
      </c>
      <c r="BJ1210">
        <v>0</v>
      </c>
      <c r="BK1210" t="s">
        <v>83</v>
      </c>
      <c r="BL1210" t="s">
        <v>127</v>
      </c>
      <c r="BM1210">
        <v>1980</v>
      </c>
      <c r="BN1210" t="s">
        <v>102</v>
      </c>
      <c r="BO1210">
        <v>2</v>
      </c>
      <c r="BP1210">
        <v>506</v>
      </c>
      <c r="BQ1210" t="s">
        <v>98</v>
      </c>
      <c r="BR1210" t="s">
        <v>98</v>
      </c>
      <c r="BS1210" t="s">
        <v>105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 t="s">
        <v>83</v>
      </c>
      <c r="CA1210" t="s">
        <v>83</v>
      </c>
      <c r="CB1210" t="s">
        <v>83</v>
      </c>
      <c r="CC1210">
        <v>0</v>
      </c>
      <c r="CD1210">
        <v>10</v>
      </c>
      <c r="CE1210">
        <v>2008</v>
      </c>
      <c r="CF1210" t="s">
        <v>110</v>
      </c>
      <c r="CG1210" t="s">
        <v>111</v>
      </c>
      <c r="CH1210">
        <v>140000</v>
      </c>
    </row>
    <row r="1211" spans="1:86" x14ac:dyDescent="0.4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 t="str">
        <f t="shared" si="90"/>
        <v>Y</v>
      </c>
      <c r="AW1211" t="str">
        <f t="shared" si="91"/>
        <v>Y</v>
      </c>
      <c r="AX1211" t="str">
        <f t="shared" si="92"/>
        <v>Y</v>
      </c>
      <c r="AY1211" t="str">
        <f t="shared" si="93"/>
        <v>N</v>
      </c>
      <c r="AZ1211" t="str">
        <f t="shared" si="94"/>
        <v>N</v>
      </c>
      <c r="BA1211">
        <v>1</v>
      </c>
      <c r="BB1211">
        <v>0</v>
      </c>
      <c r="BC1211">
        <v>2</v>
      </c>
      <c r="BD1211">
        <v>0</v>
      </c>
      <c r="BE1211">
        <v>3</v>
      </c>
      <c r="BF1211">
        <v>1</v>
      </c>
      <c r="BG1211" t="s">
        <v>97</v>
      </c>
      <c r="BH1211">
        <v>8</v>
      </c>
      <c r="BI1211" t="s">
        <v>107</v>
      </c>
      <c r="BJ1211">
        <v>1</v>
      </c>
      <c r="BK1211" t="s">
        <v>97</v>
      </c>
      <c r="BL1211" t="s">
        <v>108</v>
      </c>
      <c r="BM1211">
        <v>2006</v>
      </c>
      <c r="BN1211" t="s">
        <v>109</v>
      </c>
      <c r="BO1211">
        <v>2</v>
      </c>
      <c r="BP1211">
        <v>500</v>
      </c>
      <c r="BQ1211" t="s">
        <v>98</v>
      </c>
      <c r="BR1211" t="s">
        <v>98</v>
      </c>
      <c r="BS1211" t="s">
        <v>105</v>
      </c>
      <c r="BT1211">
        <v>322</v>
      </c>
      <c r="BU1211">
        <v>50</v>
      </c>
      <c r="BV1211">
        <v>0</v>
      </c>
      <c r="BW1211">
        <v>0</v>
      </c>
      <c r="BX1211">
        <v>0</v>
      </c>
      <c r="BY1211">
        <v>0</v>
      </c>
      <c r="BZ1211" t="s">
        <v>83</v>
      </c>
      <c r="CA1211" t="s">
        <v>83</v>
      </c>
      <c r="CB1211" t="s">
        <v>83</v>
      </c>
      <c r="CC1211">
        <v>0</v>
      </c>
      <c r="CD1211">
        <v>5</v>
      </c>
      <c r="CE1211">
        <v>2006</v>
      </c>
      <c r="CF1211" t="s">
        <v>158</v>
      </c>
      <c r="CG1211" t="s">
        <v>159</v>
      </c>
      <c r="CH1211">
        <v>290000</v>
      </c>
    </row>
    <row r="1212" spans="1:86" x14ac:dyDescent="0.4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 t="str">
        <f t="shared" si="90"/>
        <v>Y</v>
      </c>
      <c r="AW1212" t="str">
        <f t="shared" si="91"/>
        <v>Y</v>
      </c>
      <c r="AX1212" t="str">
        <f t="shared" si="92"/>
        <v>Y</v>
      </c>
      <c r="AY1212" t="str">
        <f t="shared" si="93"/>
        <v>N</v>
      </c>
      <c r="AZ1212" t="str">
        <f t="shared" si="94"/>
        <v>N</v>
      </c>
      <c r="BA1212">
        <v>0</v>
      </c>
      <c r="BB1212">
        <v>0</v>
      </c>
      <c r="BC1212">
        <v>2</v>
      </c>
      <c r="BD1212">
        <v>1</v>
      </c>
      <c r="BE1212">
        <v>3</v>
      </c>
      <c r="BF1212">
        <v>1</v>
      </c>
      <c r="BG1212" t="s">
        <v>97</v>
      </c>
      <c r="BH1212">
        <v>8</v>
      </c>
      <c r="BI1212" t="s">
        <v>107</v>
      </c>
      <c r="BJ1212">
        <v>1</v>
      </c>
      <c r="BK1212" t="s">
        <v>98</v>
      </c>
      <c r="BL1212" t="s">
        <v>108</v>
      </c>
      <c r="BM1212">
        <v>1992</v>
      </c>
      <c r="BN1212" t="s">
        <v>109</v>
      </c>
      <c r="BO1212">
        <v>2</v>
      </c>
      <c r="BP1212">
        <v>462</v>
      </c>
      <c r="BQ1212" t="s">
        <v>98</v>
      </c>
      <c r="BR1212" t="s">
        <v>98</v>
      </c>
      <c r="BS1212" t="s">
        <v>105</v>
      </c>
      <c r="BT1212">
        <v>635</v>
      </c>
      <c r="BU1212">
        <v>104</v>
      </c>
      <c r="BV1212">
        <v>0</v>
      </c>
      <c r="BW1212">
        <v>0</v>
      </c>
      <c r="BX1212">
        <v>0</v>
      </c>
      <c r="BY1212">
        <v>0</v>
      </c>
      <c r="BZ1212" t="s">
        <v>83</v>
      </c>
      <c r="CA1212" t="s">
        <v>165</v>
      </c>
      <c r="CB1212" t="s">
        <v>135</v>
      </c>
      <c r="CC1212">
        <v>400</v>
      </c>
      <c r="CD1212">
        <v>5</v>
      </c>
      <c r="CE1212">
        <v>2010</v>
      </c>
      <c r="CF1212" t="s">
        <v>110</v>
      </c>
      <c r="CG1212" t="s">
        <v>111</v>
      </c>
      <c r="CH1212">
        <v>189000</v>
      </c>
    </row>
    <row r="1213" spans="1:86" x14ac:dyDescent="0.4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 t="str">
        <f t="shared" si="90"/>
        <v>Y</v>
      </c>
      <c r="AW1213" t="str">
        <f t="shared" si="91"/>
        <v>Y</v>
      </c>
      <c r="AX1213" t="str">
        <f t="shared" si="92"/>
        <v>Y</v>
      </c>
      <c r="AY1213" t="str">
        <f t="shared" si="93"/>
        <v>N</v>
      </c>
      <c r="AZ1213" t="str">
        <f t="shared" si="94"/>
        <v>N</v>
      </c>
      <c r="BA1213">
        <v>0</v>
      </c>
      <c r="BB1213">
        <v>0</v>
      </c>
      <c r="BC1213">
        <v>2</v>
      </c>
      <c r="BD1213">
        <v>0</v>
      </c>
      <c r="BE1213">
        <v>4</v>
      </c>
      <c r="BF1213">
        <v>1</v>
      </c>
      <c r="BG1213" t="s">
        <v>98</v>
      </c>
      <c r="BH1213">
        <v>8</v>
      </c>
      <c r="BI1213" t="s">
        <v>107</v>
      </c>
      <c r="BJ1213">
        <v>0</v>
      </c>
      <c r="BK1213" t="s">
        <v>83</v>
      </c>
      <c r="BL1213" t="s">
        <v>209</v>
      </c>
      <c r="BM1213">
        <v>1988</v>
      </c>
      <c r="BN1213" t="s">
        <v>109</v>
      </c>
      <c r="BO1213">
        <v>2</v>
      </c>
      <c r="BP1213">
        <v>492</v>
      </c>
      <c r="BQ1213" t="s">
        <v>98</v>
      </c>
      <c r="BR1213" t="s">
        <v>98</v>
      </c>
      <c r="BS1213" t="s">
        <v>105</v>
      </c>
      <c r="BT1213">
        <v>325</v>
      </c>
      <c r="BU1213">
        <v>12</v>
      </c>
      <c r="BV1213">
        <v>0</v>
      </c>
      <c r="BW1213">
        <v>0</v>
      </c>
      <c r="BX1213">
        <v>0</v>
      </c>
      <c r="BY1213">
        <v>0</v>
      </c>
      <c r="BZ1213" t="s">
        <v>83</v>
      </c>
      <c r="CA1213" t="s">
        <v>83</v>
      </c>
      <c r="CB1213" t="s">
        <v>83</v>
      </c>
      <c r="CC1213">
        <v>0</v>
      </c>
      <c r="CD1213">
        <v>6</v>
      </c>
      <c r="CE1213">
        <v>2010</v>
      </c>
      <c r="CF1213" t="s">
        <v>110</v>
      </c>
      <c r="CG1213" t="s">
        <v>111</v>
      </c>
      <c r="CH1213">
        <v>164000</v>
      </c>
    </row>
    <row r="1214" spans="1:86" x14ac:dyDescent="0.4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 t="str">
        <f t="shared" si="90"/>
        <v>N</v>
      </c>
      <c r="AW1214" t="str">
        <f t="shared" si="91"/>
        <v>N</v>
      </c>
      <c r="AX1214" t="str">
        <f t="shared" si="92"/>
        <v>N</v>
      </c>
      <c r="AY1214" t="str">
        <f t="shared" si="93"/>
        <v>N</v>
      </c>
      <c r="AZ1214" t="str">
        <f t="shared" si="94"/>
        <v>N</v>
      </c>
      <c r="BA1214">
        <v>1</v>
      </c>
      <c r="BB1214">
        <v>0</v>
      </c>
      <c r="BC1214">
        <v>1</v>
      </c>
      <c r="BD1214">
        <v>0</v>
      </c>
      <c r="BE1214">
        <v>2</v>
      </c>
      <c r="BF1214">
        <v>1</v>
      </c>
      <c r="BG1214" t="s">
        <v>98</v>
      </c>
      <c r="BH1214">
        <v>4</v>
      </c>
      <c r="BI1214" t="s">
        <v>107</v>
      </c>
      <c r="BJ1214">
        <v>0</v>
      </c>
      <c r="BK1214" t="s">
        <v>83</v>
      </c>
      <c r="BL1214" t="s">
        <v>108</v>
      </c>
      <c r="BM1214">
        <v>1941</v>
      </c>
      <c r="BN1214" t="s">
        <v>102</v>
      </c>
      <c r="BO1214">
        <v>1</v>
      </c>
      <c r="BP1214">
        <v>234</v>
      </c>
      <c r="BQ1214" t="s">
        <v>98</v>
      </c>
      <c r="BR1214" t="s">
        <v>98</v>
      </c>
      <c r="BS1214" t="s">
        <v>177</v>
      </c>
      <c r="BT1214">
        <v>0</v>
      </c>
      <c r="BU1214">
        <v>113</v>
      </c>
      <c r="BV1214">
        <v>0</v>
      </c>
      <c r="BW1214">
        <v>0</v>
      </c>
      <c r="BX1214">
        <v>0</v>
      </c>
      <c r="BY1214">
        <v>0</v>
      </c>
      <c r="BZ1214" t="s">
        <v>83</v>
      </c>
      <c r="CA1214" t="s">
        <v>83</v>
      </c>
      <c r="CB1214" t="s">
        <v>83</v>
      </c>
      <c r="CC1214">
        <v>0</v>
      </c>
      <c r="CD1214">
        <v>8</v>
      </c>
      <c r="CE1214">
        <v>2009</v>
      </c>
      <c r="CF1214" t="s">
        <v>110</v>
      </c>
      <c r="CG1214" t="s">
        <v>111</v>
      </c>
      <c r="CH1214">
        <v>113000</v>
      </c>
    </row>
    <row r="1215" spans="1:86" x14ac:dyDescent="0.4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 t="str">
        <f t="shared" si="90"/>
        <v>N</v>
      </c>
      <c r="AW1215" t="str">
        <f t="shared" si="91"/>
        <v>N</v>
      </c>
      <c r="AX1215" t="str">
        <f t="shared" si="92"/>
        <v>N</v>
      </c>
      <c r="AY1215" t="str">
        <f t="shared" si="93"/>
        <v>N</v>
      </c>
      <c r="AZ1215" t="str">
        <f t="shared" si="94"/>
        <v>N</v>
      </c>
      <c r="BA1215">
        <v>1</v>
      </c>
      <c r="BB1215">
        <v>1</v>
      </c>
      <c r="BC1215">
        <v>0</v>
      </c>
      <c r="BD1215">
        <v>0</v>
      </c>
      <c r="BE1215">
        <v>0</v>
      </c>
      <c r="BF1215">
        <v>1</v>
      </c>
      <c r="BG1215" t="s">
        <v>98</v>
      </c>
      <c r="BH1215">
        <v>3</v>
      </c>
      <c r="BI1215" t="s">
        <v>107</v>
      </c>
      <c r="BJ1215">
        <v>0</v>
      </c>
      <c r="BK1215" t="s">
        <v>83</v>
      </c>
      <c r="BL1215" t="s">
        <v>108</v>
      </c>
      <c r="BM1215">
        <v>1965</v>
      </c>
      <c r="BN1215" t="s">
        <v>102</v>
      </c>
      <c r="BO1215">
        <v>1</v>
      </c>
      <c r="BP1215">
        <v>364</v>
      </c>
      <c r="BQ1215" t="s">
        <v>98</v>
      </c>
      <c r="BR1215" t="s">
        <v>98</v>
      </c>
      <c r="BS1215" t="s">
        <v>105</v>
      </c>
      <c r="BT1215">
        <v>88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 t="s">
        <v>83</v>
      </c>
      <c r="CA1215" t="s">
        <v>83</v>
      </c>
      <c r="CB1215" t="s">
        <v>83</v>
      </c>
      <c r="CC1215">
        <v>0</v>
      </c>
      <c r="CD1215">
        <v>5</v>
      </c>
      <c r="CE1215">
        <v>2006</v>
      </c>
      <c r="CF1215" t="s">
        <v>110</v>
      </c>
      <c r="CG1215" t="s">
        <v>111</v>
      </c>
      <c r="CH1215">
        <v>145000</v>
      </c>
    </row>
    <row r="1216" spans="1:86" x14ac:dyDescent="0.4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 t="str">
        <f t="shared" si="90"/>
        <v>N</v>
      </c>
      <c r="AW1216" t="str">
        <f t="shared" si="91"/>
        <v>N</v>
      </c>
      <c r="AX1216" t="str">
        <f t="shared" si="92"/>
        <v>N</v>
      </c>
      <c r="AY1216" t="str">
        <f t="shared" si="93"/>
        <v>N</v>
      </c>
      <c r="AZ1216" t="str">
        <f t="shared" si="94"/>
        <v>N</v>
      </c>
      <c r="BA1216">
        <v>1</v>
      </c>
      <c r="BB1216">
        <v>0</v>
      </c>
      <c r="BC1216">
        <v>1</v>
      </c>
      <c r="BD1216">
        <v>0</v>
      </c>
      <c r="BE1216">
        <v>3</v>
      </c>
      <c r="BF1216">
        <v>1</v>
      </c>
      <c r="BG1216" t="s">
        <v>98</v>
      </c>
      <c r="BH1216">
        <v>6</v>
      </c>
      <c r="BI1216" t="s">
        <v>107</v>
      </c>
      <c r="BJ1216">
        <v>0</v>
      </c>
      <c r="BK1216" t="s">
        <v>83</v>
      </c>
      <c r="BL1216" t="s">
        <v>108</v>
      </c>
      <c r="BM1216">
        <v>1962</v>
      </c>
      <c r="BN1216" t="s">
        <v>102</v>
      </c>
      <c r="BO1216">
        <v>1</v>
      </c>
      <c r="BP1216">
        <v>300</v>
      </c>
      <c r="BQ1216" t="s">
        <v>98</v>
      </c>
      <c r="BR1216" t="s">
        <v>98</v>
      </c>
      <c r="BS1216" t="s">
        <v>105</v>
      </c>
      <c r="BT1216">
        <v>150</v>
      </c>
      <c r="BU1216">
        <v>72</v>
      </c>
      <c r="BV1216">
        <v>0</v>
      </c>
      <c r="BW1216">
        <v>0</v>
      </c>
      <c r="BX1216">
        <v>0</v>
      </c>
      <c r="BY1216">
        <v>0</v>
      </c>
      <c r="BZ1216" t="s">
        <v>83</v>
      </c>
      <c r="CA1216" t="s">
        <v>83</v>
      </c>
      <c r="CB1216" t="s">
        <v>83</v>
      </c>
      <c r="CC1216">
        <v>0</v>
      </c>
      <c r="CD1216">
        <v>5</v>
      </c>
      <c r="CE1216">
        <v>2006</v>
      </c>
      <c r="CF1216" t="s">
        <v>110</v>
      </c>
      <c r="CG1216" t="s">
        <v>111</v>
      </c>
      <c r="CH1216">
        <v>134500</v>
      </c>
    </row>
    <row r="1217" spans="1:86" x14ac:dyDescent="0.4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 t="str">
        <f t="shared" si="90"/>
        <v>N</v>
      </c>
      <c r="AW1217" t="str">
        <f t="shared" si="91"/>
        <v>N</v>
      </c>
      <c r="AX1217" t="str">
        <f t="shared" si="92"/>
        <v>N</v>
      </c>
      <c r="AY1217" t="str">
        <f t="shared" si="93"/>
        <v>N</v>
      </c>
      <c r="AZ1217" t="str">
        <f t="shared" si="94"/>
        <v>N</v>
      </c>
      <c r="BA1217">
        <v>0</v>
      </c>
      <c r="BB1217">
        <v>0</v>
      </c>
      <c r="BC1217">
        <v>1</v>
      </c>
      <c r="BD1217">
        <v>0</v>
      </c>
      <c r="BE1217">
        <v>3</v>
      </c>
      <c r="BF1217">
        <v>1</v>
      </c>
      <c r="BG1217" t="s">
        <v>98</v>
      </c>
      <c r="BH1217">
        <v>5</v>
      </c>
      <c r="BI1217" t="s">
        <v>107</v>
      </c>
      <c r="BJ1217">
        <v>0</v>
      </c>
      <c r="BK1217" t="s">
        <v>83</v>
      </c>
      <c r="BL1217" t="s">
        <v>127</v>
      </c>
      <c r="BM1217">
        <v>1966</v>
      </c>
      <c r="BN1217" t="s">
        <v>109</v>
      </c>
      <c r="BO1217">
        <v>1</v>
      </c>
      <c r="BP1217">
        <v>384</v>
      </c>
      <c r="BQ1217" t="s">
        <v>98</v>
      </c>
      <c r="BR1217" t="s">
        <v>98</v>
      </c>
      <c r="BS1217" t="s">
        <v>105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 t="s">
        <v>83</v>
      </c>
      <c r="CA1217" t="s">
        <v>134</v>
      </c>
      <c r="CB1217" t="s">
        <v>83</v>
      </c>
      <c r="CC1217">
        <v>0</v>
      </c>
      <c r="CD1217">
        <v>5</v>
      </c>
      <c r="CE1217">
        <v>2007</v>
      </c>
      <c r="CF1217" t="s">
        <v>110</v>
      </c>
      <c r="CG1217" t="s">
        <v>111</v>
      </c>
      <c r="CH1217">
        <v>125000</v>
      </c>
    </row>
    <row r="1218" spans="1:86" x14ac:dyDescent="0.4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 t="str">
        <f t="shared" si="90"/>
        <v>Y</v>
      </c>
      <c r="AW1218" t="str">
        <f t="shared" si="91"/>
        <v>Y</v>
      </c>
      <c r="AX1218" t="str">
        <f t="shared" si="92"/>
        <v>Y</v>
      </c>
      <c r="AY1218" t="str">
        <f t="shared" si="93"/>
        <v>Y</v>
      </c>
      <c r="AZ1218" t="str">
        <f t="shared" si="94"/>
        <v>N</v>
      </c>
      <c r="BA1218">
        <v>0</v>
      </c>
      <c r="BB1218">
        <v>0</v>
      </c>
      <c r="BC1218">
        <v>2</v>
      </c>
      <c r="BD1218">
        <v>0</v>
      </c>
      <c r="BE1218">
        <v>4</v>
      </c>
      <c r="BF1218">
        <v>2</v>
      </c>
      <c r="BG1218" t="s">
        <v>98</v>
      </c>
      <c r="BH1218">
        <v>8</v>
      </c>
      <c r="BI1218" t="s">
        <v>107</v>
      </c>
      <c r="BJ1218">
        <v>0</v>
      </c>
      <c r="BK1218" t="s">
        <v>83</v>
      </c>
      <c r="BL1218" t="s">
        <v>108</v>
      </c>
      <c r="BM1218">
        <v>1978</v>
      </c>
      <c r="BN1218" t="s">
        <v>102</v>
      </c>
      <c r="BO1218">
        <v>2</v>
      </c>
      <c r="BP1218">
        <v>539</v>
      </c>
      <c r="BQ1218" t="s">
        <v>98</v>
      </c>
      <c r="BR1218" t="s">
        <v>98</v>
      </c>
      <c r="BS1218" t="s">
        <v>105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 t="s">
        <v>83</v>
      </c>
      <c r="CA1218" t="s">
        <v>83</v>
      </c>
      <c r="CB1218" t="s">
        <v>83</v>
      </c>
      <c r="CC1218">
        <v>0</v>
      </c>
      <c r="CD1218">
        <v>4</v>
      </c>
      <c r="CE1218">
        <v>2010</v>
      </c>
      <c r="CF1218" t="s">
        <v>110</v>
      </c>
      <c r="CG1218" t="s">
        <v>111</v>
      </c>
      <c r="CH1218">
        <v>112000</v>
      </c>
    </row>
    <row r="1219" spans="1:86" x14ac:dyDescent="0.4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 t="str">
        <f t="shared" ref="AV1219:AV1282" si="95">IF(AU1219&gt;1500, "Y","N")</f>
        <v>N</v>
      </c>
      <c r="AW1219" t="str">
        <f t="shared" ref="AW1219:AW1282" si="96">IF(AU1219&gt;=1200,"Y","N")</f>
        <v>Y</v>
      </c>
      <c r="AX1219" t="str">
        <f t="shared" ref="AX1219:AX1282" si="97">IF(AU1219&gt;=1600,"Y","N")</f>
        <v>N</v>
      </c>
      <c r="AY1219" t="str">
        <f t="shared" ref="AY1219:AY1282" si="98">IF(AU1219&gt;=1900,"Y","N")</f>
        <v>N</v>
      </c>
      <c r="AZ1219" t="str">
        <f t="shared" ref="AZ1219:AZ1282" si="99">IF(AU1219&gt;=2100,"Y","N")</f>
        <v>N</v>
      </c>
      <c r="BA1219">
        <v>1</v>
      </c>
      <c r="BB1219">
        <v>0</v>
      </c>
      <c r="BC1219">
        <v>2</v>
      </c>
      <c r="BD1219">
        <v>0</v>
      </c>
      <c r="BE1219">
        <v>3</v>
      </c>
      <c r="BF1219">
        <v>1</v>
      </c>
      <c r="BG1219" t="s">
        <v>97</v>
      </c>
      <c r="BH1219">
        <v>6</v>
      </c>
      <c r="BI1219" t="s">
        <v>107</v>
      </c>
      <c r="BJ1219">
        <v>0</v>
      </c>
      <c r="BK1219" t="s">
        <v>83</v>
      </c>
      <c r="BL1219" t="s">
        <v>108</v>
      </c>
      <c r="BM1219">
        <v>2009</v>
      </c>
      <c r="BN1219" t="s">
        <v>109</v>
      </c>
      <c r="BO1219">
        <v>2</v>
      </c>
      <c r="BP1219">
        <v>552</v>
      </c>
      <c r="BQ1219" t="s">
        <v>98</v>
      </c>
      <c r="BR1219" t="s">
        <v>98</v>
      </c>
      <c r="BS1219" t="s">
        <v>105</v>
      </c>
      <c r="BT1219">
        <v>135</v>
      </c>
      <c r="BU1219">
        <v>112</v>
      </c>
      <c r="BV1219">
        <v>0</v>
      </c>
      <c r="BW1219">
        <v>0</v>
      </c>
      <c r="BX1219">
        <v>0</v>
      </c>
      <c r="BY1219">
        <v>0</v>
      </c>
      <c r="BZ1219" t="s">
        <v>83</v>
      </c>
      <c r="CA1219" t="s">
        <v>83</v>
      </c>
      <c r="CB1219" t="s">
        <v>83</v>
      </c>
      <c r="CC1219">
        <v>0</v>
      </c>
      <c r="CD1219">
        <v>9</v>
      </c>
      <c r="CE1219">
        <v>2009</v>
      </c>
      <c r="CF1219" t="s">
        <v>158</v>
      </c>
      <c r="CG1219" t="s">
        <v>159</v>
      </c>
      <c r="CH1219">
        <v>229456</v>
      </c>
    </row>
    <row r="1220" spans="1:86" x14ac:dyDescent="0.4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 t="str">
        <f t="shared" si="95"/>
        <v>N</v>
      </c>
      <c r="AW1220" t="str">
        <f t="shared" si="96"/>
        <v>N</v>
      </c>
      <c r="AX1220" t="str">
        <f t="shared" si="97"/>
        <v>N</v>
      </c>
      <c r="AY1220" t="str">
        <f t="shared" si="98"/>
        <v>N</v>
      </c>
      <c r="AZ1220" t="str">
        <f t="shared" si="99"/>
        <v>N</v>
      </c>
      <c r="BA1220">
        <v>0</v>
      </c>
      <c r="BB1220">
        <v>0</v>
      </c>
      <c r="BC1220">
        <v>1</v>
      </c>
      <c r="BD1220">
        <v>0</v>
      </c>
      <c r="BE1220">
        <v>2</v>
      </c>
      <c r="BF1220">
        <v>1</v>
      </c>
      <c r="BG1220" t="s">
        <v>98</v>
      </c>
      <c r="BH1220">
        <v>3</v>
      </c>
      <c r="BI1220" t="s">
        <v>107</v>
      </c>
      <c r="BJ1220">
        <v>0</v>
      </c>
      <c r="BK1220" t="s">
        <v>83</v>
      </c>
      <c r="BL1220" t="s">
        <v>83</v>
      </c>
      <c r="BM1220" t="s">
        <v>83</v>
      </c>
      <c r="BN1220" t="s">
        <v>83</v>
      </c>
      <c r="BO1220">
        <v>0</v>
      </c>
      <c r="BP1220">
        <v>0</v>
      </c>
      <c r="BQ1220" t="s">
        <v>83</v>
      </c>
      <c r="BR1220" t="s">
        <v>83</v>
      </c>
      <c r="BS1220" t="s">
        <v>177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 t="s">
        <v>83</v>
      </c>
      <c r="CA1220" t="s">
        <v>83</v>
      </c>
      <c r="CB1220" t="s">
        <v>83</v>
      </c>
      <c r="CC1220">
        <v>0</v>
      </c>
      <c r="CD1220">
        <v>7</v>
      </c>
      <c r="CE1220">
        <v>2006</v>
      </c>
      <c r="CF1220" t="s">
        <v>110</v>
      </c>
      <c r="CG1220" t="s">
        <v>111</v>
      </c>
      <c r="CH1220">
        <v>80500</v>
      </c>
    </row>
    <row r="1221" spans="1:86" x14ac:dyDescent="0.4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 t="str">
        <f t="shared" si="95"/>
        <v>N</v>
      </c>
      <c r="AW1221" t="str">
        <f t="shared" si="96"/>
        <v>Y</v>
      </c>
      <c r="AX1221" t="str">
        <f t="shared" si="97"/>
        <v>N</v>
      </c>
      <c r="AY1221" t="str">
        <f t="shared" si="98"/>
        <v>N</v>
      </c>
      <c r="AZ1221" t="str">
        <f t="shared" si="99"/>
        <v>N</v>
      </c>
      <c r="BA1221">
        <v>0</v>
      </c>
      <c r="BB1221">
        <v>0</v>
      </c>
      <c r="BC1221">
        <v>1</v>
      </c>
      <c r="BD1221">
        <v>1</v>
      </c>
      <c r="BE1221">
        <v>3</v>
      </c>
      <c r="BF1221">
        <v>1</v>
      </c>
      <c r="BG1221" t="s">
        <v>98</v>
      </c>
      <c r="BH1221">
        <v>7</v>
      </c>
      <c r="BI1221" t="s">
        <v>107</v>
      </c>
      <c r="BJ1221">
        <v>0</v>
      </c>
      <c r="BK1221" t="s">
        <v>83</v>
      </c>
      <c r="BL1221" t="s">
        <v>83</v>
      </c>
      <c r="BM1221" t="s">
        <v>83</v>
      </c>
      <c r="BN1221" t="s">
        <v>83</v>
      </c>
      <c r="BO1221">
        <v>0</v>
      </c>
      <c r="BP1221">
        <v>0</v>
      </c>
      <c r="BQ1221" t="s">
        <v>83</v>
      </c>
      <c r="BR1221" t="s">
        <v>83</v>
      </c>
      <c r="BS1221" t="s">
        <v>177</v>
      </c>
      <c r="BT1221">
        <v>201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 t="s">
        <v>83</v>
      </c>
      <c r="CA1221" t="s">
        <v>83</v>
      </c>
      <c r="CB1221" t="s">
        <v>83</v>
      </c>
      <c r="CC1221">
        <v>0</v>
      </c>
      <c r="CD1221">
        <v>4</v>
      </c>
      <c r="CE1221">
        <v>2006</v>
      </c>
      <c r="CF1221" t="s">
        <v>110</v>
      </c>
      <c r="CG1221" t="s">
        <v>128</v>
      </c>
      <c r="CH1221">
        <v>91500</v>
      </c>
    </row>
    <row r="1222" spans="1:86" x14ac:dyDescent="0.4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 t="str">
        <f t="shared" si="95"/>
        <v>N</v>
      </c>
      <c r="AW1222" t="str">
        <f t="shared" si="96"/>
        <v>N</v>
      </c>
      <c r="AX1222" t="str">
        <f t="shared" si="97"/>
        <v>N</v>
      </c>
      <c r="AY1222" t="str">
        <f t="shared" si="98"/>
        <v>N</v>
      </c>
      <c r="AZ1222" t="str">
        <f t="shared" si="99"/>
        <v>N</v>
      </c>
      <c r="BA1222">
        <v>0</v>
      </c>
      <c r="BB1222">
        <v>0</v>
      </c>
      <c r="BC1222">
        <v>1</v>
      </c>
      <c r="BD1222">
        <v>0</v>
      </c>
      <c r="BE1222">
        <v>2</v>
      </c>
      <c r="BF1222">
        <v>1</v>
      </c>
      <c r="BG1222" t="s">
        <v>98</v>
      </c>
      <c r="BH1222">
        <v>5</v>
      </c>
      <c r="BI1222" t="s">
        <v>107</v>
      </c>
      <c r="BJ1222">
        <v>0</v>
      </c>
      <c r="BK1222" t="s">
        <v>83</v>
      </c>
      <c r="BL1222" t="s">
        <v>108</v>
      </c>
      <c r="BM1222">
        <v>1964</v>
      </c>
      <c r="BN1222" t="s">
        <v>102</v>
      </c>
      <c r="BO1222">
        <v>1</v>
      </c>
      <c r="BP1222">
        <v>288</v>
      </c>
      <c r="BQ1222" t="s">
        <v>98</v>
      </c>
      <c r="BR1222" t="s">
        <v>98</v>
      </c>
      <c r="BS1222" t="s">
        <v>105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 t="s">
        <v>83</v>
      </c>
      <c r="CA1222" t="s">
        <v>83</v>
      </c>
      <c r="CB1222" t="s">
        <v>83</v>
      </c>
      <c r="CC1222">
        <v>0</v>
      </c>
      <c r="CD1222">
        <v>11</v>
      </c>
      <c r="CE1222">
        <v>2006</v>
      </c>
      <c r="CF1222" t="s">
        <v>110</v>
      </c>
      <c r="CG1222" t="s">
        <v>128</v>
      </c>
      <c r="CH1222">
        <v>115000</v>
      </c>
    </row>
    <row r="1223" spans="1:86" x14ac:dyDescent="0.4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 t="str">
        <f t="shared" si="95"/>
        <v>N</v>
      </c>
      <c r="AW1223" t="str">
        <f t="shared" si="96"/>
        <v>Y</v>
      </c>
      <c r="AX1223" t="str">
        <f t="shared" si="97"/>
        <v>N</v>
      </c>
      <c r="AY1223" t="str">
        <f t="shared" si="98"/>
        <v>N</v>
      </c>
      <c r="AZ1223" t="str">
        <f t="shared" si="99"/>
        <v>N</v>
      </c>
      <c r="BA1223">
        <v>0</v>
      </c>
      <c r="BB1223">
        <v>0</v>
      </c>
      <c r="BC1223">
        <v>1</v>
      </c>
      <c r="BD1223">
        <v>0</v>
      </c>
      <c r="BE1223">
        <v>3</v>
      </c>
      <c r="BF1223">
        <v>1</v>
      </c>
      <c r="BG1223" t="s">
        <v>98</v>
      </c>
      <c r="BH1223">
        <v>5</v>
      </c>
      <c r="BI1223" t="s">
        <v>107</v>
      </c>
      <c r="BJ1223">
        <v>1</v>
      </c>
      <c r="BK1223" t="s">
        <v>98</v>
      </c>
      <c r="BL1223" t="s">
        <v>108</v>
      </c>
      <c r="BM1223">
        <v>1968</v>
      </c>
      <c r="BN1223" t="s">
        <v>102</v>
      </c>
      <c r="BO1223">
        <v>1</v>
      </c>
      <c r="BP1223">
        <v>322</v>
      </c>
      <c r="BQ1223" t="s">
        <v>98</v>
      </c>
      <c r="BR1223" t="s">
        <v>98</v>
      </c>
      <c r="BS1223" t="s">
        <v>105</v>
      </c>
      <c r="BT1223">
        <v>0</v>
      </c>
      <c r="BU1223">
        <v>63</v>
      </c>
      <c r="BV1223">
        <v>0</v>
      </c>
      <c r="BW1223">
        <v>0</v>
      </c>
      <c r="BX1223">
        <v>0</v>
      </c>
      <c r="BY1223">
        <v>0</v>
      </c>
      <c r="BZ1223" t="s">
        <v>83</v>
      </c>
      <c r="CA1223" t="s">
        <v>83</v>
      </c>
      <c r="CB1223" t="s">
        <v>83</v>
      </c>
      <c r="CC1223">
        <v>0</v>
      </c>
      <c r="CD1223">
        <v>8</v>
      </c>
      <c r="CE1223">
        <v>2008</v>
      </c>
      <c r="CF1223" t="s">
        <v>110</v>
      </c>
      <c r="CG1223" t="s">
        <v>111</v>
      </c>
      <c r="CH1223">
        <v>134000</v>
      </c>
    </row>
    <row r="1224" spans="1:86" x14ac:dyDescent="0.4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 t="str">
        <f t="shared" si="95"/>
        <v>Y</v>
      </c>
      <c r="AW1224" t="str">
        <f t="shared" si="96"/>
        <v>Y</v>
      </c>
      <c r="AX1224" t="str">
        <f t="shared" si="97"/>
        <v>Y</v>
      </c>
      <c r="AY1224" t="str">
        <f t="shared" si="98"/>
        <v>N</v>
      </c>
      <c r="AZ1224" t="str">
        <f t="shared" si="99"/>
        <v>N</v>
      </c>
      <c r="BA1224">
        <v>0</v>
      </c>
      <c r="BB1224">
        <v>0</v>
      </c>
      <c r="BC1224">
        <v>2</v>
      </c>
      <c r="BD1224">
        <v>0</v>
      </c>
      <c r="BE1224">
        <v>3</v>
      </c>
      <c r="BF1224">
        <v>1</v>
      </c>
      <c r="BG1224" t="s">
        <v>98</v>
      </c>
      <c r="BH1224">
        <v>7</v>
      </c>
      <c r="BI1224" t="s">
        <v>107</v>
      </c>
      <c r="BJ1224">
        <v>1</v>
      </c>
      <c r="BK1224" t="s">
        <v>97</v>
      </c>
      <c r="BL1224" t="s">
        <v>108</v>
      </c>
      <c r="BM1224">
        <v>1949</v>
      </c>
      <c r="BN1224" t="s">
        <v>102</v>
      </c>
      <c r="BO1224">
        <v>1</v>
      </c>
      <c r="BP1224">
        <v>315</v>
      </c>
      <c r="BQ1224" t="s">
        <v>98</v>
      </c>
      <c r="BR1224" t="s">
        <v>98</v>
      </c>
      <c r="BS1224" t="s">
        <v>105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 t="s">
        <v>83</v>
      </c>
      <c r="CA1224" t="s">
        <v>163</v>
      </c>
      <c r="CB1224" t="s">
        <v>83</v>
      </c>
      <c r="CC1224">
        <v>0</v>
      </c>
      <c r="CD1224">
        <v>1</v>
      </c>
      <c r="CE1224">
        <v>2007</v>
      </c>
      <c r="CF1224" t="s">
        <v>110</v>
      </c>
      <c r="CG1224" t="s">
        <v>111</v>
      </c>
      <c r="CH1224">
        <v>143000</v>
      </c>
    </row>
    <row r="1225" spans="1:86" x14ac:dyDescent="0.4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 t="str">
        <f t="shared" si="95"/>
        <v>Y</v>
      </c>
      <c r="AW1225" t="str">
        <f t="shared" si="96"/>
        <v>Y</v>
      </c>
      <c r="AX1225" t="str">
        <f t="shared" si="97"/>
        <v>Y</v>
      </c>
      <c r="AY1225" t="str">
        <f t="shared" si="98"/>
        <v>Y</v>
      </c>
      <c r="AZ1225" t="str">
        <f t="shared" si="99"/>
        <v>Y</v>
      </c>
      <c r="BA1225">
        <v>0</v>
      </c>
      <c r="BB1225">
        <v>0</v>
      </c>
      <c r="BC1225">
        <v>2</v>
      </c>
      <c r="BD1225">
        <v>0</v>
      </c>
      <c r="BE1225">
        <v>4</v>
      </c>
      <c r="BF1225">
        <v>1</v>
      </c>
      <c r="BG1225" t="s">
        <v>98</v>
      </c>
      <c r="BH1225">
        <v>7</v>
      </c>
      <c r="BI1225" t="s">
        <v>194</v>
      </c>
      <c r="BJ1225">
        <v>0</v>
      </c>
      <c r="BK1225" t="s">
        <v>83</v>
      </c>
      <c r="BL1225" t="s">
        <v>127</v>
      </c>
      <c r="BM1225">
        <v>1951</v>
      </c>
      <c r="BN1225" t="s">
        <v>102</v>
      </c>
      <c r="BO1225">
        <v>2</v>
      </c>
      <c r="BP1225">
        <v>528</v>
      </c>
      <c r="BQ1225" t="s">
        <v>98</v>
      </c>
      <c r="BR1225" t="s">
        <v>98</v>
      </c>
      <c r="BS1225" t="s">
        <v>105</v>
      </c>
      <c r="BT1225">
        <v>0</v>
      </c>
      <c r="BU1225">
        <v>30</v>
      </c>
      <c r="BV1225">
        <v>0</v>
      </c>
      <c r="BW1225">
        <v>0</v>
      </c>
      <c r="BX1225">
        <v>0</v>
      </c>
      <c r="BY1225">
        <v>0</v>
      </c>
      <c r="BZ1225" t="s">
        <v>83</v>
      </c>
      <c r="CA1225" t="s">
        <v>134</v>
      </c>
      <c r="CB1225" t="s">
        <v>83</v>
      </c>
      <c r="CC1225">
        <v>0</v>
      </c>
      <c r="CD1225">
        <v>10</v>
      </c>
      <c r="CE1225">
        <v>2006</v>
      </c>
      <c r="CF1225" t="s">
        <v>110</v>
      </c>
      <c r="CG1225" t="s">
        <v>111</v>
      </c>
      <c r="CH1225">
        <v>137900</v>
      </c>
    </row>
    <row r="1226" spans="1:86" x14ac:dyDescent="0.4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 t="str">
        <f t="shared" si="95"/>
        <v>N</v>
      </c>
      <c r="AW1226" t="str">
        <f t="shared" si="96"/>
        <v>Y</v>
      </c>
      <c r="AX1226" t="str">
        <f t="shared" si="97"/>
        <v>N</v>
      </c>
      <c r="AY1226" t="str">
        <f t="shared" si="98"/>
        <v>N</v>
      </c>
      <c r="AZ1226" t="str">
        <f t="shared" si="99"/>
        <v>N</v>
      </c>
      <c r="BA1226">
        <v>1</v>
      </c>
      <c r="BB1226">
        <v>0</v>
      </c>
      <c r="BC1226">
        <v>2</v>
      </c>
      <c r="BD1226">
        <v>1</v>
      </c>
      <c r="BE1226">
        <v>3</v>
      </c>
      <c r="BF1226">
        <v>1</v>
      </c>
      <c r="BG1226" t="s">
        <v>97</v>
      </c>
      <c r="BH1226">
        <v>8</v>
      </c>
      <c r="BI1226" t="s">
        <v>107</v>
      </c>
      <c r="BJ1226">
        <v>1</v>
      </c>
      <c r="BK1226" t="s">
        <v>97</v>
      </c>
      <c r="BL1226" t="s">
        <v>108</v>
      </c>
      <c r="BM1226">
        <v>2004</v>
      </c>
      <c r="BN1226" t="s">
        <v>157</v>
      </c>
      <c r="BO1226">
        <v>2</v>
      </c>
      <c r="BP1226">
        <v>388</v>
      </c>
      <c r="BQ1226" t="s">
        <v>98</v>
      </c>
      <c r="BR1226" t="s">
        <v>98</v>
      </c>
      <c r="BS1226" t="s">
        <v>105</v>
      </c>
      <c r="BT1226">
        <v>100</v>
      </c>
      <c r="BU1226">
        <v>75</v>
      </c>
      <c r="BV1226">
        <v>0</v>
      </c>
      <c r="BW1226">
        <v>0</v>
      </c>
      <c r="BX1226">
        <v>0</v>
      </c>
      <c r="BY1226">
        <v>0</v>
      </c>
      <c r="BZ1226" t="s">
        <v>83</v>
      </c>
      <c r="CA1226" t="s">
        <v>83</v>
      </c>
      <c r="CB1226" t="s">
        <v>83</v>
      </c>
      <c r="CC1226">
        <v>0</v>
      </c>
      <c r="CD1226">
        <v>2</v>
      </c>
      <c r="CE1226">
        <v>2008</v>
      </c>
      <c r="CF1226" t="s">
        <v>110</v>
      </c>
      <c r="CG1226" t="s">
        <v>111</v>
      </c>
      <c r="CH1226">
        <v>184000</v>
      </c>
    </row>
    <row r="1227" spans="1:86" x14ac:dyDescent="0.4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 t="str">
        <f t="shared" si="95"/>
        <v>N</v>
      </c>
      <c r="AW1227" t="str">
        <f t="shared" si="96"/>
        <v>N</v>
      </c>
      <c r="AX1227" t="str">
        <f t="shared" si="97"/>
        <v>N</v>
      </c>
      <c r="AY1227" t="str">
        <f t="shared" si="98"/>
        <v>N</v>
      </c>
      <c r="AZ1227" t="str">
        <f t="shared" si="99"/>
        <v>N</v>
      </c>
      <c r="BA1227">
        <v>0</v>
      </c>
      <c r="BB1227">
        <v>1</v>
      </c>
      <c r="BC1227">
        <v>1</v>
      </c>
      <c r="BD1227">
        <v>0</v>
      </c>
      <c r="BE1227">
        <v>3</v>
      </c>
      <c r="BF1227">
        <v>1</v>
      </c>
      <c r="BG1227" t="s">
        <v>98</v>
      </c>
      <c r="BH1227">
        <v>6</v>
      </c>
      <c r="BI1227" t="s">
        <v>107</v>
      </c>
      <c r="BJ1227">
        <v>0</v>
      </c>
      <c r="BK1227" t="s">
        <v>83</v>
      </c>
      <c r="BL1227" t="s">
        <v>108</v>
      </c>
      <c r="BM1227">
        <v>1958</v>
      </c>
      <c r="BN1227" t="s">
        <v>109</v>
      </c>
      <c r="BO1227">
        <v>1</v>
      </c>
      <c r="BP1227">
        <v>264</v>
      </c>
      <c r="BQ1227" t="s">
        <v>98</v>
      </c>
      <c r="BR1227" t="s">
        <v>98</v>
      </c>
      <c r="BS1227" t="s">
        <v>105</v>
      </c>
      <c r="BT1227">
        <v>224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 t="s">
        <v>83</v>
      </c>
      <c r="CA1227" t="s">
        <v>218</v>
      </c>
      <c r="CB1227" t="s">
        <v>83</v>
      </c>
      <c r="CC1227">
        <v>0</v>
      </c>
      <c r="CD1227">
        <v>6</v>
      </c>
      <c r="CE1227">
        <v>2007</v>
      </c>
      <c r="CF1227" t="s">
        <v>110</v>
      </c>
      <c r="CG1227" t="s">
        <v>111</v>
      </c>
      <c r="CH1227">
        <v>145000</v>
      </c>
    </row>
    <row r="1228" spans="1:86" x14ac:dyDescent="0.4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 t="str">
        <f t="shared" si="95"/>
        <v>Y</v>
      </c>
      <c r="AW1228" t="str">
        <f t="shared" si="96"/>
        <v>Y</v>
      </c>
      <c r="AX1228" t="str">
        <f t="shared" si="97"/>
        <v>Y</v>
      </c>
      <c r="AY1228" t="str">
        <f t="shared" si="98"/>
        <v>Y</v>
      </c>
      <c r="AZ1228" t="str">
        <f t="shared" si="99"/>
        <v>N</v>
      </c>
      <c r="BA1228">
        <v>0</v>
      </c>
      <c r="BB1228">
        <v>0</v>
      </c>
      <c r="BC1228">
        <v>2</v>
      </c>
      <c r="BD1228">
        <v>1</v>
      </c>
      <c r="BE1228">
        <v>4</v>
      </c>
      <c r="BF1228">
        <v>1</v>
      </c>
      <c r="BG1228" t="s">
        <v>97</v>
      </c>
      <c r="BH1228">
        <v>9</v>
      </c>
      <c r="BI1228" t="s">
        <v>107</v>
      </c>
      <c r="BJ1228">
        <v>1</v>
      </c>
      <c r="BK1228" t="s">
        <v>97</v>
      </c>
      <c r="BL1228" t="s">
        <v>156</v>
      </c>
      <c r="BM1228">
        <v>2007</v>
      </c>
      <c r="BN1228" t="s">
        <v>157</v>
      </c>
      <c r="BO1228">
        <v>3</v>
      </c>
      <c r="BP1228">
        <v>668</v>
      </c>
      <c r="BQ1228" t="s">
        <v>98</v>
      </c>
      <c r="BR1228" t="s">
        <v>98</v>
      </c>
      <c r="BS1228" t="s">
        <v>105</v>
      </c>
      <c r="BT1228">
        <v>100</v>
      </c>
      <c r="BU1228">
        <v>18</v>
      </c>
      <c r="BV1228">
        <v>0</v>
      </c>
      <c r="BW1228">
        <v>0</v>
      </c>
      <c r="BX1228">
        <v>0</v>
      </c>
      <c r="BY1228">
        <v>0</v>
      </c>
      <c r="BZ1228" t="s">
        <v>83</v>
      </c>
      <c r="CA1228" t="s">
        <v>83</v>
      </c>
      <c r="CB1228" t="s">
        <v>83</v>
      </c>
      <c r="CC1228">
        <v>0</v>
      </c>
      <c r="CD1228">
        <v>1</v>
      </c>
      <c r="CE1228">
        <v>2008</v>
      </c>
      <c r="CF1228" t="s">
        <v>110</v>
      </c>
      <c r="CG1228" t="s">
        <v>111</v>
      </c>
      <c r="CH1228">
        <v>214000</v>
      </c>
    </row>
    <row r="1229" spans="1:86" x14ac:dyDescent="0.4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 t="str">
        <f t="shared" si="95"/>
        <v>N</v>
      </c>
      <c r="AW1229" t="str">
        <f t="shared" si="96"/>
        <v>N</v>
      </c>
      <c r="AX1229" t="str">
        <f t="shared" si="97"/>
        <v>N</v>
      </c>
      <c r="AY1229" t="str">
        <f t="shared" si="98"/>
        <v>N</v>
      </c>
      <c r="AZ1229" t="str">
        <f t="shared" si="99"/>
        <v>N</v>
      </c>
      <c r="BA1229">
        <v>1</v>
      </c>
      <c r="BB1229">
        <v>0</v>
      </c>
      <c r="BC1229">
        <v>1</v>
      </c>
      <c r="BD1229">
        <v>0</v>
      </c>
      <c r="BE1229">
        <v>2</v>
      </c>
      <c r="BF1229">
        <v>1</v>
      </c>
      <c r="BG1229" t="s">
        <v>97</v>
      </c>
      <c r="BH1229">
        <v>5</v>
      </c>
      <c r="BI1229" t="s">
        <v>107</v>
      </c>
      <c r="BJ1229">
        <v>0</v>
      </c>
      <c r="BK1229" t="s">
        <v>83</v>
      </c>
      <c r="BL1229" t="s">
        <v>127</v>
      </c>
      <c r="BM1229">
        <v>1992</v>
      </c>
      <c r="BN1229" t="s">
        <v>102</v>
      </c>
      <c r="BO1229">
        <v>2</v>
      </c>
      <c r="BP1229">
        <v>576</v>
      </c>
      <c r="BQ1229" t="s">
        <v>98</v>
      </c>
      <c r="BR1229" t="s">
        <v>98</v>
      </c>
      <c r="BS1229" t="s">
        <v>105</v>
      </c>
      <c r="BT1229">
        <v>0</v>
      </c>
      <c r="BU1229">
        <v>240</v>
      </c>
      <c r="BV1229">
        <v>0</v>
      </c>
      <c r="BW1229">
        <v>0</v>
      </c>
      <c r="BX1229">
        <v>0</v>
      </c>
      <c r="BY1229">
        <v>0</v>
      </c>
      <c r="BZ1229" t="s">
        <v>83</v>
      </c>
      <c r="CA1229" t="s">
        <v>83</v>
      </c>
      <c r="CB1229" t="s">
        <v>83</v>
      </c>
      <c r="CC1229">
        <v>0</v>
      </c>
      <c r="CD1229">
        <v>12</v>
      </c>
      <c r="CE1229">
        <v>2008</v>
      </c>
      <c r="CF1229" t="s">
        <v>110</v>
      </c>
      <c r="CG1229" t="s">
        <v>111</v>
      </c>
      <c r="CH1229">
        <v>147000</v>
      </c>
    </row>
    <row r="1230" spans="1:86" x14ac:dyDescent="0.4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 t="str">
        <f t="shared" si="95"/>
        <v>Y</v>
      </c>
      <c r="AW1230" t="str">
        <f t="shared" si="96"/>
        <v>Y</v>
      </c>
      <c r="AX1230" t="str">
        <f t="shared" si="97"/>
        <v>Y</v>
      </c>
      <c r="AY1230" t="str">
        <f t="shared" si="98"/>
        <v>N</v>
      </c>
      <c r="AZ1230" t="str">
        <f t="shared" si="99"/>
        <v>N</v>
      </c>
      <c r="BA1230">
        <v>1</v>
      </c>
      <c r="BB1230">
        <v>0</v>
      </c>
      <c r="BC1230">
        <v>1</v>
      </c>
      <c r="BD1230">
        <v>1</v>
      </c>
      <c r="BE1230">
        <v>1</v>
      </c>
      <c r="BF1230">
        <v>1</v>
      </c>
      <c r="BG1230" t="s">
        <v>104</v>
      </c>
      <c r="BH1230">
        <v>7</v>
      </c>
      <c r="BI1230" t="s">
        <v>107</v>
      </c>
      <c r="BJ1230">
        <v>1</v>
      </c>
      <c r="BK1230" t="s">
        <v>97</v>
      </c>
      <c r="BL1230" t="s">
        <v>108</v>
      </c>
      <c r="BM1230">
        <v>2008</v>
      </c>
      <c r="BN1230" t="s">
        <v>157</v>
      </c>
      <c r="BO1230">
        <v>3</v>
      </c>
      <c r="BP1230">
        <v>1052</v>
      </c>
      <c r="BQ1230" t="s">
        <v>98</v>
      </c>
      <c r="BR1230" t="s">
        <v>98</v>
      </c>
      <c r="BS1230" t="s">
        <v>105</v>
      </c>
      <c r="BT1230">
        <v>0</v>
      </c>
      <c r="BU1230">
        <v>72</v>
      </c>
      <c r="BV1230">
        <v>0</v>
      </c>
      <c r="BW1230">
        <v>0</v>
      </c>
      <c r="BX1230">
        <v>224</v>
      </c>
      <c r="BY1230">
        <v>0</v>
      </c>
      <c r="BZ1230" t="s">
        <v>83</v>
      </c>
      <c r="CA1230" t="s">
        <v>83</v>
      </c>
      <c r="CB1230" t="s">
        <v>83</v>
      </c>
      <c r="CC1230">
        <v>0</v>
      </c>
      <c r="CD1230">
        <v>10</v>
      </c>
      <c r="CE1230">
        <v>2008</v>
      </c>
      <c r="CF1230" t="s">
        <v>158</v>
      </c>
      <c r="CG1230" t="s">
        <v>159</v>
      </c>
      <c r="CH1230">
        <v>367294</v>
      </c>
    </row>
    <row r="1231" spans="1:86" x14ac:dyDescent="0.4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 t="str">
        <f t="shared" si="95"/>
        <v>Y</v>
      </c>
      <c r="AW1231" t="str">
        <f t="shared" si="96"/>
        <v>Y</v>
      </c>
      <c r="AX1231" t="str">
        <f t="shared" si="97"/>
        <v>N</v>
      </c>
      <c r="AY1231" t="str">
        <f t="shared" si="98"/>
        <v>N</v>
      </c>
      <c r="AZ1231" t="str">
        <f t="shared" si="99"/>
        <v>N</v>
      </c>
      <c r="BA1231">
        <v>0</v>
      </c>
      <c r="BB1231">
        <v>0</v>
      </c>
      <c r="BC1231">
        <v>2</v>
      </c>
      <c r="BD1231">
        <v>0</v>
      </c>
      <c r="BE1231">
        <v>4</v>
      </c>
      <c r="BF1231">
        <v>1</v>
      </c>
      <c r="BG1231" t="s">
        <v>98</v>
      </c>
      <c r="BH1231">
        <v>7</v>
      </c>
      <c r="BI1231" t="s">
        <v>221</v>
      </c>
      <c r="BJ1231">
        <v>0</v>
      </c>
      <c r="BK1231" t="s">
        <v>83</v>
      </c>
      <c r="BL1231" t="s">
        <v>209</v>
      </c>
      <c r="BM1231">
        <v>1960</v>
      </c>
      <c r="BN1231" t="s">
        <v>102</v>
      </c>
      <c r="BO1231">
        <v>1</v>
      </c>
      <c r="BP1231">
        <v>404</v>
      </c>
      <c r="BQ1231" t="s">
        <v>98</v>
      </c>
      <c r="BR1231" t="s">
        <v>98</v>
      </c>
      <c r="BS1231" t="s">
        <v>105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 t="s">
        <v>83</v>
      </c>
      <c r="CA1231" t="s">
        <v>163</v>
      </c>
      <c r="CB1231" t="s">
        <v>83</v>
      </c>
      <c r="CC1231">
        <v>0</v>
      </c>
      <c r="CD1231">
        <v>8</v>
      </c>
      <c r="CE1231">
        <v>2008</v>
      </c>
      <c r="CF1231" t="s">
        <v>110</v>
      </c>
      <c r="CG1231" t="s">
        <v>111</v>
      </c>
      <c r="CH1231">
        <v>127000</v>
      </c>
    </row>
    <row r="1232" spans="1:86" x14ac:dyDescent="0.4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 t="str">
        <f t="shared" si="95"/>
        <v>Y</v>
      </c>
      <c r="AW1232" t="str">
        <f t="shared" si="96"/>
        <v>Y</v>
      </c>
      <c r="AX1232" t="str">
        <f t="shared" si="97"/>
        <v>Y</v>
      </c>
      <c r="AY1232" t="str">
        <f t="shared" si="98"/>
        <v>Y</v>
      </c>
      <c r="AZ1232" t="str">
        <f t="shared" si="99"/>
        <v>Y</v>
      </c>
      <c r="BA1232">
        <v>0</v>
      </c>
      <c r="BB1232">
        <v>0</v>
      </c>
      <c r="BC1232">
        <v>2</v>
      </c>
      <c r="BD1232">
        <v>2</v>
      </c>
      <c r="BE1232">
        <v>4</v>
      </c>
      <c r="BF1232">
        <v>2</v>
      </c>
      <c r="BG1232" t="s">
        <v>98</v>
      </c>
      <c r="BH1232">
        <v>12</v>
      </c>
      <c r="BI1232" t="s">
        <v>107</v>
      </c>
      <c r="BJ1232">
        <v>1</v>
      </c>
      <c r="BK1232" t="s">
        <v>98</v>
      </c>
      <c r="BL1232" t="s">
        <v>156</v>
      </c>
      <c r="BM1232">
        <v>1977</v>
      </c>
      <c r="BN1232" t="s">
        <v>109</v>
      </c>
      <c r="BO1232">
        <v>2</v>
      </c>
      <c r="BP1232">
        <v>600</v>
      </c>
      <c r="BQ1232" t="s">
        <v>98</v>
      </c>
      <c r="BR1232" t="s">
        <v>98</v>
      </c>
      <c r="BS1232" t="s">
        <v>177</v>
      </c>
      <c r="BT1232">
        <v>155</v>
      </c>
      <c r="BU1232">
        <v>24</v>
      </c>
      <c r="BV1232">
        <v>145</v>
      </c>
      <c r="BW1232">
        <v>0</v>
      </c>
      <c r="BX1232">
        <v>0</v>
      </c>
      <c r="BY1232">
        <v>0</v>
      </c>
      <c r="BZ1232" t="s">
        <v>83</v>
      </c>
      <c r="CA1232" t="s">
        <v>83</v>
      </c>
      <c r="CB1232" t="s">
        <v>241</v>
      </c>
      <c r="CC1232">
        <v>8300</v>
      </c>
      <c r="CD1232">
        <v>8</v>
      </c>
      <c r="CE1232">
        <v>2007</v>
      </c>
      <c r="CF1232" t="s">
        <v>110</v>
      </c>
      <c r="CG1232" t="s">
        <v>111</v>
      </c>
      <c r="CH1232">
        <v>190000</v>
      </c>
    </row>
    <row r="1233" spans="1:86" x14ac:dyDescent="0.4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 t="str">
        <f t="shared" si="95"/>
        <v>N</v>
      </c>
      <c r="AW1233" t="str">
        <f t="shared" si="96"/>
        <v>N</v>
      </c>
      <c r="AX1233" t="str">
        <f t="shared" si="97"/>
        <v>N</v>
      </c>
      <c r="AY1233" t="str">
        <f t="shared" si="98"/>
        <v>N</v>
      </c>
      <c r="AZ1233" t="str">
        <f t="shared" si="99"/>
        <v>N</v>
      </c>
      <c r="BA1233">
        <v>1</v>
      </c>
      <c r="BB1233">
        <v>0</v>
      </c>
      <c r="BC1233">
        <v>1</v>
      </c>
      <c r="BD1233">
        <v>0</v>
      </c>
      <c r="BE1233">
        <v>3</v>
      </c>
      <c r="BF1233">
        <v>1</v>
      </c>
      <c r="BG1233" t="s">
        <v>98</v>
      </c>
      <c r="BH1233">
        <v>6</v>
      </c>
      <c r="BI1233" t="s">
        <v>107</v>
      </c>
      <c r="BJ1233">
        <v>0</v>
      </c>
      <c r="BK1233" t="s">
        <v>83</v>
      </c>
      <c r="BL1233" t="s">
        <v>108</v>
      </c>
      <c r="BM1233">
        <v>1962</v>
      </c>
      <c r="BN1233" t="s">
        <v>102</v>
      </c>
      <c r="BO1233">
        <v>2</v>
      </c>
      <c r="BP1233">
        <v>540</v>
      </c>
      <c r="BQ1233" t="s">
        <v>98</v>
      </c>
      <c r="BR1233" t="s">
        <v>98</v>
      </c>
      <c r="BS1233" t="s">
        <v>105</v>
      </c>
      <c r="BT1233">
        <v>0</v>
      </c>
      <c r="BU1233">
        <v>18</v>
      </c>
      <c r="BV1233">
        <v>0</v>
      </c>
      <c r="BW1233">
        <v>0</v>
      </c>
      <c r="BX1233">
        <v>0</v>
      </c>
      <c r="BY1233">
        <v>0</v>
      </c>
      <c r="BZ1233" t="s">
        <v>83</v>
      </c>
      <c r="CA1233" t="s">
        <v>163</v>
      </c>
      <c r="CB1233" t="s">
        <v>83</v>
      </c>
      <c r="CC1233">
        <v>0</v>
      </c>
      <c r="CD1233">
        <v>5</v>
      </c>
      <c r="CE1233">
        <v>2006</v>
      </c>
      <c r="CF1233" t="s">
        <v>110</v>
      </c>
      <c r="CG1233" t="s">
        <v>111</v>
      </c>
      <c r="CH1233">
        <v>132500</v>
      </c>
    </row>
    <row r="1234" spans="1:86" x14ac:dyDescent="0.4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 t="str">
        <f t="shared" si="95"/>
        <v>N</v>
      </c>
      <c r="AW1234" t="str">
        <f t="shared" si="96"/>
        <v>Y</v>
      </c>
      <c r="AX1234" t="str">
        <f t="shared" si="97"/>
        <v>N</v>
      </c>
      <c r="AY1234" t="str">
        <f t="shared" si="98"/>
        <v>N</v>
      </c>
      <c r="AZ1234" t="str">
        <f t="shared" si="99"/>
        <v>N</v>
      </c>
      <c r="BA1234">
        <v>0</v>
      </c>
      <c r="BB1234">
        <v>0</v>
      </c>
      <c r="BC1234">
        <v>2</v>
      </c>
      <c r="BD1234">
        <v>0</v>
      </c>
      <c r="BE1234">
        <v>2</v>
      </c>
      <c r="BF1234">
        <v>2</v>
      </c>
      <c r="BG1234" t="s">
        <v>98</v>
      </c>
      <c r="BH1234">
        <v>6</v>
      </c>
      <c r="BI1234" t="s">
        <v>107</v>
      </c>
      <c r="BJ1234">
        <v>0</v>
      </c>
      <c r="BK1234" t="s">
        <v>83</v>
      </c>
      <c r="BL1234" t="s">
        <v>169</v>
      </c>
      <c r="BM1234">
        <v>1962</v>
      </c>
      <c r="BN1234" t="s">
        <v>102</v>
      </c>
      <c r="BO1234">
        <v>2</v>
      </c>
      <c r="BP1234">
        <v>462</v>
      </c>
      <c r="BQ1234" t="s">
        <v>98</v>
      </c>
      <c r="BR1234" t="s">
        <v>98</v>
      </c>
      <c r="BS1234" t="s">
        <v>105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 t="s">
        <v>83</v>
      </c>
      <c r="CA1234" t="s">
        <v>83</v>
      </c>
      <c r="CB1234" t="s">
        <v>83</v>
      </c>
      <c r="CC1234">
        <v>0</v>
      </c>
      <c r="CD1234">
        <v>3</v>
      </c>
      <c r="CE1234">
        <v>2007</v>
      </c>
      <c r="CF1234" t="s">
        <v>110</v>
      </c>
      <c r="CG1234" t="s">
        <v>111</v>
      </c>
      <c r="CH1234">
        <v>101800</v>
      </c>
    </row>
    <row r="1235" spans="1:86" x14ac:dyDescent="0.4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 t="str">
        <f t="shared" si="95"/>
        <v>N</v>
      </c>
      <c r="AW1235" t="str">
        <f t="shared" si="96"/>
        <v>N</v>
      </c>
      <c r="AX1235" t="str">
        <f t="shared" si="97"/>
        <v>N</v>
      </c>
      <c r="AY1235" t="str">
        <f t="shared" si="98"/>
        <v>N</v>
      </c>
      <c r="AZ1235" t="str">
        <f t="shared" si="99"/>
        <v>N</v>
      </c>
      <c r="BA1235">
        <v>1</v>
      </c>
      <c r="BB1235">
        <v>0</v>
      </c>
      <c r="BC1235">
        <v>1</v>
      </c>
      <c r="BD1235">
        <v>0</v>
      </c>
      <c r="BE1235">
        <v>3</v>
      </c>
      <c r="BF1235">
        <v>1</v>
      </c>
      <c r="BG1235" t="s">
        <v>98</v>
      </c>
      <c r="BH1235">
        <v>6</v>
      </c>
      <c r="BI1235" t="s">
        <v>107</v>
      </c>
      <c r="BJ1235">
        <v>0</v>
      </c>
      <c r="BK1235" t="s">
        <v>83</v>
      </c>
      <c r="BL1235" t="s">
        <v>108</v>
      </c>
      <c r="BM1235">
        <v>1959</v>
      </c>
      <c r="BN1235" t="s">
        <v>109</v>
      </c>
      <c r="BO1235">
        <v>2</v>
      </c>
      <c r="BP1235">
        <v>531</v>
      </c>
      <c r="BQ1235" t="s">
        <v>98</v>
      </c>
      <c r="BR1235" t="s">
        <v>98</v>
      </c>
      <c r="BS1235" t="s">
        <v>105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 t="s">
        <v>83</v>
      </c>
      <c r="CA1235" t="s">
        <v>134</v>
      </c>
      <c r="CB1235" t="s">
        <v>83</v>
      </c>
      <c r="CC1235">
        <v>0</v>
      </c>
      <c r="CD1235">
        <v>5</v>
      </c>
      <c r="CE1235">
        <v>2010</v>
      </c>
      <c r="CF1235" t="s">
        <v>173</v>
      </c>
      <c r="CG1235" t="s">
        <v>128</v>
      </c>
      <c r="CH1235">
        <v>142000</v>
      </c>
    </row>
    <row r="1236" spans="1:86" x14ac:dyDescent="0.4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 t="str">
        <f t="shared" si="95"/>
        <v>Y</v>
      </c>
      <c r="AW1236" t="str">
        <f t="shared" si="96"/>
        <v>Y</v>
      </c>
      <c r="AX1236" t="str">
        <f t="shared" si="97"/>
        <v>Y</v>
      </c>
      <c r="AY1236" t="str">
        <f t="shared" si="98"/>
        <v>Y</v>
      </c>
      <c r="AZ1236" t="str">
        <f t="shared" si="99"/>
        <v>N</v>
      </c>
      <c r="BA1236">
        <v>0</v>
      </c>
      <c r="BB1236">
        <v>0</v>
      </c>
      <c r="BC1236">
        <v>1</v>
      </c>
      <c r="BD1236">
        <v>1</v>
      </c>
      <c r="BE1236">
        <v>4</v>
      </c>
      <c r="BF1236">
        <v>1</v>
      </c>
      <c r="BG1236" t="s">
        <v>98</v>
      </c>
      <c r="BH1236">
        <v>7</v>
      </c>
      <c r="BI1236" t="s">
        <v>107</v>
      </c>
      <c r="BJ1236">
        <v>0</v>
      </c>
      <c r="BK1236" t="s">
        <v>83</v>
      </c>
      <c r="BL1236" t="s">
        <v>83</v>
      </c>
      <c r="BM1236" t="s">
        <v>83</v>
      </c>
      <c r="BN1236" t="s">
        <v>83</v>
      </c>
      <c r="BO1236">
        <v>0</v>
      </c>
      <c r="BP1236">
        <v>0</v>
      </c>
      <c r="BQ1236" t="s">
        <v>83</v>
      </c>
      <c r="BR1236" t="s">
        <v>83</v>
      </c>
      <c r="BS1236" t="s">
        <v>177</v>
      </c>
      <c r="BT1236">
        <v>0</v>
      </c>
      <c r="BU1236">
        <v>192</v>
      </c>
      <c r="BV1236">
        <v>0</v>
      </c>
      <c r="BW1236">
        <v>0</v>
      </c>
      <c r="BX1236">
        <v>0</v>
      </c>
      <c r="BY1236">
        <v>0</v>
      </c>
      <c r="BZ1236" t="s">
        <v>83</v>
      </c>
      <c r="CA1236" t="s">
        <v>83</v>
      </c>
      <c r="CB1236" t="s">
        <v>83</v>
      </c>
      <c r="CC1236">
        <v>0</v>
      </c>
      <c r="CD1236">
        <v>11</v>
      </c>
      <c r="CE1236">
        <v>2008</v>
      </c>
      <c r="CF1236" t="s">
        <v>110</v>
      </c>
      <c r="CG1236" t="s">
        <v>128</v>
      </c>
      <c r="CH1236">
        <v>130000</v>
      </c>
    </row>
    <row r="1237" spans="1:86" x14ac:dyDescent="0.4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 t="str">
        <f t="shared" si="95"/>
        <v>Y</v>
      </c>
      <c r="AW1237" t="str">
        <f t="shared" si="96"/>
        <v>Y</v>
      </c>
      <c r="AX1237" t="str">
        <f t="shared" si="97"/>
        <v>Y</v>
      </c>
      <c r="AY1237" t="str">
        <f t="shared" si="98"/>
        <v>N</v>
      </c>
      <c r="AZ1237" t="str">
        <f t="shared" si="99"/>
        <v>N</v>
      </c>
      <c r="BA1237">
        <v>0</v>
      </c>
      <c r="BB1237">
        <v>0</v>
      </c>
      <c r="BC1237">
        <v>1</v>
      </c>
      <c r="BD1237">
        <v>1</v>
      </c>
      <c r="BE1237">
        <v>4</v>
      </c>
      <c r="BF1237">
        <v>1</v>
      </c>
      <c r="BG1237" t="s">
        <v>98</v>
      </c>
      <c r="BH1237">
        <v>9</v>
      </c>
      <c r="BI1237" t="s">
        <v>107</v>
      </c>
      <c r="BJ1237">
        <v>0</v>
      </c>
      <c r="BK1237" t="s">
        <v>83</v>
      </c>
      <c r="BL1237" t="s">
        <v>127</v>
      </c>
      <c r="BM1237">
        <v>1914</v>
      </c>
      <c r="BN1237" t="s">
        <v>102</v>
      </c>
      <c r="BO1237">
        <v>1</v>
      </c>
      <c r="BP1237">
        <v>180</v>
      </c>
      <c r="BQ1237" t="s">
        <v>147</v>
      </c>
      <c r="BR1237" t="s">
        <v>147</v>
      </c>
      <c r="BS1237" t="s">
        <v>177</v>
      </c>
      <c r="BT1237">
        <v>203</v>
      </c>
      <c r="BU1237">
        <v>40</v>
      </c>
      <c r="BV1237">
        <v>0</v>
      </c>
      <c r="BW1237">
        <v>0</v>
      </c>
      <c r="BX1237">
        <v>0</v>
      </c>
      <c r="BY1237">
        <v>0</v>
      </c>
      <c r="BZ1237" t="s">
        <v>83</v>
      </c>
      <c r="CA1237" t="s">
        <v>83</v>
      </c>
      <c r="CB1237" t="s">
        <v>83</v>
      </c>
      <c r="CC1237">
        <v>0</v>
      </c>
      <c r="CD1237">
        <v>7</v>
      </c>
      <c r="CE1237">
        <v>2006</v>
      </c>
      <c r="CF1237" t="s">
        <v>110</v>
      </c>
      <c r="CG1237" t="s">
        <v>111</v>
      </c>
      <c r="CH1237">
        <v>138887</v>
      </c>
    </row>
    <row r="1238" spans="1:86" x14ac:dyDescent="0.4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 t="str">
        <f t="shared" si="95"/>
        <v>Y</v>
      </c>
      <c r="AW1238" t="str">
        <f t="shared" si="96"/>
        <v>Y</v>
      </c>
      <c r="AX1238" t="str">
        <f t="shared" si="97"/>
        <v>Y</v>
      </c>
      <c r="AY1238" t="str">
        <f t="shared" si="98"/>
        <v>N</v>
      </c>
      <c r="AZ1238" t="str">
        <f t="shared" si="99"/>
        <v>N</v>
      </c>
      <c r="BA1238">
        <v>0</v>
      </c>
      <c r="BB1238">
        <v>0</v>
      </c>
      <c r="BC1238">
        <v>2</v>
      </c>
      <c r="BD1238">
        <v>1</v>
      </c>
      <c r="BE1238">
        <v>2</v>
      </c>
      <c r="BF1238">
        <v>1</v>
      </c>
      <c r="BG1238" t="s">
        <v>97</v>
      </c>
      <c r="BH1238">
        <v>6</v>
      </c>
      <c r="BI1238" t="s">
        <v>107</v>
      </c>
      <c r="BJ1238">
        <v>0</v>
      </c>
      <c r="BK1238" t="s">
        <v>83</v>
      </c>
      <c r="BL1238" t="s">
        <v>156</v>
      </c>
      <c r="BM1238">
        <v>2003</v>
      </c>
      <c r="BN1238" t="s">
        <v>109</v>
      </c>
      <c r="BO1238">
        <v>2</v>
      </c>
      <c r="BP1238">
        <v>474</v>
      </c>
      <c r="BQ1238" t="s">
        <v>98</v>
      </c>
      <c r="BR1238" t="s">
        <v>98</v>
      </c>
      <c r="BS1238" t="s">
        <v>105</v>
      </c>
      <c r="BT1238">
        <v>0</v>
      </c>
      <c r="BU1238">
        <v>27</v>
      </c>
      <c r="BV1238">
        <v>0</v>
      </c>
      <c r="BW1238">
        <v>0</v>
      </c>
      <c r="BX1238">
        <v>0</v>
      </c>
      <c r="BY1238">
        <v>0</v>
      </c>
      <c r="BZ1238" t="s">
        <v>83</v>
      </c>
      <c r="CA1238" t="s">
        <v>83</v>
      </c>
      <c r="CB1238" t="s">
        <v>83</v>
      </c>
      <c r="CC1238">
        <v>0</v>
      </c>
      <c r="CD1238">
        <v>6</v>
      </c>
      <c r="CE1238">
        <v>2010</v>
      </c>
      <c r="CF1238" t="s">
        <v>110</v>
      </c>
      <c r="CG1238" t="s">
        <v>111</v>
      </c>
      <c r="CH1238">
        <v>175500</v>
      </c>
    </row>
    <row r="1239" spans="1:86" x14ac:dyDescent="0.4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 t="str">
        <f t="shared" si="95"/>
        <v>Y</v>
      </c>
      <c r="AW1239" t="str">
        <f t="shared" si="96"/>
        <v>Y</v>
      </c>
      <c r="AX1239" t="str">
        <f t="shared" si="97"/>
        <v>Y</v>
      </c>
      <c r="AY1239" t="str">
        <f t="shared" si="98"/>
        <v>Y</v>
      </c>
      <c r="AZ1239" t="str">
        <f t="shared" si="99"/>
        <v>N</v>
      </c>
      <c r="BA1239">
        <v>0</v>
      </c>
      <c r="BB1239">
        <v>0</v>
      </c>
      <c r="BC1239">
        <v>2</v>
      </c>
      <c r="BD1239">
        <v>1</v>
      </c>
      <c r="BE1239">
        <v>4</v>
      </c>
      <c r="BF1239">
        <v>1</v>
      </c>
      <c r="BG1239" t="s">
        <v>97</v>
      </c>
      <c r="BH1239">
        <v>8</v>
      </c>
      <c r="BI1239" t="s">
        <v>107</v>
      </c>
      <c r="BJ1239">
        <v>1</v>
      </c>
      <c r="BK1239" t="s">
        <v>97</v>
      </c>
      <c r="BL1239" t="s">
        <v>156</v>
      </c>
      <c r="BM1239">
        <v>2004</v>
      </c>
      <c r="BN1239" t="s">
        <v>157</v>
      </c>
      <c r="BO1239">
        <v>2</v>
      </c>
      <c r="BP1239">
        <v>434</v>
      </c>
      <c r="BQ1239" t="s">
        <v>98</v>
      </c>
      <c r="BR1239" t="s">
        <v>98</v>
      </c>
      <c r="BS1239" t="s">
        <v>105</v>
      </c>
      <c r="BT1239">
        <v>100</v>
      </c>
      <c r="BU1239">
        <v>48</v>
      </c>
      <c r="BV1239">
        <v>0</v>
      </c>
      <c r="BW1239">
        <v>0</v>
      </c>
      <c r="BX1239">
        <v>0</v>
      </c>
      <c r="BY1239">
        <v>0</v>
      </c>
      <c r="BZ1239" t="s">
        <v>83</v>
      </c>
      <c r="CA1239" t="s">
        <v>83</v>
      </c>
      <c r="CB1239" t="s">
        <v>83</v>
      </c>
      <c r="CC1239">
        <v>0</v>
      </c>
      <c r="CD1239">
        <v>9</v>
      </c>
      <c r="CE1239">
        <v>2006</v>
      </c>
      <c r="CF1239" t="s">
        <v>110</v>
      </c>
      <c r="CG1239" t="s">
        <v>111</v>
      </c>
      <c r="CH1239">
        <v>195000</v>
      </c>
    </row>
    <row r="1240" spans="1:86" x14ac:dyDescent="0.4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 t="str">
        <f t="shared" si="95"/>
        <v>N</v>
      </c>
      <c r="AW1240" t="str">
        <f t="shared" si="96"/>
        <v>N</v>
      </c>
      <c r="AX1240" t="str">
        <f t="shared" si="97"/>
        <v>N</v>
      </c>
      <c r="AY1240" t="str">
        <f t="shared" si="98"/>
        <v>N</v>
      </c>
      <c r="AZ1240" t="str">
        <f t="shared" si="99"/>
        <v>N</v>
      </c>
      <c r="BA1240">
        <v>0</v>
      </c>
      <c r="BB1240">
        <v>0</v>
      </c>
      <c r="BC1240">
        <v>1</v>
      </c>
      <c r="BD1240">
        <v>1</v>
      </c>
      <c r="BE1240">
        <v>3</v>
      </c>
      <c r="BF1240">
        <v>1</v>
      </c>
      <c r="BG1240" t="s">
        <v>98</v>
      </c>
      <c r="BH1240">
        <v>6</v>
      </c>
      <c r="BI1240" t="s">
        <v>107</v>
      </c>
      <c r="BJ1240">
        <v>0</v>
      </c>
      <c r="BK1240" t="s">
        <v>83</v>
      </c>
      <c r="BL1240" t="s">
        <v>127</v>
      </c>
      <c r="BM1240">
        <v>2005</v>
      </c>
      <c r="BN1240" t="s">
        <v>102</v>
      </c>
      <c r="BO1240">
        <v>2</v>
      </c>
      <c r="BP1240">
        <v>484</v>
      </c>
      <c r="BQ1240" t="s">
        <v>98</v>
      </c>
      <c r="BR1240" t="s">
        <v>98</v>
      </c>
      <c r="BS1240" t="s">
        <v>105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 t="s">
        <v>83</v>
      </c>
      <c r="CA1240" t="s">
        <v>83</v>
      </c>
      <c r="CB1240" t="s">
        <v>83</v>
      </c>
      <c r="CC1240">
        <v>0</v>
      </c>
      <c r="CD1240">
        <v>3</v>
      </c>
      <c r="CE1240">
        <v>2006</v>
      </c>
      <c r="CF1240" t="s">
        <v>110</v>
      </c>
      <c r="CG1240" t="s">
        <v>128</v>
      </c>
      <c r="CH1240">
        <v>142500</v>
      </c>
    </row>
    <row r="1241" spans="1:86" x14ac:dyDescent="0.4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 t="str">
        <f t="shared" si="95"/>
        <v>N</v>
      </c>
      <c r="AW1241" t="str">
        <f t="shared" si="96"/>
        <v>Y</v>
      </c>
      <c r="AX1241" t="str">
        <f t="shared" si="97"/>
        <v>N</v>
      </c>
      <c r="AY1241" t="str">
        <f t="shared" si="98"/>
        <v>N</v>
      </c>
      <c r="AZ1241" t="str">
        <f t="shared" si="99"/>
        <v>N</v>
      </c>
      <c r="BA1241">
        <v>0</v>
      </c>
      <c r="BB1241">
        <v>0</v>
      </c>
      <c r="BC1241">
        <v>2</v>
      </c>
      <c r="BD1241">
        <v>0</v>
      </c>
      <c r="BE1241">
        <v>2</v>
      </c>
      <c r="BF1241">
        <v>1</v>
      </c>
      <c r="BG1241" t="s">
        <v>104</v>
      </c>
      <c r="BH1241">
        <v>6</v>
      </c>
      <c r="BI1241" t="s">
        <v>107</v>
      </c>
      <c r="BJ1241">
        <v>1</v>
      </c>
      <c r="BK1241" t="s">
        <v>97</v>
      </c>
      <c r="BL1241" t="s">
        <v>108</v>
      </c>
      <c r="BM1241">
        <v>2006</v>
      </c>
      <c r="BN1241" t="s">
        <v>109</v>
      </c>
      <c r="BO1241">
        <v>2</v>
      </c>
      <c r="BP1241">
        <v>472</v>
      </c>
      <c r="BQ1241" t="s">
        <v>98</v>
      </c>
      <c r="BR1241" t="s">
        <v>98</v>
      </c>
      <c r="BS1241" t="s">
        <v>105</v>
      </c>
      <c r="BT1241">
        <v>120</v>
      </c>
      <c r="BU1241">
        <v>33</v>
      </c>
      <c r="BV1241">
        <v>0</v>
      </c>
      <c r="BW1241">
        <v>0</v>
      </c>
      <c r="BX1241">
        <v>0</v>
      </c>
      <c r="BY1241">
        <v>0</v>
      </c>
      <c r="BZ1241" t="s">
        <v>83</v>
      </c>
      <c r="CA1241" t="s">
        <v>83</v>
      </c>
      <c r="CB1241" t="s">
        <v>83</v>
      </c>
      <c r="CC1241">
        <v>0</v>
      </c>
      <c r="CD1241">
        <v>12</v>
      </c>
      <c r="CE1241">
        <v>2007</v>
      </c>
      <c r="CF1241" t="s">
        <v>110</v>
      </c>
      <c r="CG1241" t="s">
        <v>111</v>
      </c>
      <c r="CH1241">
        <v>265900</v>
      </c>
    </row>
    <row r="1242" spans="1:86" x14ac:dyDescent="0.4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 t="str">
        <f t="shared" si="95"/>
        <v>Y</v>
      </c>
      <c r="AW1242" t="str">
        <f t="shared" si="96"/>
        <v>Y</v>
      </c>
      <c r="AX1242" t="str">
        <f t="shared" si="97"/>
        <v>Y</v>
      </c>
      <c r="AY1242" t="str">
        <f t="shared" si="98"/>
        <v>N</v>
      </c>
      <c r="AZ1242" t="str">
        <f t="shared" si="99"/>
        <v>N</v>
      </c>
      <c r="BA1242">
        <v>1</v>
      </c>
      <c r="BB1242">
        <v>0</v>
      </c>
      <c r="BC1242">
        <v>2</v>
      </c>
      <c r="BD1242">
        <v>1</v>
      </c>
      <c r="BE1242">
        <v>3</v>
      </c>
      <c r="BF1242">
        <v>1</v>
      </c>
      <c r="BG1242" t="s">
        <v>97</v>
      </c>
      <c r="BH1242">
        <v>8</v>
      </c>
      <c r="BI1242" t="s">
        <v>107</v>
      </c>
      <c r="BJ1242">
        <v>0</v>
      </c>
      <c r="BK1242" t="s">
        <v>83</v>
      </c>
      <c r="BL1242" t="s">
        <v>108</v>
      </c>
      <c r="BM1242">
        <v>2003</v>
      </c>
      <c r="BN1242" t="s">
        <v>109</v>
      </c>
      <c r="BO1242">
        <v>2</v>
      </c>
      <c r="BP1242">
        <v>543</v>
      </c>
      <c r="BQ1242" t="s">
        <v>98</v>
      </c>
      <c r="BR1242" t="s">
        <v>98</v>
      </c>
      <c r="BS1242" t="s">
        <v>105</v>
      </c>
      <c r="BT1242">
        <v>0</v>
      </c>
      <c r="BU1242">
        <v>63</v>
      </c>
      <c r="BV1242">
        <v>0</v>
      </c>
      <c r="BW1242">
        <v>0</v>
      </c>
      <c r="BX1242">
        <v>0</v>
      </c>
      <c r="BY1242">
        <v>0</v>
      </c>
      <c r="BZ1242" t="s">
        <v>83</v>
      </c>
      <c r="CA1242" t="s">
        <v>83</v>
      </c>
      <c r="CB1242" t="s">
        <v>83</v>
      </c>
      <c r="CC1242">
        <v>0</v>
      </c>
      <c r="CD1242">
        <v>7</v>
      </c>
      <c r="CE1242">
        <v>2008</v>
      </c>
      <c r="CF1242" t="s">
        <v>110</v>
      </c>
      <c r="CG1242" t="s">
        <v>111</v>
      </c>
      <c r="CH1242">
        <v>224900</v>
      </c>
    </row>
    <row r="1243" spans="1:86" x14ac:dyDescent="0.4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 t="str">
        <f t="shared" si="95"/>
        <v>Y</v>
      </c>
      <c r="AW1243" t="str">
        <f t="shared" si="96"/>
        <v>Y</v>
      </c>
      <c r="AX1243" t="str">
        <f t="shared" si="97"/>
        <v>Y</v>
      </c>
      <c r="AY1243" t="str">
        <f t="shared" si="98"/>
        <v>N</v>
      </c>
      <c r="AZ1243" t="str">
        <f t="shared" si="99"/>
        <v>N</v>
      </c>
      <c r="BA1243">
        <v>0</v>
      </c>
      <c r="BB1243">
        <v>0</v>
      </c>
      <c r="BC1243">
        <v>2</v>
      </c>
      <c r="BD1243">
        <v>0</v>
      </c>
      <c r="BE1243">
        <v>3</v>
      </c>
      <c r="BF1243">
        <v>1</v>
      </c>
      <c r="BG1243" t="s">
        <v>97</v>
      </c>
      <c r="BH1243">
        <v>7</v>
      </c>
      <c r="BI1243" t="s">
        <v>107</v>
      </c>
      <c r="BJ1243">
        <v>0</v>
      </c>
      <c r="BK1243" t="s">
        <v>83</v>
      </c>
      <c r="BL1243" t="s">
        <v>108</v>
      </c>
      <c r="BM1243">
        <v>2007</v>
      </c>
      <c r="BN1243" t="s">
        <v>109</v>
      </c>
      <c r="BO1243">
        <v>3</v>
      </c>
      <c r="BP1243">
        <v>954</v>
      </c>
      <c r="BQ1243" t="s">
        <v>98</v>
      </c>
      <c r="BR1243" t="s">
        <v>98</v>
      </c>
      <c r="BS1243" t="s">
        <v>105</v>
      </c>
      <c r="BT1243">
        <v>0</v>
      </c>
      <c r="BU1243">
        <v>56</v>
      </c>
      <c r="BV1243">
        <v>0</v>
      </c>
      <c r="BW1243">
        <v>0</v>
      </c>
      <c r="BX1243">
        <v>0</v>
      </c>
      <c r="BY1243">
        <v>0</v>
      </c>
      <c r="BZ1243" t="s">
        <v>83</v>
      </c>
      <c r="CA1243" t="s">
        <v>83</v>
      </c>
      <c r="CB1243" t="s">
        <v>83</v>
      </c>
      <c r="CC1243">
        <v>0</v>
      </c>
      <c r="CD1243">
        <v>6</v>
      </c>
      <c r="CE1243">
        <v>2007</v>
      </c>
      <c r="CF1243" t="s">
        <v>158</v>
      </c>
      <c r="CG1243" t="s">
        <v>159</v>
      </c>
      <c r="CH1243">
        <v>248328</v>
      </c>
    </row>
    <row r="1244" spans="1:86" x14ac:dyDescent="0.4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 t="str">
        <f t="shared" si="95"/>
        <v>N</v>
      </c>
      <c r="AW1244" t="str">
        <f t="shared" si="96"/>
        <v>N</v>
      </c>
      <c r="AX1244" t="str">
        <f t="shared" si="97"/>
        <v>N</v>
      </c>
      <c r="AY1244" t="str">
        <f t="shared" si="98"/>
        <v>N</v>
      </c>
      <c r="AZ1244" t="str">
        <f t="shared" si="99"/>
        <v>N</v>
      </c>
      <c r="BA1244">
        <v>1</v>
      </c>
      <c r="BB1244">
        <v>0</v>
      </c>
      <c r="BC1244">
        <v>2</v>
      </c>
      <c r="BD1244">
        <v>0</v>
      </c>
      <c r="BE1244">
        <v>3</v>
      </c>
      <c r="BF1244">
        <v>1</v>
      </c>
      <c r="BG1244" t="s">
        <v>97</v>
      </c>
      <c r="BH1244">
        <v>6</v>
      </c>
      <c r="BI1244" t="s">
        <v>107</v>
      </c>
      <c r="BJ1244">
        <v>2</v>
      </c>
      <c r="BK1244" t="s">
        <v>98</v>
      </c>
      <c r="BL1244" t="s">
        <v>108</v>
      </c>
      <c r="BM1244">
        <v>1974</v>
      </c>
      <c r="BN1244" t="s">
        <v>109</v>
      </c>
      <c r="BO1244">
        <v>2</v>
      </c>
      <c r="BP1244">
        <v>528</v>
      </c>
      <c r="BQ1244" t="s">
        <v>98</v>
      </c>
      <c r="BR1244" t="s">
        <v>98</v>
      </c>
      <c r="BS1244" t="s">
        <v>105</v>
      </c>
      <c r="BT1244">
        <v>0</v>
      </c>
      <c r="BU1244">
        <v>120</v>
      </c>
      <c r="BV1244">
        <v>0</v>
      </c>
      <c r="BW1244">
        <v>0</v>
      </c>
      <c r="BX1244">
        <v>0</v>
      </c>
      <c r="BY1244">
        <v>0</v>
      </c>
      <c r="BZ1244" t="s">
        <v>83</v>
      </c>
      <c r="CA1244" t="s">
        <v>134</v>
      </c>
      <c r="CB1244" t="s">
        <v>83</v>
      </c>
      <c r="CC1244">
        <v>0</v>
      </c>
      <c r="CD1244">
        <v>1</v>
      </c>
      <c r="CE1244">
        <v>2010</v>
      </c>
      <c r="CF1244" t="s">
        <v>110</v>
      </c>
      <c r="CG1244" t="s">
        <v>219</v>
      </c>
      <c r="CH1244">
        <v>170000</v>
      </c>
    </row>
    <row r="1245" spans="1:86" x14ac:dyDescent="0.4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 t="str">
        <f t="shared" si="95"/>
        <v>Y</v>
      </c>
      <c r="AW1245" t="str">
        <f t="shared" si="96"/>
        <v>Y</v>
      </c>
      <c r="AX1245" t="str">
        <f t="shared" si="97"/>
        <v>Y</v>
      </c>
      <c r="AY1245" t="str">
        <f t="shared" si="98"/>
        <v>Y</v>
      </c>
      <c r="AZ1245" t="str">
        <f t="shared" si="99"/>
        <v>N</v>
      </c>
      <c r="BA1245">
        <v>1</v>
      </c>
      <c r="BB1245">
        <v>0</v>
      </c>
      <c r="BC1245">
        <v>2</v>
      </c>
      <c r="BD1245">
        <v>1</v>
      </c>
      <c r="BE1245">
        <v>2</v>
      </c>
      <c r="BF1245">
        <v>1</v>
      </c>
      <c r="BG1245" t="s">
        <v>104</v>
      </c>
      <c r="BH1245">
        <v>7</v>
      </c>
      <c r="BI1245" t="s">
        <v>107</v>
      </c>
      <c r="BJ1245">
        <v>1</v>
      </c>
      <c r="BK1245" t="s">
        <v>97</v>
      </c>
      <c r="BL1245" t="s">
        <v>108</v>
      </c>
      <c r="BM1245">
        <v>2006</v>
      </c>
      <c r="BN1245" t="s">
        <v>157</v>
      </c>
      <c r="BO1245">
        <v>3</v>
      </c>
      <c r="BP1245">
        <v>850</v>
      </c>
      <c r="BQ1245" t="s">
        <v>98</v>
      </c>
      <c r="BR1245" t="s">
        <v>98</v>
      </c>
      <c r="BS1245" t="s">
        <v>105</v>
      </c>
      <c r="BT1245">
        <v>216</v>
      </c>
      <c r="BU1245">
        <v>229</v>
      </c>
      <c r="BV1245">
        <v>0</v>
      </c>
      <c r="BW1245">
        <v>0</v>
      </c>
      <c r="BX1245">
        <v>0</v>
      </c>
      <c r="BY1245">
        <v>0</v>
      </c>
      <c r="BZ1245" t="s">
        <v>83</v>
      </c>
      <c r="CA1245" t="s">
        <v>83</v>
      </c>
      <c r="CB1245" t="s">
        <v>83</v>
      </c>
      <c r="CC1245">
        <v>0</v>
      </c>
      <c r="CD1245">
        <v>9</v>
      </c>
      <c r="CE1245">
        <v>2006</v>
      </c>
      <c r="CF1245" t="s">
        <v>158</v>
      </c>
      <c r="CG1245" t="s">
        <v>159</v>
      </c>
      <c r="CH1245">
        <v>465000</v>
      </c>
    </row>
    <row r="1246" spans="1:86" x14ac:dyDescent="0.4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 t="str">
        <f t="shared" si="95"/>
        <v>Y</v>
      </c>
      <c r="AW1246" t="str">
        <f t="shared" si="96"/>
        <v>Y</v>
      </c>
      <c r="AX1246" t="str">
        <f t="shared" si="97"/>
        <v>N</v>
      </c>
      <c r="AY1246" t="str">
        <f t="shared" si="98"/>
        <v>N</v>
      </c>
      <c r="AZ1246" t="str">
        <f t="shared" si="99"/>
        <v>N</v>
      </c>
      <c r="BA1246">
        <v>0</v>
      </c>
      <c r="BB1246">
        <v>0</v>
      </c>
      <c r="BC1246">
        <v>1</v>
      </c>
      <c r="BD1246">
        <v>0</v>
      </c>
      <c r="BE1246">
        <v>3</v>
      </c>
      <c r="BF1246">
        <v>1</v>
      </c>
      <c r="BG1246" t="s">
        <v>97</v>
      </c>
      <c r="BH1246">
        <v>7</v>
      </c>
      <c r="BI1246" t="s">
        <v>107</v>
      </c>
      <c r="BJ1246">
        <v>2</v>
      </c>
      <c r="BK1246" t="s">
        <v>97</v>
      </c>
      <c r="BL1246" t="s">
        <v>127</v>
      </c>
      <c r="BM1246">
        <v>1931</v>
      </c>
      <c r="BN1246" t="s">
        <v>102</v>
      </c>
      <c r="BO1246">
        <v>2</v>
      </c>
      <c r="BP1246">
        <v>400</v>
      </c>
      <c r="BQ1246" t="s">
        <v>98</v>
      </c>
      <c r="BR1246" t="s">
        <v>98</v>
      </c>
      <c r="BS1246" t="s">
        <v>105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 t="s">
        <v>83</v>
      </c>
      <c r="CA1246" t="s">
        <v>83</v>
      </c>
      <c r="CB1246" t="s">
        <v>83</v>
      </c>
      <c r="CC1246">
        <v>0</v>
      </c>
      <c r="CD1246">
        <v>6</v>
      </c>
      <c r="CE1246">
        <v>2006</v>
      </c>
      <c r="CF1246" t="s">
        <v>110</v>
      </c>
      <c r="CG1246" t="s">
        <v>111</v>
      </c>
      <c r="CH1246">
        <v>230000</v>
      </c>
    </row>
    <row r="1247" spans="1:86" x14ac:dyDescent="0.4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 t="str">
        <f t="shared" si="95"/>
        <v>Y</v>
      </c>
      <c r="AW1247" t="str">
        <f t="shared" si="96"/>
        <v>Y</v>
      </c>
      <c r="AX1247" t="str">
        <f t="shared" si="97"/>
        <v>Y</v>
      </c>
      <c r="AY1247" t="str">
        <f t="shared" si="98"/>
        <v>N</v>
      </c>
      <c r="AZ1247" t="str">
        <f t="shared" si="99"/>
        <v>N</v>
      </c>
      <c r="BA1247">
        <v>0</v>
      </c>
      <c r="BB1247">
        <v>0</v>
      </c>
      <c r="BC1247">
        <v>3</v>
      </c>
      <c r="BD1247">
        <v>1</v>
      </c>
      <c r="BE1247">
        <v>3</v>
      </c>
      <c r="BF1247">
        <v>1</v>
      </c>
      <c r="BG1247" t="s">
        <v>98</v>
      </c>
      <c r="BH1247">
        <v>7</v>
      </c>
      <c r="BI1247" t="s">
        <v>107</v>
      </c>
      <c r="BJ1247">
        <v>1</v>
      </c>
      <c r="BK1247" t="s">
        <v>98</v>
      </c>
      <c r="BL1247" t="s">
        <v>156</v>
      </c>
      <c r="BM1247">
        <v>1984</v>
      </c>
      <c r="BN1247" t="s">
        <v>157</v>
      </c>
      <c r="BO1247">
        <v>2</v>
      </c>
      <c r="BP1247">
        <v>477</v>
      </c>
      <c r="BQ1247" t="s">
        <v>98</v>
      </c>
      <c r="BR1247" t="s">
        <v>98</v>
      </c>
      <c r="BS1247" t="s">
        <v>105</v>
      </c>
      <c r="BT1247">
        <v>268</v>
      </c>
      <c r="BU1247">
        <v>112</v>
      </c>
      <c r="BV1247">
        <v>0</v>
      </c>
      <c r="BW1247">
        <v>0</v>
      </c>
      <c r="BX1247">
        <v>147</v>
      </c>
      <c r="BY1247">
        <v>0</v>
      </c>
      <c r="BZ1247" t="s">
        <v>83</v>
      </c>
      <c r="CA1247" t="s">
        <v>83</v>
      </c>
      <c r="CB1247" t="s">
        <v>83</v>
      </c>
      <c r="CC1247">
        <v>0</v>
      </c>
      <c r="CD1247">
        <v>1</v>
      </c>
      <c r="CE1247">
        <v>2007</v>
      </c>
      <c r="CF1247" t="s">
        <v>110</v>
      </c>
      <c r="CG1247" t="s">
        <v>128</v>
      </c>
      <c r="CH1247">
        <v>178000</v>
      </c>
    </row>
    <row r="1248" spans="1:86" x14ac:dyDescent="0.4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 t="str">
        <f t="shared" si="95"/>
        <v>Y</v>
      </c>
      <c r="AW1248" t="str">
        <f t="shared" si="96"/>
        <v>Y</v>
      </c>
      <c r="AX1248" t="str">
        <f t="shared" si="97"/>
        <v>N</v>
      </c>
      <c r="AY1248" t="str">
        <f t="shared" si="98"/>
        <v>N</v>
      </c>
      <c r="AZ1248" t="str">
        <f t="shared" si="99"/>
        <v>N</v>
      </c>
      <c r="BA1248">
        <v>0</v>
      </c>
      <c r="BB1248">
        <v>0</v>
      </c>
      <c r="BC1248">
        <v>2</v>
      </c>
      <c r="BD1248">
        <v>1</v>
      </c>
      <c r="BE1248">
        <v>3</v>
      </c>
      <c r="BF1248">
        <v>1</v>
      </c>
      <c r="BG1248" t="s">
        <v>97</v>
      </c>
      <c r="BH1248">
        <v>6</v>
      </c>
      <c r="BI1248" t="s">
        <v>107</v>
      </c>
      <c r="BJ1248">
        <v>0</v>
      </c>
      <c r="BK1248" t="s">
        <v>83</v>
      </c>
      <c r="BL1248" t="s">
        <v>108</v>
      </c>
      <c r="BM1248">
        <v>2005</v>
      </c>
      <c r="BN1248" t="s">
        <v>109</v>
      </c>
      <c r="BO1248">
        <v>2</v>
      </c>
      <c r="BP1248">
        <v>615</v>
      </c>
      <c r="BQ1248" t="s">
        <v>98</v>
      </c>
      <c r="BR1248" t="s">
        <v>98</v>
      </c>
      <c r="BS1248" t="s">
        <v>105</v>
      </c>
      <c r="BT1248">
        <v>0</v>
      </c>
      <c r="BU1248">
        <v>45</v>
      </c>
      <c r="BV1248">
        <v>0</v>
      </c>
      <c r="BW1248">
        <v>0</v>
      </c>
      <c r="BX1248">
        <v>0</v>
      </c>
      <c r="BY1248">
        <v>0</v>
      </c>
      <c r="BZ1248" t="s">
        <v>83</v>
      </c>
      <c r="CA1248" t="s">
        <v>83</v>
      </c>
      <c r="CB1248" t="s">
        <v>83</v>
      </c>
      <c r="CC1248">
        <v>0</v>
      </c>
      <c r="CD1248">
        <v>3</v>
      </c>
      <c r="CE1248">
        <v>2006</v>
      </c>
      <c r="CF1248" t="s">
        <v>158</v>
      </c>
      <c r="CG1248" t="s">
        <v>159</v>
      </c>
      <c r="CH1248">
        <v>186500</v>
      </c>
    </row>
    <row r="1249" spans="1:86" x14ac:dyDescent="0.4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 t="str">
        <f t="shared" si="95"/>
        <v>N</v>
      </c>
      <c r="AW1249" t="str">
        <f t="shared" si="96"/>
        <v>N</v>
      </c>
      <c r="AX1249" t="str">
        <f t="shared" si="97"/>
        <v>N</v>
      </c>
      <c r="AY1249" t="str">
        <f t="shared" si="98"/>
        <v>N</v>
      </c>
      <c r="AZ1249" t="str">
        <f t="shared" si="99"/>
        <v>N</v>
      </c>
      <c r="BA1249">
        <v>1</v>
      </c>
      <c r="BB1249">
        <v>0</v>
      </c>
      <c r="BC1249">
        <v>1</v>
      </c>
      <c r="BD1249">
        <v>0</v>
      </c>
      <c r="BE1249">
        <v>3</v>
      </c>
      <c r="BF1249">
        <v>1</v>
      </c>
      <c r="BG1249" t="s">
        <v>98</v>
      </c>
      <c r="BH1249">
        <v>6</v>
      </c>
      <c r="BI1249" t="s">
        <v>107</v>
      </c>
      <c r="BJ1249">
        <v>0</v>
      </c>
      <c r="BK1249" t="s">
        <v>83</v>
      </c>
      <c r="BL1249" t="s">
        <v>108</v>
      </c>
      <c r="BM1249">
        <v>1976</v>
      </c>
      <c r="BN1249" t="s">
        <v>102</v>
      </c>
      <c r="BO1249">
        <v>3</v>
      </c>
      <c r="BP1249">
        <v>888</v>
      </c>
      <c r="BQ1249" t="s">
        <v>98</v>
      </c>
      <c r="BR1249" t="s">
        <v>98</v>
      </c>
      <c r="BS1249" t="s">
        <v>105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 t="s">
        <v>83</v>
      </c>
      <c r="CA1249" t="s">
        <v>83</v>
      </c>
      <c r="CB1249" t="s">
        <v>83</v>
      </c>
      <c r="CC1249">
        <v>0</v>
      </c>
      <c r="CD1249">
        <v>5</v>
      </c>
      <c r="CE1249">
        <v>2010</v>
      </c>
      <c r="CF1249" t="s">
        <v>110</v>
      </c>
      <c r="CG1249" t="s">
        <v>111</v>
      </c>
      <c r="CH1249">
        <v>169900</v>
      </c>
    </row>
    <row r="1250" spans="1:86" x14ac:dyDescent="0.4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 t="str">
        <f t="shared" si="95"/>
        <v>Y</v>
      </c>
      <c r="AW1250" t="str">
        <f t="shared" si="96"/>
        <v>Y</v>
      </c>
      <c r="AX1250" t="str">
        <f t="shared" si="97"/>
        <v>Y</v>
      </c>
      <c r="AY1250" t="str">
        <f t="shared" si="98"/>
        <v>Y</v>
      </c>
      <c r="AZ1250" t="str">
        <f t="shared" si="99"/>
        <v>N</v>
      </c>
      <c r="BA1250">
        <v>0</v>
      </c>
      <c r="BB1250">
        <v>0</v>
      </c>
      <c r="BC1250">
        <v>1</v>
      </c>
      <c r="BD1250">
        <v>1</v>
      </c>
      <c r="BE1250">
        <v>3</v>
      </c>
      <c r="BF1250">
        <v>1</v>
      </c>
      <c r="BG1250" t="s">
        <v>98</v>
      </c>
      <c r="BH1250">
        <v>8</v>
      </c>
      <c r="BI1250" t="s">
        <v>107</v>
      </c>
      <c r="BJ1250">
        <v>1</v>
      </c>
      <c r="BK1250" t="s">
        <v>97</v>
      </c>
      <c r="BL1250" t="s">
        <v>127</v>
      </c>
      <c r="BM1250">
        <v>1950</v>
      </c>
      <c r="BN1250" t="s">
        <v>102</v>
      </c>
      <c r="BO1250">
        <v>2</v>
      </c>
      <c r="BP1250">
        <v>396</v>
      </c>
      <c r="BQ1250" t="s">
        <v>147</v>
      </c>
      <c r="BR1250" t="s">
        <v>147</v>
      </c>
      <c r="BS1250" t="s">
        <v>190</v>
      </c>
      <c r="BT1250">
        <v>0</v>
      </c>
      <c r="BU1250">
        <v>0</v>
      </c>
      <c r="BV1250">
        <v>259</v>
      </c>
      <c r="BW1250">
        <v>0</v>
      </c>
      <c r="BX1250">
        <v>0</v>
      </c>
      <c r="BY1250">
        <v>0</v>
      </c>
      <c r="BZ1250" t="s">
        <v>83</v>
      </c>
      <c r="CA1250" t="s">
        <v>83</v>
      </c>
      <c r="CB1250" t="s">
        <v>83</v>
      </c>
      <c r="CC1250">
        <v>0</v>
      </c>
      <c r="CD1250">
        <v>4</v>
      </c>
      <c r="CE1250">
        <v>2008</v>
      </c>
      <c r="CF1250" t="s">
        <v>110</v>
      </c>
      <c r="CG1250" t="s">
        <v>111</v>
      </c>
      <c r="CH1250">
        <v>129500</v>
      </c>
    </row>
    <row r="1251" spans="1:86" x14ac:dyDescent="0.4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 t="str">
        <f t="shared" si="95"/>
        <v>N</v>
      </c>
      <c r="AW1251" t="str">
        <f t="shared" si="96"/>
        <v>N</v>
      </c>
      <c r="AX1251" t="str">
        <f t="shared" si="97"/>
        <v>N</v>
      </c>
      <c r="AY1251" t="str">
        <f t="shared" si="98"/>
        <v>N</v>
      </c>
      <c r="AZ1251" t="str">
        <f t="shared" si="99"/>
        <v>N</v>
      </c>
      <c r="BA1251">
        <v>0</v>
      </c>
      <c r="BB1251">
        <v>0</v>
      </c>
      <c r="BC1251">
        <v>1</v>
      </c>
      <c r="BD1251">
        <v>0</v>
      </c>
      <c r="BE1251">
        <v>3</v>
      </c>
      <c r="BF1251">
        <v>1</v>
      </c>
      <c r="BG1251" t="s">
        <v>98</v>
      </c>
      <c r="BH1251">
        <v>6</v>
      </c>
      <c r="BI1251" t="s">
        <v>107</v>
      </c>
      <c r="BJ1251">
        <v>0</v>
      </c>
      <c r="BK1251" t="s">
        <v>83</v>
      </c>
      <c r="BL1251" t="s">
        <v>108</v>
      </c>
      <c r="BM1251">
        <v>1950</v>
      </c>
      <c r="BN1251" t="s">
        <v>102</v>
      </c>
      <c r="BO1251">
        <v>1</v>
      </c>
      <c r="BP1251">
        <v>276</v>
      </c>
      <c r="BQ1251" t="s">
        <v>98</v>
      </c>
      <c r="BR1251" t="s">
        <v>98</v>
      </c>
      <c r="BS1251" t="s">
        <v>105</v>
      </c>
      <c r="BT1251">
        <v>0</v>
      </c>
      <c r="BU1251">
        <v>80</v>
      </c>
      <c r="BV1251">
        <v>0</v>
      </c>
      <c r="BW1251">
        <v>0</v>
      </c>
      <c r="BX1251">
        <v>0</v>
      </c>
      <c r="BY1251">
        <v>0</v>
      </c>
      <c r="BZ1251" t="s">
        <v>83</v>
      </c>
      <c r="CA1251" t="s">
        <v>83</v>
      </c>
      <c r="CB1251" t="s">
        <v>83</v>
      </c>
      <c r="CC1251">
        <v>0</v>
      </c>
      <c r="CD1251">
        <v>5</v>
      </c>
      <c r="CE1251">
        <v>2007</v>
      </c>
      <c r="CF1251" t="s">
        <v>110</v>
      </c>
      <c r="CG1251" t="s">
        <v>111</v>
      </c>
      <c r="CH1251">
        <v>119000</v>
      </c>
    </row>
    <row r="1252" spans="1:86" x14ac:dyDescent="0.4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 t="str">
        <f t="shared" si="95"/>
        <v>Y</v>
      </c>
      <c r="AW1252" t="str">
        <f t="shared" si="96"/>
        <v>Y</v>
      </c>
      <c r="AX1252" t="str">
        <f t="shared" si="97"/>
        <v>Y</v>
      </c>
      <c r="AY1252" t="str">
        <f t="shared" si="98"/>
        <v>Y</v>
      </c>
      <c r="AZ1252" t="str">
        <f t="shared" si="99"/>
        <v>Y</v>
      </c>
      <c r="BA1252">
        <v>1</v>
      </c>
      <c r="BB1252">
        <v>0</v>
      </c>
      <c r="BC1252">
        <v>2</v>
      </c>
      <c r="BD1252">
        <v>1</v>
      </c>
      <c r="BE1252">
        <v>3</v>
      </c>
      <c r="BF1252">
        <v>1</v>
      </c>
      <c r="BG1252" t="s">
        <v>104</v>
      </c>
      <c r="BH1252">
        <v>8</v>
      </c>
      <c r="BI1252" t="s">
        <v>107</v>
      </c>
      <c r="BJ1252">
        <v>2</v>
      </c>
      <c r="BK1252" t="s">
        <v>98</v>
      </c>
      <c r="BL1252" t="s">
        <v>108</v>
      </c>
      <c r="BM1252">
        <v>1968</v>
      </c>
      <c r="BN1252" t="s">
        <v>157</v>
      </c>
      <c r="BO1252">
        <v>2</v>
      </c>
      <c r="BP1252">
        <v>522</v>
      </c>
      <c r="BQ1252" t="s">
        <v>98</v>
      </c>
      <c r="BR1252" t="s">
        <v>98</v>
      </c>
      <c r="BS1252" t="s">
        <v>105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 t="s">
        <v>83</v>
      </c>
      <c r="CA1252" t="s">
        <v>83</v>
      </c>
      <c r="CB1252" t="s">
        <v>83</v>
      </c>
      <c r="CC1252">
        <v>0</v>
      </c>
      <c r="CD1252">
        <v>4</v>
      </c>
      <c r="CE1252">
        <v>2010</v>
      </c>
      <c r="CF1252" t="s">
        <v>110</v>
      </c>
      <c r="CG1252" t="s">
        <v>111</v>
      </c>
      <c r="CH1252">
        <v>244000</v>
      </c>
    </row>
    <row r="1253" spans="1:86" x14ac:dyDescent="0.4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 t="str">
        <f t="shared" si="95"/>
        <v>N</v>
      </c>
      <c r="AW1253" t="str">
        <f t="shared" si="96"/>
        <v>Y</v>
      </c>
      <c r="AX1253" t="str">
        <f t="shared" si="97"/>
        <v>N</v>
      </c>
      <c r="AY1253" t="str">
        <f t="shared" si="98"/>
        <v>N</v>
      </c>
      <c r="AZ1253" t="str">
        <f t="shared" si="99"/>
        <v>N</v>
      </c>
      <c r="BA1253">
        <v>0</v>
      </c>
      <c r="BB1253">
        <v>0</v>
      </c>
      <c r="BC1253">
        <v>2</v>
      </c>
      <c r="BD1253">
        <v>0</v>
      </c>
      <c r="BE1253">
        <v>2</v>
      </c>
      <c r="BF1253">
        <v>1</v>
      </c>
      <c r="BG1253" t="s">
        <v>97</v>
      </c>
      <c r="BH1253">
        <v>6</v>
      </c>
      <c r="BI1253" t="s">
        <v>107</v>
      </c>
      <c r="BJ1253">
        <v>1</v>
      </c>
      <c r="BK1253" t="s">
        <v>97</v>
      </c>
      <c r="BL1253" t="s">
        <v>108</v>
      </c>
      <c r="BM1253">
        <v>2003</v>
      </c>
      <c r="BN1253" t="s">
        <v>109</v>
      </c>
      <c r="BO1253">
        <v>2</v>
      </c>
      <c r="BP1253">
        <v>478</v>
      </c>
      <c r="BQ1253" t="s">
        <v>98</v>
      </c>
      <c r="BR1253" t="s">
        <v>98</v>
      </c>
      <c r="BS1253" t="s">
        <v>105</v>
      </c>
      <c r="BT1253">
        <v>148</v>
      </c>
      <c r="BU1253">
        <v>36</v>
      </c>
      <c r="BV1253">
        <v>0</v>
      </c>
      <c r="BW1253">
        <v>0</v>
      </c>
      <c r="BX1253">
        <v>0</v>
      </c>
      <c r="BY1253">
        <v>0</v>
      </c>
      <c r="BZ1253" t="s">
        <v>83</v>
      </c>
      <c r="CA1253" t="s">
        <v>83</v>
      </c>
      <c r="CB1253" t="s">
        <v>83</v>
      </c>
      <c r="CC1253">
        <v>0</v>
      </c>
      <c r="CD1253">
        <v>3</v>
      </c>
      <c r="CE1253">
        <v>2006</v>
      </c>
      <c r="CF1253" t="s">
        <v>110</v>
      </c>
      <c r="CG1253" t="s">
        <v>111</v>
      </c>
      <c r="CH1253">
        <v>171750</v>
      </c>
    </row>
    <row r="1254" spans="1:86" x14ac:dyDescent="0.4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 t="str">
        <f t="shared" si="95"/>
        <v>N</v>
      </c>
      <c r="AW1254" t="str">
        <f t="shared" si="96"/>
        <v>N</v>
      </c>
      <c r="AX1254" t="str">
        <f t="shared" si="97"/>
        <v>N</v>
      </c>
      <c r="AY1254" t="str">
        <f t="shared" si="98"/>
        <v>N</v>
      </c>
      <c r="AZ1254" t="str">
        <f t="shared" si="99"/>
        <v>N</v>
      </c>
      <c r="BA1254">
        <v>1</v>
      </c>
      <c r="BB1254">
        <v>0</v>
      </c>
      <c r="BC1254">
        <v>1</v>
      </c>
      <c r="BD1254">
        <v>0</v>
      </c>
      <c r="BE1254">
        <v>3</v>
      </c>
      <c r="BF1254">
        <v>1</v>
      </c>
      <c r="BG1254" t="s">
        <v>98</v>
      </c>
      <c r="BH1254">
        <v>5</v>
      </c>
      <c r="BI1254" t="s">
        <v>107</v>
      </c>
      <c r="BJ1254">
        <v>0</v>
      </c>
      <c r="BK1254" t="s">
        <v>83</v>
      </c>
      <c r="BL1254" t="s">
        <v>108</v>
      </c>
      <c r="BM1254">
        <v>1968</v>
      </c>
      <c r="BN1254" t="s">
        <v>109</v>
      </c>
      <c r="BO1254">
        <v>1</v>
      </c>
      <c r="BP1254">
        <v>288</v>
      </c>
      <c r="BQ1254" t="s">
        <v>98</v>
      </c>
      <c r="BR1254" t="s">
        <v>98</v>
      </c>
      <c r="BS1254" t="s">
        <v>105</v>
      </c>
      <c r="BT1254">
        <v>33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 t="s">
        <v>83</v>
      </c>
      <c r="CA1254" t="s">
        <v>163</v>
      </c>
      <c r="CB1254" t="s">
        <v>135</v>
      </c>
      <c r="CC1254">
        <v>600</v>
      </c>
      <c r="CD1254">
        <v>11</v>
      </c>
      <c r="CE1254">
        <v>2009</v>
      </c>
      <c r="CF1254" t="s">
        <v>110</v>
      </c>
      <c r="CG1254" t="s">
        <v>111</v>
      </c>
      <c r="CH1254">
        <v>130000</v>
      </c>
    </row>
    <row r="1255" spans="1:86" x14ac:dyDescent="0.4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 t="str">
        <f t="shared" si="95"/>
        <v>Y</v>
      </c>
      <c r="AW1255" t="str">
        <f t="shared" si="96"/>
        <v>Y</v>
      </c>
      <c r="AX1255" t="str">
        <f t="shared" si="97"/>
        <v>Y</v>
      </c>
      <c r="AY1255" t="str">
        <f t="shared" si="98"/>
        <v>Y</v>
      </c>
      <c r="AZ1255" t="str">
        <f t="shared" si="99"/>
        <v>Y</v>
      </c>
      <c r="BA1255">
        <v>1</v>
      </c>
      <c r="BB1255">
        <v>0</v>
      </c>
      <c r="BC1255">
        <v>2</v>
      </c>
      <c r="BD1255">
        <v>1</v>
      </c>
      <c r="BE1255">
        <v>3</v>
      </c>
      <c r="BF1255">
        <v>1</v>
      </c>
      <c r="BG1255" t="s">
        <v>97</v>
      </c>
      <c r="BH1255">
        <v>9</v>
      </c>
      <c r="BI1255" t="s">
        <v>107</v>
      </c>
      <c r="BJ1255">
        <v>2</v>
      </c>
      <c r="BK1255" t="s">
        <v>97</v>
      </c>
      <c r="BL1255" t="s">
        <v>108</v>
      </c>
      <c r="BM1255">
        <v>1974</v>
      </c>
      <c r="BN1255" t="s">
        <v>109</v>
      </c>
      <c r="BO1255">
        <v>2</v>
      </c>
      <c r="BP1255">
        <v>518</v>
      </c>
      <c r="BQ1255" t="s">
        <v>98</v>
      </c>
      <c r="BR1255" t="s">
        <v>98</v>
      </c>
      <c r="BS1255" t="s">
        <v>105</v>
      </c>
      <c r="BT1255">
        <v>220</v>
      </c>
      <c r="BU1255">
        <v>47</v>
      </c>
      <c r="BV1255">
        <v>0</v>
      </c>
      <c r="BW1255">
        <v>0</v>
      </c>
      <c r="BX1255">
        <v>0</v>
      </c>
      <c r="BY1255">
        <v>0</v>
      </c>
      <c r="BZ1255" t="s">
        <v>83</v>
      </c>
      <c r="CA1255" t="s">
        <v>134</v>
      </c>
      <c r="CB1255" t="s">
        <v>83</v>
      </c>
      <c r="CC1255">
        <v>0</v>
      </c>
      <c r="CD1255">
        <v>7</v>
      </c>
      <c r="CE1255">
        <v>2007</v>
      </c>
      <c r="CF1255" t="s">
        <v>110</v>
      </c>
      <c r="CG1255" t="s">
        <v>111</v>
      </c>
      <c r="CH1255">
        <v>294000</v>
      </c>
    </row>
    <row r="1256" spans="1:86" x14ac:dyDescent="0.4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 t="str">
        <f t="shared" si="95"/>
        <v>Y</v>
      </c>
      <c r="AW1256" t="str">
        <f t="shared" si="96"/>
        <v>Y</v>
      </c>
      <c r="AX1256" t="str">
        <f t="shared" si="97"/>
        <v>Y</v>
      </c>
      <c r="AY1256" t="str">
        <f t="shared" si="98"/>
        <v>N</v>
      </c>
      <c r="AZ1256" t="str">
        <f t="shared" si="99"/>
        <v>N</v>
      </c>
      <c r="BA1256">
        <v>0</v>
      </c>
      <c r="BB1256">
        <v>0</v>
      </c>
      <c r="BC1256">
        <v>2</v>
      </c>
      <c r="BD1256">
        <v>1</v>
      </c>
      <c r="BE1256">
        <v>3</v>
      </c>
      <c r="BF1256">
        <v>1</v>
      </c>
      <c r="BG1256" t="s">
        <v>97</v>
      </c>
      <c r="BH1256">
        <v>7</v>
      </c>
      <c r="BI1256" t="s">
        <v>107</v>
      </c>
      <c r="BJ1256">
        <v>1</v>
      </c>
      <c r="BK1256" t="s">
        <v>97</v>
      </c>
      <c r="BL1256" t="s">
        <v>156</v>
      </c>
      <c r="BM1256">
        <v>2003</v>
      </c>
      <c r="BN1256" t="s">
        <v>157</v>
      </c>
      <c r="BO1256">
        <v>2</v>
      </c>
      <c r="BP1256">
        <v>397</v>
      </c>
      <c r="BQ1256" t="s">
        <v>98</v>
      </c>
      <c r="BR1256" t="s">
        <v>98</v>
      </c>
      <c r="BS1256" t="s">
        <v>105</v>
      </c>
      <c r="BT1256">
        <v>178</v>
      </c>
      <c r="BU1256">
        <v>128</v>
      </c>
      <c r="BV1256">
        <v>0</v>
      </c>
      <c r="BW1256">
        <v>0</v>
      </c>
      <c r="BX1256">
        <v>0</v>
      </c>
      <c r="BY1256">
        <v>0</v>
      </c>
      <c r="BZ1256" t="s">
        <v>83</v>
      </c>
      <c r="CA1256" t="s">
        <v>83</v>
      </c>
      <c r="CB1256" t="s">
        <v>83</v>
      </c>
      <c r="CC1256">
        <v>0</v>
      </c>
      <c r="CD1256">
        <v>7</v>
      </c>
      <c r="CE1256">
        <v>2008</v>
      </c>
      <c r="CF1256" t="s">
        <v>110</v>
      </c>
      <c r="CG1256" t="s">
        <v>111</v>
      </c>
      <c r="CH1256">
        <v>165400</v>
      </c>
    </row>
    <row r="1257" spans="1:86" x14ac:dyDescent="0.4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 t="str">
        <f t="shared" si="95"/>
        <v>N</v>
      </c>
      <c r="AW1257" t="str">
        <f t="shared" si="96"/>
        <v>Y</v>
      </c>
      <c r="AX1257" t="str">
        <f t="shared" si="97"/>
        <v>N</v>
      </c>
      <c r="AY1257" t="str">
        <f t="shared" si="98"/>
        <v>N</v>
      </c>
      <c r="AZ1257" t="str">
        <f t="shared" si="99"/>
        <v>N</v>
      </c>
      <c r="BA1257">
        <v>0</v>
      </c>
      <c r="BB1257">
        <v>0</v>
      </c>
      <c r="BC1257">
        <v>1</v>
      </c>
      <c r="BD1257">
        <v>0</v>
      </c>
      <c r="BE1257">
        <v>3</v>
      </c>
      <c r="BF1257">
        <v>1</v>
      </c>
      <c r="BG1257" t="s">
        <v>98</v>
      </c>
      <c r="BH1257">
        <v>6</v>
      </c>
      <c r="BI1257" t="s">
        <v>107</v>
      </c>
      <c r="BJ1257">
        <v>1</v>
      </c>
      <c r="BK1257" t="s">
        <v>97</v>
      </c>
      <c r="BL1257" t="s">
        <v>127</v>
      </c>
      <c r="BM1257">
        <v>1978</v>
      </c>
      <c r="BN1257" t="s">
        <v>102</v>
      </c>
      <c r="BO1257">
        <v>1</v>
      </c>
      <c r="BP1257">
        <v>560</v>
      </c>
      <c r="BQ1257" t="s">
        <v>98</v>
      </c>
      <c r="BR1257" t="s">
        <v>98</v>
      </c>
      <c r="BS1257" t="s">
        <v>105</v>
      </c>
      <c r="BT1257">
        <v>0</v>
      </c>
      <c r="BU1257">
        <v>0</v>
      </c>
      <c r="BV1257">
        <v>0</v>
      </c>
      <c r="BW1257">
        <v>0</v>
      </c>
      <c r="BX1257">
        <v>120</v>
      </c>
      <c r="BY1257">
        <v>0</v>
      </c>
      <c r="BZ1257" t="s">
        <v>83</v>
      </c>
      <c r="CA1257" t="s">
        <v>83</v>
      </c>
      <c r="CB1257" t="s">
        <v>83</v>
      </c>
      <c r="CC1257">
        <v>0</v>
      </c>
      <c r="CD1257">
        <v>11</v>
      </c>
      <c r="CE1257">
        <v>2007</v>
      </c>
      <c r="CF1257" t="s">
        <v>110</v>
      </c>
      <c r="CG1257" t="s">
        <v>111</v>
      </c>
      <c r="CH1257">
        <v>127500</v>
      </c>
    </row>
    <row r="1258" spans="1:86" x14ac:dyDescent="0.4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 t="str">
        <f t="shared" si="95"/>
        <v>Y</v>
      </c>
      <c r="AW1258" t="str">
        <f t="shared" si="96"/>
        <v>Y</v>
      </c>
      <c r="AX1258" t="str">
        <f t="shared" si="97"/>
        <v>Y</v>
      </c>
      <c r="AY1258" t="str">
        <f t="shared" si="98"/>
        <v>Y</v>
      </c>
      <c r="AZ1258" t="str">
        <f t="shared" si="99"/>
        <v>N</v>
      </c>
      <c r="BA1258">
        <v>1</v>
      </c>
      <c r="BB1258">
        <v>0</v>
      </c>
      <c r="BC1258">
        <v>2</v>
      </c>
      <c r="BD1258">
        <v>0</v>
      </c>
      <c r="BE1258">
        <v>2</v>
      </c>
      <c r="BF1258">
        <v>1</v>
      </c>
      <c r="BG1258" t="s">
        <v>97</v>
      </c>
      <c r="BH1258">
        <v>7</v>
      </c>
      <c r="BI1258" t="s">
        <v>107</v>
      </c>
      <c r="BJ1258">
        <v>1</v>
      </c>
      <c r="BK1258" t="s">
        <v>98</v>
      </c>
      <c r="BL1258" t="s">
        <v>108</v>
      </c>
      <c r="BM1258">
        <v>1994</v>
      </c>
      <c r="BN1258" t="s">
        <v>157</v>
      </c>
      <c r="BO1258">
        <v>2</v>
      </c>
      <c r="BP1258">
        <v>691</v>
      </c>
      <c r="BQ1258" t="s">
        <v>98</v>
      </c>
      <c r="BR1258" t="s">
        <v>98</v>
      </c>
      <c r="BS1258" t="s">
        <v>105</v>
      </c>
      <c r="BT1258">
        <v>262</v>
      </c>
      <c r="BU1258">
        <v>36</v>
      </c>
      <c r="BV1258">
        <v>0</v>
      </c>
      <c r="BW1258">
        <v>0</v>
      </c>
      <c r="BX1258">
        <v>0</v>
      </c>
      <c r="BY1258">
        <v>0</v>
      </c>
      <c r="BZ1258" t="s">
        <v>83</v>
      </c>
      <c r="CA1258" t="s">
        <v>83</v>
      </c>
      <c r="CB1258" t="s">
        <v>83</v>
      </c>
      <c r="CC1258">
        <v>0</v>
      </c>
      <c r="CD1258">
        <v>8</v>
      </c>
      <c r="CE1258">
        <v>2008</v>
      </c>
      <c r="CF1258" t="s">
        <v>110</v>
      </c>
      <c r="CG1258" t="s">
        <v>111</v>
      </c>
      <c r="CH1258">
        <v>301500</v>
      </c>
    </row>
    <row r="1259" spans="1:86" x14ac:dyDescent="0.4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 t="str">
        <f t="shared" si="95"/>
        <v>N</v>
      </c>
      <c r="AW1259" t="str">
        <f t="shared" si="96"/>
        <v>N</v>
      </c>
      <c r="AX1259" t="str">
        <f t="shared" si="97"/>
        <v>N</v>
      </c>
      <c r="AY1259" t="str">
        <f t="shared" si="98"/>
        <v>N</v>
      </c>
      <c r="AZ1259" t="str">
        <f t="shared" si="99"/>
        <v>N</v>
      </c>
      <c r="BA1259">
        <v>0</v>
      </c>
      <c r="BB1259">
        <v>0</v>
      </c>
      <c r="BC1259">
        <v>1</v>
      </c>
      <c r="BD1259">
        <v>0</v>
      </c>
      <c r="BE1259">
        <v>2</v>
      </c>
      <c r="BF1259">
        <v>1</v>
      </c>
      <c r="BG1259" t="s">
        <v>98</v>
      </c>
      <c r="BH1259">
        <v>4</v>
      </c>
      <c r="BI1259" t="s">
        <v>107</v>
      </c>
      <c r="BJ1259">
        <v>0</v>
      </c>
      <c r="BK1259" t="s">
        <v>83</v>
      </c>
      <c r="BL1259" t="s">
        <v>83</v>
      </c>
      <c r="BM1259" t="s">
        <v>83</v>
      </c>
      <c r="BN1259" t="s">
        <v>83</v>
      </c>
      <c r="BO1259">
        <v>0</v>
      </c>
      <c r="BP1259">
        <v>0</v>
      </c>
      <c r="BQ1259" t="s">
        <v>83</v>
      </c>
      <c r="BR1259" t="s">
        <v>83</v>
      </c>
      <c r="BS1259" t="s">
        <v>105</v>
      </c>
      <c r="BT1259">
        <v>0</v>
      </c>
      <c r="BU1259">
        <v>96</v>
      </c>
      <c r="BV1259">
        <v>0</v>
      </c>
      <c r="BW1259">
        <v>0</v>
      </c>
      <c r="BX1259">
        <v>0</v>
      </c>
      <c r="BY1259">
        <v>0</v>
      </c>
      <c r="BZ1259" t="s">
        <v>83</v>
      </c>
      <c r="CA1259" t="s">
        <v>83</v>
      </c>
      <c r="CB1259" t="s">
        <v>83</v>
      </c>
      <c r="CC1259">
        <v>0</v>
      </c>
      <c r="CD1259">
        <v>7</v>
      </c>
      <c r="CE1259">
        <v>2009</v>
      </c>
      <c r="CF1259" t="s">
        <v>110</v>
      </c>
      <c r="CG1259" t="s">
        <v>111</v>
      </c>
      <c r="CH1259">
        <v>99900</v>
      </c>
    </row>
    <row r="1260" spans="1:86" x14ac:dyDescent="0.4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 t="str">
        <f t="shared" si="95"/>
        <v>N</v>
      </c>
      <c r="AW1260" t="str">
        <f t="shared" si="96"/>
        <v>N</v>
      </c>
      <c r="AX1260" t="str">
        <f t="shared" si="97"/>
        <v>N</v>
      </c>
      <c r="AY1260" t="str">
        <f t="shared" si="98"/>
        <v>N</v>
      </c>
      <c r="AZ1260" t="str">
        <f t="shared" si="99"/>
        <v>N</v>
      </c>
      <c r="BA1260">
        <v>1</v>
      </c>
      <c r="BB1260">
        <v>0</v>
      </c>
      <c r="BC1260">
        <v>2</v>
      </c>
      <c r="BD1260">
        <v>0</v>
      </c>
      <c r="BE1260">
        <v>2</v>
      </c>
      <c r="BF1260">
        <v>1</v>
      </c>
      <c r="BG1260" t="s">
        <v>97</v>
      </c>
      <c r="BH1260">
        <v>5</v>
      </c>
      <c r="BI1260" t="s">
        <v>107</v>
      </c>
      <c r="BJ1260">
        <v>0</v>
      </c>
      <c r="BK1260" t="s">
        <v>83</v>
      </c>
      <c r="BL1260" t="s">
        <v>108</v>
      </c>
      <c r="BM1260">
        <v>2005</v>
      </c>
      <c r="BN1260" t="s">
        <v>157</v>
      </c>
      <c r="BO1260">
        <v>2</v>
      </c>
      <c r="BP1260">
        <v>400</v>
      </c>
      <c r="BQ1260" t="s">
        <v>98</v>
      </c>
      <c r="BR1260" t="s">
        <v>98</v>
      </c>
      <c r="BS1260" t="s">
        <v>105</v>
      </c>
      <c r="BT1260">
        <v>212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 t="s">
        <v>83</v>
      </c>
      <c r="CA1260" t="s">
        <v>83</v>
      </c>
      <c r="CB1260" t="s">
        <v>83</v>
      </c>
      <c r="CC1260">
        <v>0</v>
      </c>
      <c r="CD1260">
        <v>7</v>
      </c>
      <c r="CE1260">
        <v>2008</v>
      </c>
      <c r="CF1260" t="s">
        <v>110</v>
      </c>
      <c r="CG1260" t="s">
        <v>111</v>
      </c>
      <c r="CH1260">
        <v>190000</v>
      </c>
    </row>
    <row r="1261" spans="1:86" x14ac:dyDescent="0.4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 t="str">
        <f t="shared" si="95"/>
        <v>N</v>
      </c>
      <c r="AW1261" t="str">
        <f t="shared" si="96"/>
        <v>N</v>
      </c>
      <c r="AX1261" t="str">
        <f t="shared" si="97"/>
        <v>N</v>
      </c>
      <c r="AY1261" t="str">
        <f t="shared" si="98"/>
        <v>N</v>
      </c>
      <c r="AZ1261" t="str">
        <f t="shared" si="99"/>
        <v>N</v>
      </c>
      <c r="BA1261">
        <v>1</v>
      </c>
      <c r="BB1261">
        <v>0</v>
      </c>
      <c r="BC1261">
        <v>1</v>
      </c>
      <c r="BD1261">
        <v>1</v>
      </c>
      <c r="BE1261">
        <v>3</v>
      </c>
      <c r="BF1261">
        <v>1</v>
      </c>
      <c r="BG1261" t="s">
        <v>98</v>
      </c>
      <c r="BH1261">
        <v>6</v>
      </c>
      <c r="BI1261" t="s">
        <v>107</v>
      </c>
      <c r="BJ1261">
        <v>0</v>
      </c>
      <c r="BK1261" t="s">
        <v>83</v>
      </c>
      <c r="BL1261" t="s">
        <v>108</v>
      </c>
      <c r="BM1261">
        <v>1969</v>
      </c>
      <c r="BN1261" t="s">
        <v>102</v>
      </c>
      <c r="BO1261">
        <v>2</v>
      </c>
      <c r="BP1261">
        <v>460</v>
      </c>
      <c r="BQ1261" t="s">
        <v>98</v>
      </c>
      <c r="BR1261" t="s">
        <v>98</v>
      </c>
      <c r="BS1261" t="s">
        <v>105</v>
      </c>
      <c r="BT1261">
        <v>180</v>
      </c>
      <c r="BU1261">
        <v>0</v>
      </c>
      <c r="BV1261">
        <v>0</v>
      </c>
      <c r="BW1261">
        <v>0</v>
      </c>
      <c r="BX1261">
        <v>80</v>
      </c>
      <c r="BY1261">
        <v>0</v>
      </c>
      <c r="BZ1261" t="s">
        <v>83</v>
      </c>
      <c r="CA1261" t="s">
        <v>83</v>
      </c>
      <c r="CB1261" t="s">
        <v>83</v>
      </c>
      <c r="CC1261">
        <v>0</v>
      </c>
      <c r="CD1261">
        <v>7</v>
      </c>
      <c r="CE1261">
        <v>2008</v>
      </c>
      <c r="CF1261" t="s">
        <v>110</v>
      </c>
      <c r="CG1261" t="s">
        <v>111</v>
      </c>
      <c r="CH1261">
        <v>151000</v>
      </c>
    </row>
    <row r="1262" spans="1:86" x14ac:dyDescent="0.4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 t="str">
        <f t="shared" si="95"/>
        <v>Y</v>
      </c>
      <c r="AW1262" t="str">
        <f t="shared" si="96"/>
        <v>Y</v>
      </c>
      <c r="AX1262" t="str">
        <f t="shared" si="97"/>
        <v>Y</v>
      </c>
      <c r="AY1262" t="str">
        <f t="shared" si="98"/>
        <v>N</v>
      </c>
      <c r="AZ1262" t="str">
        <f t="shared" si="99"/>
        <v>N</v>
      </c>
      <c r="BA1262">
        <v>0</v>
      </c>
      <c r="BB1262">
        <v>0</v>
      </c>
      <c r="BC1262">
        <v>2</v>
      </c>
      <c r="BD1262">
        <v>1</v>
      </c>
      <c r="BE1262">
        <v>3</v>
      </c>
      <c r="BF1262">
        <v>1</v>
      </c>
      <c r="BG1262" t="s">
        <v>98</v>
      </c>
      <c r="BH1262">
        <v>7</v>
      </c>
      <c r="BI1262" t="s">
        <v>107</v>
      </c>
      <c r="BJ1262">
        <v>1</v>
      </c>
      <c r="BK1262" t="s">
        <v>98</v>
      </c>
      <c r="BL1262" t="s">
        <v>156</v>
      </c>
      <c r="BM1262">
        <v>1999</v>
      </c>
      <c r="BN1262" t="s">
        <v>157</v>
      </c>
      <c r="BO1262">
        <v>2</v>
      </c>
      <c r="BP1262">
        <v>502</v>
      </c>
      <c r="BQ1262" t="s">
        <v>98</v>
      </c>
      <c r="BR1262" t="s">
        <v>98</v>
      </c>
      <c r="BS1262" t="s">
        <v>105</v>
      </c>
      <c r="BT1262">
        <v>0</v>
      </c>
      <c r="BU1262">
        <v>103</v>
      </c>
      <c r="BV1262">
        <v>0</v>
      </c>
      <c r="BW1262">
        <v>0</v>
      </c>
      <c r="BX1262">
        <v>0</v>
      </c>
      <c r="BY1262">
        <v>0</v>
      </c>
      <c r="BZ1262" t="s">
        <v>83</v>
      </c>
      <c r="CA1262" t="s">
        <v>83</v>
      </c>
      <c r="CB1262" t="s">
        <v>83</v>
      </c>
      <c r="CC1262">
        <v>0</v>
      </c>
      <c r="CD1262">
        <v>6</v>
      </c>
      <c r="CE1262">
        <v>2009</v>
      </c>
      <c r="CF1262" t="s">
        <v>110</v>
      </c>
      <c r="CG1262" t="s">
        <v>111</v>
      </c>
      <c r="CH1262">
        <v>181000</v>
      </c>
    </row>
    <row r="1263" spans="1:86" x14ac:dyDescent="0.4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 t="str">
        <f t="shared" si="95"/>
        <v>N</v>
      </c>
      <c r="AW1263" t="str">
        <f t="shared" si="96"/>
        <v>N</v>
      </c>
      <c r="AX1263" t="str">
        <f t="shared" si="97"/>
        <v>N</v>
      </c>
      <c r="AY1263" t="str">
        <f t="shared" si="98"/>
        <v>N</v>
      </c>
      <c r="AZ1263" t="str">
        <f t="shared" si="99"/>
        <v>N</v>
      </c>
      <c r="BA1263">
        <v>0</v>
      </c>
      <c r="BB1263">
        <v>0</v>
      </c>
      <c r="BC1263">
        <v>1</v>
      </c>
      <c r="BD1263">
        <v>0</v>
      </c>
      <c r="BE1263">
        <v>2</v>
      </c>
      <c r="BF1263">
        <v>1</v>
      </c>
      <c r="BG1263" t="s">
        <v>98</v>
      </c>
      <c r="BH1263">
        <v>5</v>
      </c>
      <c r="BI1263" t="s">
        <v>107</v>
      </c>
      <c r="BJ1263">
        <v>0</v>
      </c>
      <c r="BK1263" t="s">
        <v>83</v>
      </c>
      <c r="BL1263" t="s">
        <v>108</v>
      </c>
      <c r="BM1263">
        <v>1956</v>
      </c>
      <c r="BN1263" t="s">
        <v>102</v>
      </c>
      <c r="BO1263">
        <v>1</v>
      </c>
      <c r="BP1263">
        <v>338</v>
      </c>
      <c r="BQ1263" t="s">
        <v>98</v>
      </c>
      <c r="BR1263" t="s">
        <v>98</v>
      </c>
      <c r="BS1263" t="s">
        <v>105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 t="s">
        <v>83</v>
      </c>
      <c r="CA1263" t="s">
        <v>83</v>
      </c>
      <c r="CB1263" t="s">
        <v>83</v>
      </c>
      <c r="CC1263">
        <v>0</v>
      </c>
      <c r="CD1263">
        <v>6</v>
      </c>
      <c r="CE1263">
        <v>2009</v>
      </c>
      <c r="CF1263" t="s">
        <v>110</v>
      </c>
      <c r="CG1263" t="s">
        <v>111</v>
      </c>
      <c r="CH1263">
        <v>128900</v>
      </c>
    </row>
    <row r="1264" spans="1:86" x14ac:dyDescent="0.4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 t="str">
        <f t="shared" si="95"/>
        <v>Y</v>
      </c>
      <c r="AW1264" t="str">
        <f t="shared" si="96"/>
        <v>Y</v>
      </c>
      <c r="AX1264" t="str">
        <f t="shared" si="97"/>
        <v>Y</v>
      </c>
      <c r="AY1264" t="str">
        <f t="shared" si="98"/>
        <v>N</v>
      </c>
      <c r="AZ1264" t="str">
        <f t="shared" si="99"/>
        <v>N</v>
      </c>
      <c r="BA1264">
        <v>1</v>
      </c>
      <c r="BB1264">
        <v>0</v>
      </c>
      <c r="BC1264">
        <v>1</v>
      </c>
      <c r="BD1264">
        <v>0</v>
      </c>
      <c r="BE1264">
        <v>5</v>
      </c>
      <c r="BF1264">
        <v>1</v>
      </c>
      <c r="BG1264" t="s">
        <v>98</v>
      </c>
      <c r="BH1264">
        <v>8</v>
      </c>
      <c r="BI1264" t="s">
        <v>224</v>
      </c>
      <c r="BJ1264">
        <v>2</v>
      </c>
      <c r="BK1264" t="s">
        <v>98</v>
      </c>
      <c r="BL1264" t="s">
        <v>108</v>
      </c>
      <c r="BM1264">
        <v>1957</v>
      </c>
      <c r="BN1264" t="s">
        <v>102</v>
      </c>
      <c r="BO1264">
        <v>1</v>
      </c>
      <c r="BP1264">
        <v>304</v>
      </c>
      <c r="BQ1264" t="s">
        <v>98</v>
      </c>
      <c r="BR1264" t="s">
        <v>98</v>
      </c>
      <c r="BS1264" t="s">
        <v>105</v>
      </c>
      <c r="BT1264">
        <v>120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 t="s">
        <v>83</v>
      </c>
      <c r="CA1264" t="s">
        <v>83</v>
      </c>
      <c r="CB1264" t="s">
        <v>83</v>
      </c>
      <c r="CC1264">
        <v>0</v>
      </c>
      <c r="CD1264">
        <v>11</v>
      </c>
      <c r="CE1264">
        <v>2009</v>
      </c>
      <c r="CF1264" t="s">
        <v>110</v>
      </c>
      <c r="CG1264" t="s">
        <v>111</v>
      </c>
      <c r="CH1264">
        <v>161500</v>
      </c>
    </row>
    <row r="1265" spans="1:86" x14ac:dyDescent="0.4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 t="str">
        <f t="shared" si="95"/>
        <v>Y</v>
      </c>
      <c r="AW1265" t="str">
        <f t="shared" si="96"/>
        <v>Y</v>
      </c>
      <c r="AX1265" t="str">
        <f t="shared" si="97"/>
        <v>Y</v>
      </c>
      <c r="AY1265" t="str">
        <f t="shared" si="98"/>
        <v>N</v>
      </c>
      <c r="AZ1265" t="str">
        <f t="shared" si="99"/>
        <v>N</v>
      </c>
      <c r="BA1265">
        <v>0</v>
      </c>
      <c r="BB1265">
        <v>0</v>
      </c>
      <c r="BC1265">
        <v>1</v>
      </c>
      <c r="BD1265">
        <v>0</v>
      </c>
      <c r="BE1265">
        <v>3</v>
      </c>
      <c r="BF1265">
        <v>1</v>
      </c>
      <c r="BG1265" t="s">
        <v>98</v>
      </c>
      <c r="BH1265">
        <v>8</v>
      </c>
      <c r="BI1265" t="s">
        <v>107</v>
      </c>
      <c r="BJ1265">
        <v>1</v>
      </c>
      <c r="BK1265" t="s">
        <v>97</v>
      </c>
      <c r="BL1265" t="s">
        <v>127</v>
      </c>
      <c r="BM1265">
        <v>1940</v>
      </c>
      <c r="BN1265" t="s">
        <v>102</v>
      </c>
      <c r="BO1265">
        <v>2</v>
      </c>
      <c r="BP1265">
        <v>520</v>
      </c>
      <c r="BQ1265" t="s">
        <v>98</v>
      </c>
      <c r="BR1265" t="s">
        <v>98</v>
      </c>
      <c r="BS1265" t="s">
        <v>177</v>
      </c>
      <c r="BT1265">
        <v>0</v>
      </c>
      <c r="BU1265">
        <v>0</v>
      </c>
      <c r="BV1265">
        <v>126</v>
      </c>
      <c r="BW1265">
        <v>0</v>
      </c>
      <c r="BX1265">
        <v>0</v>
      </c>
      <c r="BY1265">
        <v>0</v>
      </c>
      <c r="BZ1265" t="s">
        <v>83</v>
      </c>
      <c r="CA1265" t="s">
        <v>165</v>
      </c>
      <c r="CB1265" t="s">
        <v>83</v>
      </c>
      <c r="CC1265">
        <v>0</v>
      </c>
      <c r="CD1265">
        <v>7</v>
      </c>
      <c r="CE1265">
        <v>2007</v>
      </c>
      <c r="CF1265" t="s">
        <v>110</v>
      </c>
      <c r="CG1265" t="s">
        <v>111</v>
      </c>
      <c r="CH1265">
        <v>180500</v>
      </c>
    </row>
    <row r="1266" spans="1:86" x14ac:dyDescent="0.4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 t="str">
        <f t="shared" si="95"/>
        <v>N</v>
      </c>
      <c r="AW1266" t="str">
        <f t="shared" si="96"/>
        <v>Y</v>
      </c>
      <c r="AX1266" t="str">
        <f t="shared" si="97"/>
        <v>N</v>
      </c>
      <c r="AY1266" t="str">
        <f t="shared" si="98"/>
        <v>N</v>
      </c>
      <c r="AZ1266" t="str">
        <f t="shared" si="99"/>
        <v>N</v>
      </c>
      <c r="BA1266">
        <v>1</v>
      </c>
      <c r="BB1266">
        <v>0</v>
      </c>
      <c r="BC1266">
        <v>2</v>
      </c>
      <c r="BD1266">
        <v>0</v>
      </c>
      <c r="BE1266">
        <v>2</v>
      </c>
      <c r="BF1266">
        <v>1</v>
      </c>
      <c r="BG1266" t="s">
        <v>97</v>
      </c>
      <c r="BH1266">
        <v>5</v>
      </c>
      <c r="BI1266" t="s">
        <v>107</v>
      </c>
      <c r="BJ1266">
        <v>0</v>
      </c>
      <c r="BK1266" t="s">
        <v>83</v>
      </c>
      <c r="BL1266" t="s">
        <v>108</v>
      </c>
      <c r="BM1266">
        <v>1998</v>
      </c>
      <c r="BN1266" t="s">
        <v>157</v>
      </c>
      <c r="BO1266">
        <v>2</v>
      </c>
      <c r="BP1266">
        <v>511</v>
      </c>
      <c r="BQ1266" t="s">
        <v>98</v>
      </c>
      <c r="BR1266" t="s">
        <v>98</v>
      </c>
      <c r="BS1266" t="s">
        <v>105</v>
      </c>
      <c r="BT1266">
        <v>144</v>
      </c>
      <c r="BU1266">
        <v>68</v>
      </c>
      <c r="BV1266">
        <v>0</v>
      </c>
      <c r="BW1266">
        <v>0</v>
      </c>
      <c r="BX1266">
        <v>0</v>
      </c>
      <c r="BY1266">
        <v>0</v>
      </c>
      <c r="BZ1266" t="s">
        <v>83</v>
      </c>
      <c r="CA1266" t="s">
        <v>83</v>
      </c>
      <c r="CB1266" t="s">
        <v>83</v>
      </c>
      <c r="CC1266">
        <v>0</v>
      </c>
      <c r="CD1266">
        <v>8</v>
      </c>
      <c r="CE1266">
        <v>2008</v>
      </c>
      <c r="CF1266" t="s">
        <v>173</v>
      </c>
      <c r="CG1266" t="s">
        <v>128</v>
      </c>
      <c r="CH1266">
        <v>181000</v>
      </c>
    </row>
    <row r="1267" spans="1:86" x14ac:dyDescent="0.4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 t="str">
        <f t="shared" si="95"/>
        <v>N</v>
      </c>
      <c r="AW1267" t="str">
        <f t="shared" si="96"/>
        <v>Y</v>
      </c>
      <c r="AX1267" t="str">
        <f t="shared" si="97"/>
        <v>N</v>
      </c>
      <c r="AY1267" t="str">
        <f t="shared" si="98"/>
        <v>N</v>
      </c>
      <c r="AZ1267" t="str">
        <f t="shared" si="99"/>
        <v>N</v>
      </c>
      <c r="BA1267">
        <v>1</v>
      </c>
      <c r="BB1267">
        <v>0</v>
      </c>
      <c r="BC1267">
        <v>2</v>
      </c>
      <c r="BD1267">
        <v>1</v>
      </c>
      <c r="BE1267">
        <v>3</v>
      </c>
      <c r="BF1267">
        <v>1</v>
      </c>
      <c r="BG1267" t="s">
        <v>97</v>
      </c>
      <c r="BH1267">
        <v>6</v>
      </c>
      <c r="BI1267" t="s">
        <v>107</v>
      </c>
      <c r="BJ1267">
        <v>0</v>
      </c>
      <c r="BK1267" t="s">
        <v>83</v>
      </c>
      <c r="BL1267" t="s">
        <v>127</v>
      </c>
      <c r="BM1267">
        <v>1999</v>
      </c>
      <c r="BN1267" t="s">
        <v>102</v>
      </c>
      <c r="BO1267">
        <v>2</v>
      </c>
      <c r="BP1267">
        <v>506</v>
      </c>
      <c r="BQ1267" t="s">
        <v>98</v>
      </c>
      <c r="BR1267" t="s">
        <v>98</v>
      </c>
      <c r="BS1267" t="s">
        <v>105</v>
      </c>
      <c r="BT1267">
        <v>0</v>
      </c>
      <c r="BU1267">
        <v>34</v>
      </c>
      <c r="BV1267">
        <v>0</v>
      </c>
      <c r="BW1267">
        <v>0</v>
      </c>
      <c r="BX1267">
        <v>0</v>
      </c>
      <c r="BY1267">
        <v>0</v>
      </c>
      <c r="BZ1267" t="s">
        <v>83</v>
      </c>
      <c r="CA1267" t="s">
        <v>83</v>
      </c>
      <c r="CB1267" t="s">
        <v>83</v>
      </c>
      <c r="CC1267">
        <v>0</v>
      </c>
      <c r="CD1267">
        <v>3</v>
      </c>
      <c r="CE1267">
        <v>2006</v>
      </c>
      <c r="CF1267" t="s">
        <v>110</v>
      </c>
      <c r="CG1267" t="s">
        <v>111</v>
      </c>
      <c r="CH1267">
        <v>183900</v>
      </c>
    </row>
    <row r="1268" spans="1:86" x14ac:dyDescent="0.4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 t="str">
        <f t="shared" si="95"/>
        <v>Y</v>
      </c>
      <c r="AW1268" t="str">
        <f t="shared" si="96"/>
        <v>Y</v>
      </c>
      <c r="AX1268" t="str">
        <f t="shared" si="97"/>
        <v>Y</v>
      </c>
      <c r="AY1268" t="str">
        <f t="shared" si="98"/>
        <v>N</v>
      </c>
      <c r="AZ1268" t="str">
        <f t="shared" si="99"/>
        <v>N</v>
      </c>
      <c r="BA1268">
        <v>0</v>
      </c>
      <c r="BB1268">
        <v>0</v>
      </c>
      <c r="BC1268">
        <v>1</v>
      </c>
      <c r="BD1268">
        <v>1</v>
      </c>
      <c r="BE1268">
        <v>4</v>
      </c>
      <c r="BF1268">
        <v>2</v>
      </c>
      <c r="BG1268" t="s">
        <v>98</v>
      </c>
      <c r="BH1268">
        <v>9</v>
      </c>
      <c r="BI1268" t="s">
        <v>107</v>
      </c>
      <c r="BJ1268">
        <v>1</v>
      </c>
      <c r="BK1268" t="s">
        <v>97</v>
      </c>
      <c r="BL1268" t="s">
        <v>127</v>
      </c>
      <c r="BM1268">
        <v>1960</v>
      </c>
      <c r="BN1268" t="s">
        <v>102</v>
      </c>
      <c r="BO1268">
        <v>1</v>
      </c>
      <c r="BP1268">
        <v>308</v>
      </c>
      <c r="BQ1268" t="s">
        <v>98</v>
      </c>
      <c r="BR1268" t="s">
        <v>98</v>
      </c>
      <c r="BS1268" t="s">
        <v>177</v>
      </c>
      <c r="BT1268">
        <v>0</v>
      </c>
      <c r="BU1268">
        <v>0</v>
      </c>
      <c r="BV1268">
        <v>264</v>
      </c>
      <c r="BW1268">
        <v>0</v>
      </c>
      <c r="BX1268">
        <v>0</v>
      </c>
      <c r="BY1268">
        <v>0</v>
      </c>
      <c r="BZ1268" t="s">
        <v>83</v>
      </c>
      <c r="CA1268" t="s">
        <v>134</v>
      </c>
      <c r="CB1268" t="s">
        <v>83</v>
      </c>
      <c r="CC1268">
        <v>0</v>
      </c>
      <c r="CD1268">
        <v>1</v>
      </c>
      <c r="CE1268">
        <v>2007</v>
      </c>
      <c r="CF1268" t="s">
        <v>110</v>
      </c>
      <c r="CG1268" t="s">
        <v>111</v>
      </c>
      <c r="CH1268">
        <v>122000</v>
      </c>
    </row>
    <row r="1269" spans="1:86" x14ac:dyDescent="0.4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 t="str">
        <f t="shared" si="95"/>
        <v>Y</v>
      </c>
      <c r="AW1269" t="str">
        <f t="shared" si="96"/>
        <v>Y</v>
      </c>
      <c r="AX1269" t="str">
        <f t="shared" si="97"/>
        <v>Y</v>
      </c>
      <c r="AY1269" t="str">
        <f t="shared" si="98"/>
        <v>Y</v>
      </c>
      <c r="AZ1269" t="str">
        <f t="shared" si="99"/>
        <v>N</v>
      </c>
      <c r="BA1269">
        <v>0</v>
      </c>
      <c r="BB1269">
        <v>0</v>
      </c>
      <c r="BC1269">
        <v>2</v>
      </c>
      <c r="BD1269">
        <v>0</v>
      </c>
      <c r="BE1269">
        <v>3</v>
      </c>
      <c r="BF1269">
        <v>1</v>
      </c>
      <c r="BG1269" t="s">
        <v>104</v>
      </c>
      <c r="BH1269">
        <v>10</v>
      </c>
      <c r="BI1269" t="s">
        <v>107</v>
      </c>
      <c r="BJ1269">
        <v>1</v>
      </c>
      <c r="BK1269" t="s">
        <v>97</v>
      </c>
      <c r="BL1269" t="s">
        <v>108</v>
      </c>
      <c r="BM1269">
        <v>2009</v>
      </c>
      <c r="BN1269" t="s">
        <v>157</v>
      </c>
      <c r="BO1269">
        <v>3</v>
      </c>
      <c r="BP1269">
        <v>746</v>
      </c>
      <c r="BQ1269" t="s">
        <v>98</v>
      </c>
      <c r="BR1269" t="s">
        <v>98</v>
      </c>
      <c r="BS1269" t="s">
        <v>105</v>
      </c>
      <c r="BT1269">
        <v>144</v>
      </c>
      <c r="BU1269">
        <v>76</v>
      </c>
      <c r="BV1269">
        <v>0</v>
      </c>
      <c r="BW1269">
        <v>0</v>
      </c>
      <c r="BX1269">
        <v>0</v>
      </c>
      <c r="BY1269">
        <v>0</v>
      </c>
      <c r="BZ1269" t="s">
        <v>83</v>
      </c>
      <c r="CA1269" t="s">
        <v>83</v>
      </c>
      <c r="CB1269" t="s">
        <v>83</v>
      </c>
      <c r="CC1269">
        <v>0</v>
      </c>
      <c r="CD1269">
        <v>5</v>
      </c>
      <c r="CE1269">
        <v>2010</v>
      </c>
      <c r="CF1269" t="s">
        <v>110</v>
      </c>
      <c r="CG1269" t="s">
        <v>111</v>
      </c>
      <c r="CH1269">
        <v>378500</v>
      </c>
    </row>
    <row r="1270" spans="1:86" x14ac:dyDescent="0.4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 t="str">
        <f t="shared" si="95"/>
        <v>Y</v>
      </c>
      <c r="AW1270" t="str">
        <f t="shared" si="96"/>
        <v>Y</v>
      </c>
      <c r="AX1270" t="str">
        <f t="shared" si="97"/>
        <v>Y</v>
      </c>
      <c r="AY1270" t="str">
        <f t="shared" si="98"/>
        <v>Y</v>
      </c>
      <c r="AZ1270" t="str">
        <f t="shared" si="99"/>
        <v>Y</v>
      </c>
      <c r="BA1270">
        <v>0</v>
      </c>
      <c r="BB1270">
        <v>0</v>
      </c>
      <c r="BC1270">
        <v>3</v>
      </c>
      <c r="BD1270">
        <v>1</v>
      </c>
      <c r="BE1270">
        <v>4</v>
      </c>
      <c r="BF1270">
        <v>1</v>
      </c>
      <c r="BG1270" t="s">
        <v>97</v>
      </c>
      <c r="BH1270">
        <v>11</v>
      </c>
      <c r="BI1270" t="s">
        <v>107</v>
      </c>
      <c r="BJ1270">
        <v>2</v>
      </c>
      <c r="BK1270" t="s">
        <v>97</v>
      </c>
      <c r="BL1270" t="s">
        <v>156</v>
      </c>
      <c r="BM1270">
        <v>1982</v>
      </c>
      <c r="BN1270" t="s">
        <v>102</v>
      </c>
      <c r="BO1270">
        <v>3</v>
      </c>
      <c r="BP1270">
        <v>1014</v>
      </c>
      <c r="BQ1270" t="s">
        <v>98</v>
      </c>
      <c r="BR1270" t="s">
        <v>98</v>
      </c>
      <c r="BS1270" t="s">
        <v>105</v>
      </c>
      <c r="BT1270">
        <v>314</v>
      </c>
      <c r="BU1270">
        <v>12</v>
      </c>
      <c r="BV1270">
        <v>0</v>
      </c>
      <c r="BW1270">
        <v>0</v>
      </c>
      <c r="BX1270">
        <v>0</v>
      </c>
      <c r="BY1270">
        <v>0</v>
      </c>
      <c r="BZ1270" t="s">
        <v>83</v>
      </c>
      <c r="CA1270" t="s">
        <v>163</v>
      </c>
      <c r="CB1270" t="s">
        <v>83</v>
      </c>
      <c r="CC1270">
        <v>0</v>
      </c>
      <c r="CD1270">
        <v>5</v>
      </c>
      <c r="CE1270">
        <v>2008</v>
      </c>
      <c r="CF1270" t="s">
        <v>110</v>
      </c>
      <c r="CG1270" t="s">
        <v>111</v>
      </c>
      <c r="CH1270">
        <v>381000</v>
      </c>
    </row>
    <row r="1271" spans="1:86" x14ac:dyDescent="0.4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 t="str">
        <f t="shared" si="95"/>
        <v>Y</v>
      </c>
      <c r="AW1271" t="str">
        <f t="shared" si="96"/>
        <v>Y</v>
      </c>
      <c r="AX1271" t="str">
        <f t="shared" si="97"/>
        <v>N</v>
      </c>
      <c r="AY1271" t="str">
        <f t="shared" si="98"/>
        <v>N</v>
      </c>
      <c r="AZ1271" t="str">
        <f t="shared" si="99"/>
        <v>N</v>
      </c>
      <c r="BA1271">
        <v>0</v>
      </c>
      <c r="BB1271">
        <v>0</v>
      </c>
      <c r="BC1271">
        <v>1</v>
      </c>
      <c r="BD1271">
        <v>1</v>
      </c>
      <c r="BE1271">
        <v>3</v>
      </c>
      <c r="BF1271">
        <v>1</v>
      </c>
      <c r="BG1271" t="s">
        <v>98</v>
      </c>
      <c r="BH1271">
        <v>7</v>
      </c>
      <c r="BI1271" t="s">
        <v>107</v>
      </c>
      <c r="BJ1271">
        <v>0</v>
      </c>
      <c r="BK1271" t="s">
        <v>83</v>
      </c>
      <c r="BL1271" t="s">
        <v>108</v>
      </c>
      <c r="BM1271">
        <v>1958</v>
      </c>
      <c r="BN1271" t="s">
        <v>102</v>
      </c>
      <c r="BO1271">
        <v>1</v>
      </c>
      <c r="BP1271">
        <v>315</v>
      </c>
      <c r="BQ1271" t="s">
        <v>98</v>
      </c>
      <c r="BR1271" t="s">
        <v>98</v>
      </c>
      <c r="BS1271" t="s">
        <v>105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 t="s">
        <v>83</v>
      </c>
      <c r="CA1271" t="s">
        <v>163</v>
      </c>
      <c r="CB1271" t="s">
        <v>83</v>
      </c>
      <c r="CC1271">
        <v>0</v>
      </c>
      <c r="CD1271">
        <v>7</v>
      </c>
      <c r="CE1271">
        <v>2007</v>
      </c>
      <c r="CF1271" t="s">
        <v>110</v>
      </c>
      <c r="CG1271" t="s">
        <v>111</v>
      </c>
      <c r="CH1271">
        <v>144000</v>
      </c>
    </row>
    <row r="1272" spans="1:86" x14ac:dyDescent="0.4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 t="str">
        <f t="shared" si="95"/>
        <v>Y</v>
      </c>
      <c r="AW1272" t="str">
        <f t="shared" si="96"/>
        <v>Y</v>
      </c>
      <c r="AX1272" t="str">
        <f t="shared" si="97"/>
        <v>N</v>
      </c>
      <c r="AY1272" t="str">
        <f t="shared" si="98"/>
        <v>N</v>
      </c>
      <c r="AZ1272" t="str">
        <f t="shared" si="99"/>
        <v>N</v>
      </c>
      <c r="BA1272">
        <v>2</v>
      </c>
      <c r="BB1272">
        <v>0</v>
      </c>
      <c r="BC1272">
        <v>0</v>
      </c>
      <c r="BD1272">
        <v>1</v>
      </c>
      <c r="BE1272">
        <v>0</v>
      </c>
      <c r="BF1272">
        <v>1</v>
      </c>
      <c r="BG1272" t="s">
        <v>97</v>
      </c>
      <c r="BH1272">
        <v>4</v>
      </c>
      <c r="BI1272" t="s">
        <v>107</v>
      </c>
      <c r="BJ1272">
        <v>1</v>
      </c>
      <c r="BK1272" t="s">
        <v>98</v>
      </c>
      <c r="BL1272" t="s">
        <v>108</v>
      </c>
      <c r="BM1272">
        <v>1979</v>
      </c>
      <c r="BN1272" t="s">
        <v>157</v>
      </c>
      <c r="BO1272">
        <v>2</v>
      </c>
      <c r="BP1272">
        <v>586</v>
      </c>
      <c r="BQ1272" t="s">
        <v>98</v>
      </c>
      <c r="BR1272" t="s">
        <v>98</v>
      </c>
      <c r="BS1272" t="s">
        <v>105</v>
      </c>
      <c r="BT1272">
        <v>268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 t="s">
        <v>83</v>
      </c>
      <c r="CA1272" t="s">
        <v>83</v>
      </c>
      <c r="CB1272" t="s">
        <v>83</v>
      </c>
      <c r="CC1272">
        <v>0</v>
      </c>
      <c r="CD1272">
        <v>4</v>
      </c>
      <c r="CE1272">
        <v>2010</v>
      </c>
      <c r="CF1272" t="s">
        <v>110</v>
      </c>
      <c r="CG1272" t="s">
        <v>111</v>
      </c>
      <c r="CH1272">
        <v>260000</v>
      </c>
    </row>
    <row r="1273" spans="1:86" x14ac:dyDescent="0.4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 t="str">
        <f t="shared" si="95"/>
        <v>N</v>
      </c>
      <c r="AW1273" t="str">
        <f t="shared" si="96"/>
        <v>Y</v>
      </c>
      <c r="AX1273" t="str">
        <f t="shared" si="97"/>
        <v>N</v>
      </c>
      <c r="AY1273" t="str">
        <f t="shared" si="98"/>
        <v>N</v>
      </c>
      <c r="AZ1273" t="str">
        <f t="shared" si="99"/>
        <v>N</v>
      </c>
      <c r="BA1273">
        <v>0</v>
      </c>
      <c r="BB1273">
        <v>0</v>
      </c>
      <c r="BC1273">
        <v>2</v>
      </c>
      <c r="BD1273">
        <v>0</v>
      </c>
      <c r="BE1273">
        <v>3</v>
      </c>
      <c r="BF1273">
        <v>1</v>
      </c>
      <c r="BG1273" t="s">
        <v>97</v>
      </c>
      <c r="BH1273">
        <v>7</v>
      </c>
      <c r="BI1273" t="s">
        <v>107</v>
      </c>
      <c r="BJ1273">
        <v>1</v>
      </c>
      <c r="BK1273" t="s">
        <v>97</v>
      </c>
      <c r="BL1273" t="s">
        <v>108</v>
      </c>
      <c r="BM1273">
        <v>1968</v>
      </c>
      <c r="BN1273" t="s">
        <v>109</v>
      </c>
      <c r="BO1273">
        <v>2</v>
      </c>
      <c r="BP1273">
        <v>462</v>
      </c>
      <c r="BQ1273" t="s">
        <v>98</v>
      </c>
      <c r="BR1273" t="s">
        <v>98</v>
      </c>
      <c r="BS1273" t="s">
        <v>105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 t="s">
        <v>83</v>
      </c>
      <c r="CA1273" t="s">
        <v>83</v>
      </c>
      <c r="CB1273" t="s">
        <v>83</v>
      </c>
      <c r="CC1273">
        <v>0</v>
      </c>
      <c r="CD1273">
        <v>8</v>
      </c>
      <c r="CE1273">
        <v>2009</v>
      </c>
      <c r="CF1273" t="s">
        <v>110</v>
      </c>
      <c r="CG1273" t="s">
        <v>111</v>
      </c>
      <c r="CH1273">
        <v>185750</v>
      </c>
    </row>
    <row r="1274" spans="1:86" x14ac:dyDescent="0.4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 t="str">
        <f t="shared" si="95"/>
        <v>N</v>
      </c>
      <c r="AW1274" t="str">
        <f t="shared" si="96"/>
        <v>N</v>
      </c>
      <c r="AX1274" t="str">
        <f t="shared" si="97"/>
        <v>N</v>
      </c>
      <c r="AY1274" t="str">
        <f t="shared" si="98"/>
        <v>N</v>
      </c>
      <c r="AZ1274" t="str">
        <f t="shared" si="99"/>
        <v>N</v>
      </c>
      <c r="BA1274">
        <v>1</v>
      </c>
      <c r="BB1274">
        <v>0</v>
      </c>
      <c r="BC1274">
        <v>1</v>
      </c>
      <c r="BD1274">
        <v>0</v>
      </c>
      <c r="BE1274">
        <v>3</v>
      </c>
      <c r="BF1274">
        <v>1</v>
      </c>
      <c r="BG1274" t="s">
        <v>98</v>
      </c>
      <c r="BH1274">
        <v>5</v>
      </c>
      <c r="BI1274" t="s">
        <v>107</v>
      </c>
      <c r="BJ1274">
        <v>0</v>
      </c>
      <c r="BK1274" t="s">
        <v>83</v>
      </c>
      <c r="BL1274" t="s">
        <v>108</v>
      </c>
      <c r="BM1274">
        <v>1965</v>
      </c>
      <c r="BN1274" t="s">
        <v>102</v>
      </c>
      <c r="BO1274">
        <v>1</v>
      </c>
      <c r="BP1274">
        <v>288</v>
      </c>
      <c r="BQ1274" t="s">
        <v>98</v>
      </c>
      <c r="BR1274" t="s">
        <v>98</v>
      </c>
      <c r="BS1274" t="s">
        <v>105</v>
      </c>
      <c r="BT1274">
        <v>180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 t="s">
        <v>83</v>
      </c>
      <c r="CA1274" t="s">
        <v>134</v>
      </c>
      <c r="CB1274" t="s">
        <v>83</v>
      </c>
      <c r="CC1274">
        <v>0</v>
      </c>
      <c r="CD1274">
        <v>11</v>
      </c>
      <c r="CE1274">
        <v>2006</v>
      </c>
      <c r="CF1274" t="s">
        <v>110</v>
      </c>
      <c r="CG1274" t="s">
        <v>111</v>
      </c>
      <c r="CH1274">
        <v>137000</v>
      </c>
    </row>
    <row r="1275" spans="1:86" x14ac:dyDescent="0.4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 t="str">
        <f t="shared" si="95"/>
        <v>N</v>
      </c>
      <c r="AW1275" t="str">
        <f t="shared" si="96"/>
        <v>Y</v>
      </c>
      <c r="AX1275" t="str">
        <f t="shared" si="97"/>
        <v>N</v>
      </c>
      <c r="AY1275" t="str">
        <f t="shared" si="98"/>
        <v>N</v>
      </c>
      <c r="AZ1275" t="str">
        <f t="shared" si="99"/>
        <v>N</v>
      </c>
      <c r="BA1275">
        <v>1</v>
      </c>
      <c r="BB1275">
        <v>0</v>
      </c>
      <c r="BC1275">
        <v>1</v>
      </c>
      <c r="BD1275">
        <v>0</v>
      </c>
      <c r="BE1275">
        <v>2</v>
      </c>
      <c r="BF1275">
        <v>1</v>
      </c>
      <c r="BG1275" t="s">
        <v>104</v>
      </c>
      <c r="BH1275">
        <v>5</v>
      </c>
      <c r="BI1275" t="s">
        <v>107</v>
      </c>
      <c r="BJ1275">
        <v>1</v>
      </c>
      <c r="BK1275" t="s">
        <v>97</v>
      </c>
      <c r="BL1275" t="s">
        <v>209</v>
      </c>
      <c r="BM1275">
        <v>1959</v>
      </c>
      <c r="BN1275" t="s">
        <v>109</v>
      </c>
      <c r="BO1275">
        <v>1</v>
      </c>
      <c r="BP1275">
        <v>312</v>
      </c>
      <c r="BQ1275" t="s">
        <v>98</v>
      </c>
      <c r="BR1275" t="s">
        <v>98</v>
      </c>
      <c r="BS1275" t="s">
        <v>105</v>
      </c>
      <c r="BT1275">
        <v>0</v>
      </c>
      <c r="BU1275">
        <v>0</v>
      </c>
      <c r="BV1275">
        <v>0</v>
      </c>
      <c r="BW1275">
        <v>0</v>
      </c>
      <c r="BX1275">
        <v>163</v>
      </c>
      <c r="BY1275">
        <v>0</v>
      </c>
      <c r="BZ1275" t="s">
        <v>83</v>
      </c>
      <c r="CA1275" t="s">
        <v>165</v>
      </c>
      <c r="CB1275" t="s">
        <v>83</v>
      </c>
      <c r="CC1275">
        <v>0</v>
      </c>
      <c r="CD1275">
        <v>5</v>
      </c>
      <c r="CE1275">
        <v>2008</v>
      </c>
      <c r="CF1275" t="s">
        <v>110</v>
      </c>
      <c r="CG1275" t="s">
        <v>111</v>
      </c>
      <c r="CH1275">
        <v>177000</v>
      </c>
    </row>
    <row r="1276" spans="1:86" x14ac:dyDescent="0.4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 t="str">
        <f t="shared" si="95"/>
        <v>N</v>
      </c>
      <c r="AW1276" t="str">
        <f t="shared" si="96"/>
        <v>Y</v>
      </c>
      <c r="AX1276" t="str">
        <f t="shared" si="97"/>
        <v>N</v>
      </c>
      <c r="AY1276" t="str">
        <f t="shared" si="98"/>
        <v>N</v>
      </c>
      <c r="AZ1276" t="str">
        <f t="shared" si="99"/>
        <v>N</v>
      </c>
      <c r="BA1276">
        <v>0</v>
      </c>
      <c r="BB1276">
        <v>0</v>
      </c>
      <c r="BC1276">
        <v>2</v>
      </c>
      <c r="BD1276">
        <v>0</v>
      </c>
      <c r="BE1276">
        <v>3</v>
      </c>
      <c r="BF1276">
        <v>1</v>
      </c>
      <c r="BG1276" t="s">
        <v>98</v>
      </c>
      <c r="BH1276">
        <v>8</v>
      </c>
      <c r="BI1276" t="s">
        <v>107</v>
      </c>
      <c r="BJ1276">
        <v>1</v>
      </c>
      <c r="BK1276" t="s">
        <v>97</v>
      </c>
      <c r="BL1276" t="s">
        <v>127</v>
      </c>
      <c r="BM1276">
        <v>1985</v>
      </c>
      <c r="BN1276" t="s">
        <v>102</v>
      </c>
      <c r="BO1276">
        <v>2</v>
      </c>
      <c r="BP1276">
        <v>552</v>
      </c>
      <c r="BQ1276" t="s">
        <v>98</v>
      </c>
      <c r="BR1276" t="s">
        <v>98</v>
      </c>
      <c r="BS1276" t="s">
        <v>105</v>
      </c>
      <c r="BT1276">
        <v>242</v>
      </c>
      <c r="BU1276">
        <v>0</v>
      </c>
      <c r="BV1276">
        <v>81</v>
      </c>
      <c r="BW1276">
        <v>0</v>
      </c>
      <c r="BX1276">
        <v>0</v>
      </c>
      <c r="BY1276">
        <v>0</v>
      </c>
      <c r="BZ1276" t="s">
        <v>83</v>
      </c>
      <c r="CA1276" t="s">
        <v>83</v>
      </c>
      <c r="CB1276" t="s">
        <v>83</v>
      </c>
      <c r="CC1276">
        <v>0</v>
      </c>
      <c r="CD1276">
        <v>11</v>
      </c>
      <c r="CE1276">
        <v>2007</v>
      </c>
      <c r="CF1276" t="s">
        <v>110</v>
      </c>
      <c r="CG1276" t="s">
        <v>111</v>
      </c>
      <c r="CH1276">
        <v>139000</v>
      </c>
    </row>
    <row r="1277" spans="1:86" x14ac:dyDescent="0.4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 t="str">
        <f t="shared" si="95"/>
        <v>Y</v>
      </c>
      <c r="AW1277" t="str">
        <f t="shared" si="96"/>
        <v>Y</v>
      </c>
      <c r="AX1277" t="str">
        <f t="shared" si="97"/>
        <v>Y</v>
      </c>
      <c r="AY1277" t="str">
        <f t="shared" si="98"/>
        <v>Y</v>
      </c>
      <c r="AZ1277" t="str">
        <f t="shared" si="99"/>
        <v>N</v>
      </c>
      <c r="BA1277">
        <v>0</v>
      </c>
      <c r="BB1277">
        <v>0</v>
      </c>
      <c r="BC1277">
        <v>2</v>
      </c>
      <c r="BD1277">
        <v>0</v>
      </c>
      <c r="BE1277">
        <v>4</v>
      </c>
      <c r="BF1277">
        <v>2</v>
      </c>
      <c r="BG1277" t="s">
        <v>98</v>
      </c>
      <c r="BH1277">
        <v>10</v>
      </c>
      <c r="BI1277" t="s">
        <v>107</v>
      </c>
      <c r="BJ1277">
        <v>0</v>
      </c>
      <c r="BK1277" t="s">
        <v>83</v>
      </c>
      <c r="BL1277" t="s">
        <v>127</v>
      </c>
      <c r="BM1277">
        <v>1948</v>
      </c>
      <c r="BN1277" t="s">
        <v>102</v>
      </c>
      <c r="BO1277">
        <v>2</v>
      </c>
      <c r="BP1277">
        <v>400</v>
      </c>
      <c r="BQ1277" t="s">
        <v>98</v>
      </c>
      <c r="BR1277" t="s">
        <v>147</v>
      </c>
      <c r="BS1277" t="s">
        <v>105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 t="s">
        <v>83</v>
      </c>
      <c r="CA1277" t="s">
        <v>83</v>
      </c>
      <c r="CB1277" t="s">
        <v>83</v>
      </c>
      <c r="CC1277">
        <v>0</v>
      </c>
      <c r="CD1277">
        <v>7</v>
      </c>
      <c r="CE1277">
        <v>2007</v>
      </c>
      <c r="CF1277" t="s">
        <v>110</v>
      </c>
      <c r="CG1277" t="s">
        <v>111</v>
      </c>
      <c r="CH1277">
        <v>137000</v>
      </c>
    </row>
    <row r="1278" spans="1:86" x14ac:dyDescent="0.4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 t="str">
        <f t="shared" si="95"/>
        <v>N</v>
      </c>
      <c r="AW1278" t="str">
        <f t="shared" si="96"/>
        <v>Y</v>
      </c>
      <c r="AX1278" t="str">
        <f t="shared" si="97"/>
        <v>N</v>
      </c>
      <c r="AY1278" t="str">
        <f t="shared" si="98"/>
        <v>N</v>
      </c>
      <c r="AZ1278" t="str">
        <f t="shared" si="99"/>
        <v>N</v>
      </c>
      <c r="BA1278">
        <v>0</v>
      </c>
      <c r="BB1278">
        <v>1</v>
      </c>
      <c r="BC1278">
        <v>1</v>
      </c>
      <c r="BD1278">
        <v>1</v>
      </c>
      <c r="BE1278">
        <v>3</v>
      </c>
      <c r="BF1278">
        <v>1</v>
      </c>
      <c r="BG1278" t="s">
        <v>98</v>
      </c>
      <c r="BH1278">
        <v>6</v>
      </c>
      <c r="BI1278" t="s">
        <v>107</v>
      </c>
      <c r="BJ1278">
        <v>1</v>
      </c>
      <c r="BK1278" t="s">
        <v>98</v>
      </c>
      <c r="BL1278" t="s">
        <v>108</v>
      </c>
      <c r="BM1278">
        <v>1972</v>
      </c>
      <c r="BN1278" t="s">
        <v>102</v>
      </c>
      <c r="BO1278">
        <v>2</v>
      </c>
      <c r="BP1278">
        <v>497</v>
      </c>
      <c r="BQ1278" t="s">
        <v>98</v>
      </c>
      <c r="BR1278" t="s">
        <v>98</v>
      </c>
      <c r="BS1278" t="s">
        <v>105</v>
      </c>
      <c r="BT1278">
        <v>294</v>
      </c>
      <c r="BU1278">
        <v>116</v>
      </c>
      <c r="BV1278">
        <v>0</v>
      </c>
      <c r="BW1278">
        <v>0</v>
      </c>
      <c r="BX1278">
        <v>0</v>
      </c>
      <c r="BY1278">
        <v>0</v>
      </c>
      <c r="BZ1278" t="s">
        <v>83</v>
      </c>
      <c r="CA1278" t="s">
        <v>83</v>
      </c>
      <c r="CB1278" t="s">
        <v>83</v>
      </c>
      <c r="CC1278">
        <v>0</v>
      </c>
      <c r="CD1278">
        <v>12</v>
      </c>
      <c r="CE1278">
        <v>2009</v>
      </c>
      <c r="CF1278" t="s">
        <v>110</v>
      </c>
      <c r="CG1278" t="s">
        <v>111</v>
      </c>
      <c r="CH1278">
        <v>162000</v>
      </c>
    </row>
    <row r="1279" spans="1:86" x14ac:dyDescent="0.4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 t="str">
        <f t="shared" si="95"/>
        <v>Y</v>
      </c>
      <c r="AW1279" t="str">
        <f t="shared" si="96"/>
        <v>Y</v>
      </c>
      <c r="AX1279" t="str">
        <f t="shared" si="97"/>
        <v>Y</v>
      </c>
      <c r="AY1279" t="str">
        <f t="shared" si="98"/>
        <v>N</v>
      </c>
      <c r="AZ1279" t="str">
        <f t="shared" si="99"/>
        <v>N</v>
      </c>
      <c r="BA1279">
        <v>1</v>
      </c>
      <c r="BB1279">
        <v>0</v>
      </c>
      <c r="BC1279">
        <v>1</v>
      </c>
      <c r="BD1279">
        <v>1</v>
      </c>
      <c r="BE1279">
        <v>3</v>
      </c>
      <c r="BF1279">
        <v>1</v>
      </c>
      <c r="BG1279" t="s">
        <v>98</v>
      </c>
      <c r="BH1279">
        <v>7</v>
      </c>
      <c r="BI1279" t="s">
        <v>107</v>
      </c>
      <c r="BJ1279">
        <v>1</v>
      </c>
      <c r="BK1279" t="s">
        <v>97</v>
      </c>
      <c r="BL1279" t="s">
        <v>108</v>
      </c>
      <c r="BM1279">
        <v>1967</v>
      </c>
      <c r="BN1279" t="s">
        <v>109</v>
      </c>
      <c r="BO1279">
        <v>2</v>
      </c>
      <c r="BP1279">
        <v>480</v>
      </c>
      <c r="BQ1279" t="s">
        <v>98</v>
      </c>
      <c r="BR1279" t="s">
        <v>98</v>
      </c>
      <c r="BS1279" t="s">
        <v>105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 t="s">
        <v>83</v>
      </c>
      <c r="CA1279" t="s">
        <v>83</v>
      </c>
      <c r="CB1279" t="s">
        <v>83</v>
      </c>
      <c r="CC1279">
        <v>0</v>
      </c>
      <c r="CD1279">
        <v>6</v>
      </c>
      <c r="CE1279">
        <v>2009</v>
      </c>
      <c r="CF1279" t="s">
        <v>110</v>
      </c>
      <c r="CG1279" t="s">
        <v>111</v>
      </c>
      <c r="CH1279">
        <v>197900</v>
      </c>
    </row>
    <row r="1280" spans="1:86" x14ac:dyDescent="0.4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 t="str">
        <f t="shared" si="95"/>
        <v>Y</v>
      </c>
      <c r="AW1280" t="str">
        <f t="shared" si="96"/>
        <v>Y</v>
      </c>
      <c r="AX1280" t="str">
        <f t="shared" si="97"/>
        <v>Y</v>
      </c>
      <c r="AY1280" t="str">
        <f t="shared" si="98"/>
        <v>Y</v>
      </c>
      <c r="AZ1280" t="str">
        <f t="shared" si="99"/>
        <v>N</v>
      </c>
      <c r="BA1280">
        <v>1</v>
      </c>
      <c r="BB1280">
        <v>0</v>
      </c>
      <c r="BC1280">
        <v>2</v>
      </c>
      <c r="BD1280">
        <v>1</v>
      </c>
      <c r="BE1280">
        <v>3</v>
      </c>
      <c r="BF1280">
        <v>1</v>
      </c>
      <c r="BG1280" t="s">
        <v>97</v>
      </c>
      <c r="BH1280">
        <v>7</v>
      </c>
      <c r="BI1280" t="s">
        <v>107</v>
      </c>
      <c r="BJ1280">
        <v>1</v>
      </c>
      <c r="BK1280" t="s">
        <v>97</v>
      </c>
      <c r="BL1280" t="s">
        <v>108</v>
      </c>
      <c r="BM1280">
        <v>2002</v>
      </c>
      <c r="BN1280" t="s">
        <v>109</v>
      </c>
      <c r="BO1280">
        <v>2</v>
      </c>
      <c r="BP1280">
        <v>577</v>
      </c>
      <c r="BQ1280" t="s">
        <v>98</v>
      </c>
      <c r="BR1280" t="s">
        <v>98</v>
      </c>
      <c r="BS1280" t="s">
        <v>105</v>
      </c>
      <c r="BT1280">
        <v>0</v>
      </c>
      <c r="BU1280">
        <v>211</v>
      </c>
      <c r="BV1280">
        <v>0</v>
      </c>
      <c r="BW1280">
        <v>0</v>
      </c>
      <c r="BX1280">
        <v>0</v>
      </c>
      <c r="BY1280">
        <v>0</v>
      </c>
      <c r="BZ1280" t="s">
        <v>83</v>
      </c>
      <c r="CA1280" t="s">
        <v>83</v>
      </c>
      <c r="CB1280" t="s">
        <v>83</v>
      </c>
      <c r="CC1280">
        <v>0</v>
      </c>
      <c r="CD1280">
        <v>3</v>
      </c>
      <c r="CE1280">
        <v>2008</v>
      </c>
      <c r="CF1280" t="s">
        <v>110</v>
      </c>
      <c r="CG1280" t="s">
        <v>111</v>
      </c>
      <c r="CH1280">
        <v>237000</v>
      </c>
    </row>
    <row r="1281" spans="1:86" x14ac:dyDescent="0.4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 t="str">
        <f t="shared" si="95"/>
        <v>N</v>
      </c>
      <c r="AW1281" t="str">
        <f t="shared" si="96"/>
        <v>N</v>
      </c>
      <c r="AX1281" t="str">
        <f t="shared" si="97"/>
        <v>N</v>
      </c>
      <c r="AY1281" t="str">
        <f t="shared" si="98"/>
        <v>N</v>
      </c>
      <c r="AZ1281" t="str">
        <f t="shared" si="99"/>
        <v>N</v>
      </c>
      <c r="BA1281">
        <v>0</v>
      </c>
      <c r="BB1281">
        <v>0</v>
      </c>
      <c r="BC1281">
        <v>1</v>
      </c>
      <c r="BD1281">
        <v>0</v>
      </c>
      <c r="BE1281">
        <v>2</v>
      </c>
      <c r="BF1281">
        <v>1</v>
      </c>
      <c r="BG1281" t="s">
        <v>98</v>
      </c>
      <c r="BH1281">
        <v>6</v>
      </c>
      <c r="BI1281" t="s">
        <v>107</v>
      </c>
      <c r="BJ1281">
        <v>0</v>
      </c>
      <c r="BK1281" t="s">
        <v>83</v>
      </c>
      <c r="BL1281" t="s">
        <v>127</v>
      </c>
      <c r="BM1281">
        <v>1980</v>
      </c>
      <c r="BN1281" t="s">
        <v>109</v>
      </c>
      <c r="BO1281">
        <v>2</v>
      </c>
      <c r="BP1281">
        <v>528</v>
      </c>
      <c r="BQ1281" t="s">
        <v>98</v>
      </c>
      <c r="BR1281" t="s">
        <v>98</v>
      </c>
      <c r="BS1281" t="s">
        <v>105</v>
      </c>
      <c r="BT1281">
        <v>30</v>
      </c>
      <c r="BU1281">
        <v>0</v>
      </c>
      <c r="BV1281">
        <v>164</v>
      </c>
      <c r="BW1281">
        <v>0</v>
      </c>
      <c r="BX1281">
        <v>0</v>
      </c>
      <c r="BY1281">
        <v>0</v>
      </c>
      <c r="BZ1281" t="s">
        <v>83</v>
      </c>
      <c r="CA1281" t="s">
        <v>83</v>
      </c>
      <c r="CB1281" t="s">
        <v>83</v>
      </c>
      <c r="CC1281">
        <v>0</v>
      </c>
      <c r="CD1281">
        <v>4</v>
      </c>
      <c r="CE1281">
        <v>2010</v>
      </c>
      <c r="CF1281" t="s">
        <v>173</v>
      </c>
      <c r="CG1281" t="s">
        <v>128</v>
      </c>
      <c r="CH1281">
        <v>68400</v>
      </c>
    </row>
    <row r="1282" spans="1:86" x14ac:dyDescent="0.4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 t="str">
        <f t="shared" si="95"/>
        <v>Y</v>
      </c>
      <c r="AW1282" t="str">
        <f t="shared" si="96"/>
        <v>Y</v>
      </c>
      <c r="AX1282" t="str">
        <f t="shared" si="97"/>
        <v>N</v>
      </c>
      <c r="AY1282" t="str">
        <f t="shared" si="98"/>
        <v>N</v>
      </c>
      <c r="AZ1282" t="str">
        <f t="shared" si="99"/>
        <v>N</v>
      </c>
      <c r="BA1282">
        <v>1</v>
      </c>
      <c r="BB1282">
        <v>0</v>
      </c>
      <c r="BC1282">
        <v>2</v>
      </c>
      <c r="BD1282">
        <v>0</v>
      </c>
      <c r="BE1282">
        <v>3</v>
      </c>
      <c r="BF1282">
        <v>1</v>
      </c>
      <c r="BG1282" t="s">
        <v>97</v>
      </c>
      <c r="BH1282">
        <v>6</v>
      </c>
      <c r="BI1282" t="s">
        <v>107</v>
      </c>
      <c r="BJ1282">
        <v>0</v>
      </c>
      <c r="BK1282" t="s">
        <v>83</v>
      </c>
      <c r="BL1282" t="s">
        <v>108</v>
      </c>
      <c r="BM1282">
        <v>2002</v>
      </c>
      <c r="BN1282" t="s">
        <v>109</v>
      </c>
      <c r="BO1282">
        <v>2</v>
      </c>
      <c r="BP1282">
        <v>544</v>
      </c>
      <c r="BQ1282" t="s">
        <v>98</v>
      </c>
      <c r="BR1282" t="s">
        <v>98</v>
      </c>
      <c r="BS1282" t="s">
        <v>105</v>
      </c>
      <c r="BT1282">
        <v>0</v>
      </c>
      <c r="BU1282">
        <v>72</v>
      </c>
      <c r="BV1282">
        <v>0</v>
      </c>
      <c r="BW1282">
        <v>0</v>
      </c>
      <c r="BX1282">
        <v>0</v>
      </c>
      <c r="BY1282">
        <v>0</v>
      </c>
      <c r="BZ1282" t="s">
        <v>83</v>
      </c>
      <c r="CA1282" t="s">
        <v>83</v>
      </c>
      <c r="CB1282" t="s">
        <v>83</v>
      </c>
      <c r="CC1282">
        <v>0</v>
      </c>
      <c r="CD1282">
        <v>3</v>
      </c>
      <c r="CE1282">
        <v>2009</v>
      </c>
      <c r="CF1282" t="s">
        <v>110</v>
      </c>
      <c r="CG1282" t="s">
        <v>111</v>
      </c>
      <c r="CH1282">
        <v>227000</v>
      </c>
    </row>
    <row r="1283" spans="1:86" x14ac:dyDescent="0.4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 t="str">
        <f t="shared" ref="AV1283:AV1346" si="100">IF(AU1283&gt;1500, "Y","N")</f>
        <v>N</v>
      </c>
      <c r="AW1283" t="str">
        <f t="shared" ref="AW1283:AW1346" si="101">IF(AU1283&gt;=1200,"Y","N")</f>
        <v>Y</v>
      </c>
      <c r="AX1283" t="str">
        <f t="shared" ref="AX1283:AX1346" si="102">IF(AU1283&gt;=1600,"Y","N")</f>
        <v>N</v>
      </c>
      <c r="AY1283" t="str">
        <f t="shared" ref="AY1283:AY1346" si="103">IF(AU1283&gt;=1900,"Y","N")</f>
        <v>N</v>
      </c>
      <c r="AZ1283" t="str">
        <f t="shared" ref="AZ1283:AZ1346" si="104">IF(AU1283&gt;=2100,"Y","N")</f>
        <v>N</v>
      </c>
      <c r="BA1283">
        <v>1</v>
      </c>
      <c r="BB1283">
        <v>0</v>
      </c>
      <c r="BC1283">
        <v>2</v>
      </c>
      <c r="BD1283">
        <v>0</v>
      </c>
      <c r="BE1283">
        <v>2</v>
      </c>
      <c r="BF1283">
        <v>1</v>
      </c>
      <c r="BG1283" t="s">
        <v>98</v>
      </c>
      <c r="BH1283">
        <v>6</v>
      </c>
      <c r="BI1283" t="s">
        <v>107</v>
      </c>
      <c r="BJ1283">
        <v>1</v>
      </c>
      <c r="BK1283" t="s">
        <v>98</v>
      </c>
      <c r="BL1283" t="s">
        <v>108</v>
      </c>
      <c r="BM1283">
        <v>1990</v>
      </c>
      <c r="BN1283" t="s">
        <v>157</v>
      </c>
      <c r="BO1283">
        <v>2</v>
      </c>
      <c r="BP1283">
        <v>484</v>
      </c>
      <c r="BQ1283" t="s">
        <v>97</v>
      </c>
      <c r="BR1283" t="s">
        <v>97</v>
      </c>
      <c r="BS1283" t="s">
        <v>105</v>
      </c>
      <c r="BT1283">
        <v>0</v>
      </c>
      <c r="BU1283">
        <v>58</v>
      </c>
      <c r="BV1283">
        <v>0</v>
      </c>
      <c r="BW1283">
        <v>0</v>
      </c>
      <c r="BX1283">
        <v>90</v>
      </c>
      <c r="BY1283">
        <v>0</v>
      </c>
      <c r="BZ1283" t="s">
        <v>83</v>
      </c>
      <c r="CA1283" t="s">
        <v>83</v>
      </c>
      <c r="CB1283" t="s">
        <v>83</v>
      </c>
      <c r="CC1283">
        <v>0</v>
      </c>
      <c r="CD1283">
        <v>7</v>
      </c>
      <c r="CE1283">
        <v>2006</v>
      </c>
      <c r="CF1283" t="s">
        <v>110</v>
      </c>
      <c r="CG1283" t="s">
        <v>111</v>
      </c>
      <c r="CH1283">
        <v>180000</v>
      </c>
    </row>
    <row r="1284" spans="1:86" x14ac:dyDescent="0.4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 t="str">
        <f t="shared" si="100"/>
        <v>N</v>
      </c>
      <c r="AW1284" t="str">
        <f t="shared" si="101"/>
        <v>N</v>
      </c>
      <c r="AX1284" t="str">
        <f t="shared" si="102"/>
        <v>N</v>
      </c>
      <c r="AY1284" t="str">
        <f t="shared" si="103"/>
        <v>N</v>
      </c>
      <c r="AZ1284" t="str">
        <f t="shared" si="104"/>
        <v>N</v>
      </c>
      <c r="BA1284">
        <v>0</v>
      </c>
      <c r="BB1284">
        <v>0</v>
      </c>
      <c r="BC1284">
        <v>2</v>
      </c>
      <c r="BD1284">
        <v>0</v>
      </c>
      <c r="BE1284">
        <v>3</v>
      </c>
      <c r="BF1284">
        <v>1</v>
      </c>
      <c r="BG1284" t="s">
        <v>97</v>
      </c>
      <c r="BH1284">
        <v>5</v>
      </c>
      <c r="BI1284" t="s">
        <v>107</v>
      </c>
      <c r="BJ1284">
        <v>0</v>
      </c>
      <c r="BK1284" t="s">
        <v>83</v>
      </c>
      <c r="BL1284" t="s">
        <v>127</v>
      </c>
      <c r="BM1284">
        <v>1977</v>
      </c>
      <c r="BN1284" t="s">
        <v>102</v>
      </c>
      <c r="BO1284">
        <v>2</v>
      </c>
      <c r="BP1284">
        <v>484</v>
      </c>
      <c r="BQ1284" t="s">
        <v>98</v>
      </c>
      <c r="BR1284" t="s">
        <v>98</v>
      </c>
      <c r="BS1284" t="s">
        <v>105</v>
      </c>
      <c r="BT1284">
        <v>0</v>
      </c>
      <c r="BU1284">
        <v>0</v>
      </c>
      <c r="BV1284">
        <v>0</v>
      </c>
      <c r="BW1284">
        <v>0</v>
      </c>
      <c r="BX1284">
        <v>288</v>
      </c>
      <c r="BY1284">
        <v>0</v>
      </c>
      <c r="BZ1284" t="s">
        <v>83</v>
      </c>
      <c r="CA1284" t="s">
        <v>83</v>
      </c>
      <c r="CB1284" t="s">
        <v>83</v>
      </c>
      <c r="CC1284">
        <v>0</v>
      </c>
      <c r="CD1284">
        <v>9</v>
      </c>
      <c r="CE1284">
        <v>2009</v>
      </c>
      <c r="CF1284" t="s">
        <v>110</v>
      </c>
      <c r="CG1284" t="s">
        <v>111</v>
      </c>
      <c r="CH1284">
        <v>150500</v>
      </c>
    </row>
    <row r="1285" spans="1:86" x14ac:dyDescent="0.4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 t="str">
        <f t="shared" si="100"/>
        <v>Y</v>
      </c>
      <c r="AW1285" t="str">
        <f t="shared" si="101"/>
        <v>Y</v>
      </c>
      <c r="AX1285" t="str">
        <f t="shared" si="102"/>
        <v>Y</v>
      </c>
      <c r="AY1285" t="str">
        <f t="shared" si="103"/>
        <v>N</v>
      </c>
      <c r="AZ1285" t="str">
        <f t="shared" si="104"/>
        <v>N</v>
      </c>
      <c r="BA1285">
        <v>0</v>
      </c>
      <c r="BB1285">
        <v>0</v>
      </c>
      <c r="BC1285">
        <v>2</v>
      </c>
      <c r="BD1285">
        <v>2</v>
      </c>
      <c r="BE1285">
        <v>4</v>
      </c>
      <c r="BF1285">
        <v>2</v>
      </c>
      <c r="BG1285" t="s">
        <v>98</v>
      </c>
      <c r="BH1285">
        <v>8</v>
      </c>
      <c r="BI1285" t="s">
        <v>107</v>
      </c>
      <c r="BJ1285">
        <v>0</v>
      </c>
      <c r="BK1285" t="s">
        <v>83</v>
      </c>
      <c r="BL1285" t="s">
        <v>83</v>
      </c>
      <c r="BM1285" t="s">
        <v>83</v>
      </c>
      <c r="BN1285" t="s">
        <v>83</v>
      </c>
      <c r="BO1285">
        <v>0</v>
      </c>
      <c r="BP1285">
        <v>0</v>
      </c>
      <c r="BQ1285" t="s">
        <v>83</v>
      </c>
      <c r="BR1285" t="s">
        <v>83</v>
      </c>
      <c r="BS1285" t="s">
        <v>105</v>
      </c>
      <c r="BT1285">
        <v>128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 t="s">
        <v>83</v>
      </c>
      <c r="CA1285" t="s">
        <v>83</v>
      </c>
      <c r="CB1285" t="s">
        <v>83</v>
      </c>
      <c r="CC1285">
        <v>0</v>
      </c>
      <c r="CD1285">
        <v>4</v>
      </c>
      <c r="CE1285">
        <v>2010</v>
      </c>
      <c r="CF1285" t="s">
        <v>110</v>
      </c>
      <c r="CG1285" t="s">
        <v>111</v>
      </c>
      <c r="CH1285">
        <v>139000</v>
      </c>
    </row>
    <row r="1286" spans="1:86" x14ac:dyDescent="0.4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 t="str">
        <f t="shared" si="100"/>
        <v>Y</v>
      </c>
      <c r="AW1286" t="str">
        <f t="shared" si="101"/>
        <v>Y</v>
      </c>
      <c r="AX1286" t="str">
        <f t="shared" si="102"/>
        <v>Y</v>
      </c>
      <c r="AY1286" t="str">
        <f t="shared" si="103"/>
        <v>Y</v>
      </c>
      <c r="AZ1286" t="str">
        <f t="shared" si="104"/>
        <v>Y</v>
      </c>
      <c r="BA1286">
        <v>0</v>
      </c>
      <c r="BB1286">
        <v>0</v>
      </c>
      <c r="BC1286">
        <v>2</v>
      </c>
      <c r="BD1286">
        <v>0</v>
      </c>
      <c r="BE1286">
        <v>4</v>
      </c>
      <c r="BF1286">
        <v>1</v>
      </c>
      <c r="BG1286" t="s">
        <v>97</v>
      </c>
      <c r="BH1286">
        <v>10</v>
      </c>
      <c r="BI1286" t="s">
        <v>224</v>
      </c>
      <c r="BJ1286">
        <v>1</v>
      </c>
      <c r="BK1286" t="s">
        <v>97</v>
      </c>
      <c r="BL1286" t="s">
        <v>127</v>
      </c>
      <c r="BM1286">
        <v>1969</v>
      </c>
      <c r="BN1286" t="s">
        <v>102</v>
      </c>
      <c r="BO1286">
        <v>1</v>
      </c>
      <c r="BP1286">
        <v>336</v>
      </c>
      <c r="BQ1286" t="s">
        <v>98</v>
      </c>
      <c r="BR1286" t="s">
        <v>98</v>
      </c>
      <c r="BS1286" t="s">
        <v>105</v>
      </c>
      <c r="BT1286">
        <v>272</v>
      </c>
      <c r="BU1286">
        <v>0</v>
      </c>
      <c r="BV1286">
        <v>42</v>
      </c>
      <c r="BW1286">
        <v>0</v>
      </c>
      <c r="BX1286">
        <v>116</v>
      </c>
      <c r="BY1286">
        <v>0</v>
      </c>
      <c r="BZ1286" t="s">
        <v>83</v>
      </c>
      <c r="CA1286" t="s">
        <v>83</v>
      </c>
      <c r="CB1286" t="s">
        <v>83</v>
      </c>
      <c r="CC1286">
        <v>0</v>
      </c>
      <c r="CD1286">
        <v>3</v>
      </c>
      <c r="CE1286">
        <v>2010</v>
      </c>
      <c r="CF1286" t="s">
        <v>110</v>
      </c>
      <c r="CG1286" t="s">
        <v>111</v>
      </c>
      <c r="CH1286">
        <v>169000</v>
      </c>
    </row>
    <row r="1287" spans="1:86" x14ac:dyDescent="0.4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 t="str">
        <f t="shared" si="100"/>
        <v>N</v>
      </c>
      <c r="AW1287" t="str">
        <f t="shared" si="101"/>
        <v>Y</v>
      </c>
      <c r="AX1287" t="str">
        <f t="shared" si="102"/>
        <v>N</v>
      </c>
      <c r="AY1287" t="str">
        <f t="shared" si="103"/>
        <v>N</v>
      </c>
      <c r="AZ1287" t="str">
        <f t="shared" si="104"/>
        <v>N</v>
      </c>
      <c r="BA1287">
        <v>0</v>
      </c>
      <c r="BB1287">
        <v>0</v>
      </c>
      <c r="BC1287">
        <v>1</v>
      </c>
      <c r="BD1287">
        <v>0</v>
      </c>
      <c r="BE1287">
        <v>4</v>
      </c>
      <c r="BF1287">
        <v>1</v>
      </c>
      <c r="BG1287" t="s">
        <v>98</v>
      </c>
      <c r="BH1287">
        <v>6</v>
      </c>
      <c r="BI1287" t="s">
        <v>107</v>
      </c>
      <c r="BJ1287">
        <v>1</v>
      </c>
      <c r="BK1287" t="s">
        <v>97</v>
      </c>
      <c r="BL1287" t="s">
        <v>127</v>
      </c>
      <c r="BM1287">
        <v>1939</v>
      </c>
      <c r="BN1287" t="s">
        <v>102</v>
      </c>
      <c r="BO1287">
        <v>1</v>
      </c>
      <c r="BP1287">
        <v>280</v>
      </c>
      <c r="BQ1287" t="s">
        <v>98</v>
      </c>
      <c r="BR1287" t="s">
        <v>98</v>
      </c>
      <c r="BS1287" t="s">
        <v>105</v>
      </c>
      <c r="BT1287">
        <v>45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 t="s">
        <v>83</v>
      </c>
      <c r="CA1287" t="s">
        <v>83</v>
      </c>
      <c r="CB1287" t="s">
        <v>83</v>
      </c>
      <c r="CC1287">
        <v>0</v>
      </c>
      <c r="CD1287">
        <v>5</v>
      </c>
      <c r="CE1287">
        <v>2009</v>
      </c>
      <c r="CF1287" t="s">
        <v>110</v>
      </c>
      <c r="CG1287" t="s">
        <v>111</v>
      </c>
      <c r="CH1287">
        <v>132500</v>
      </c>
    </row>
    <row r="1288" spans="1:86" x14ac:dyDescent="0.4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 t="str">
        <f t="shared" si="100"/>
        <v>N</v>
      </c>
      <c r="AW1288" t="str">
        <f t="shared" si="101"/>
        <v>Y</v>
      </c>
      <c r="AX1288" t="str">
        <f t="shared" si="102"/>
        <v>N</v>
      </c>
      <c r="AY1288" t="str">
        <f t="shared" si="103"/>
        <v>N</v>
      </c>
      <c r="AZ1288" t="str">
        <f t="shared" si="104"/>
        <v>N</v>
      </c>
      <c r="BA1288">
        <v>1</v>
      </c>
      <c r="BB1288">
        <v>0</v>
      </c>
      <c r="BC1288">
        <v>1</v>
      </c>
      <c r="BD1288">
        <v>1</v>
      </c>
      <c r="BE1288">
        <v>3</v>
      </c>
      <c r="BF1288">
        <v>1</v>
      </c>
      <c r="BG1288" t="s">
        <v>98</v>
      </c>
      <c r="BH1288">
        <v>6</v>
      </c>
      <c r="BI1288" t="s">
        <v>107</v>
      </c>
      <c r="BJ1288">
        <v>2</v>
      </c>
      <c r="BK1288" t="s">
        <v>97</v>
      </c>
      <c r="BL1288" t="s">
        <v>108</v>
      </c>
      <c r="BM1288">
        <v>1963</v>
      </c>
      <c r="BN1288" t="s">
        <v>102</v>
      </c>
      <c r="BO1288">
        <v>2</v>
      </c>
      <c r="BP1288">
        <v>528</v>
      </c>
      <c r="BQ1288" t="s">
        <v>98</v>
      </c>
      <c r="BR1288" t="s">
        <v>98</v>
      </c>
      <c r="BS1288" t="s">
        <v>105</v>
      </c>
      <c r="BT1288">
        <v>0</v>
      </c>
      <c r="BU1288">
        <v>26</v>
      </c>
      <c r="BV1288">
        <v>0</v>
      </c>
      <c r="BW1288">
        <v>0</v>
      </c>
      <c r="BX1288">
        <v>0</v>
      </c>
      <c r="BY1288">
        <v>0</v>
      </c>
      <c r="BZ1288" t="s">
        <v>83</v>
      </c>
      <c r="CA1288" t="s">
        <v>83</v>
      </c>
      <c r="CB1288" t="s">
        <v>83</v>
      </c>
      <c r="CC1288">
        <v>0</v>
      </c>
      <c r="CD1288">
        <v>6</v>
      </c>
      <c r="CE1288">
        <v>2010</v>
      </c>
      <c r="CF1288" t="s">
        <v>110</v>
      </c>
      <c r="CG1288" t="s">
        <v>111</v>
      </c>
      <c r="CH1288">
        <v>143000</v>
      </c>
    </row>
    <row r="1289" spans="1:86" x14ac:dyDescent="0.4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 t="str">
        <f t="shared" si="100"/>
        <v>Y</v>
      </c>
      <c r="AW1289" t="str">
        <f t="shared" si="101"/>
        <v>Y</v>
      </c>
      <c r="AX1289" t="str">
        <f t="shared" si="102"/>
        <v>N</v>
      </c>
      <c r="AY1289" t="str">
        <f t="shared" si="103"/>
        <v>N</v>
      </c>
      <c r="AZ1289" t="str">
        <f t="shared" si="104"/>
        <v>N</v>
      </c>
      <c r="BA1289">
        <v>0</v>
      </c>
      <c r="BB1289">
        <v>1</v>
      </c>
      <c r="BC1289">
        <v>2</v>
      </c>
      <c r="BD1289">
        <v>0</v>
      </c>
      <c r="BE1289">
        <v>4</v>
      </c>
      <c r="BF1289">
        <v>1</v>
      </c>
      <c r="BG1289" t="s">
        <v>98</v>
      </c>
      <c r="BH1289">
        <v>7</v>
      </c>
      <c r="BI1289" t="s">
        <v>107</v>
      </c>
      <c r="BJ1289">
        <v>0</v>
      </c>
      <c r="BK1289" t="s">
        <v>83</v>
      </c>
      <c r="BL1289" t="s">
        <v>108</v>
      </c>
      <c r="BM1289">
        <v>1964</v>
      </c>
      <c r="BN1289" t="s">
        <v>102</v>
      </c>
      <c r="BO1289">
        <v>2</v>
      </c>
      <c r="BP1289">
        <v>390</v>
      </c>
      <c r="BQ1289" t="s">
        <v>98</v>
      </c>
      <c r="BR1289" t="s">
        <v>98</v>
      </c>
      <c r="BS1289" t="s">
        <v>177</v>
      </c>
      <c r="BT1289">
        <v>168</v>
      </c>
      <c r="BU1289">
        <v>198</v>
      </c>
      <c r="BV1289">
        <v>0</v>
      </c>
      <c r="BW1289">
        <v>0</v>
      </c>
      <c r="BX1289">
        <v>0</v>
      </c>
      <c r="BY1289">
        <v>0</v>
      </c>
      <c r="BZ1289" t="s">
        <v>83</v>
      </c>
      <c r="CA1289" t="s">
        <v>83</v>
      </c>
      <c r="CB1289" t="s">
        <v>83</v>
      </c>
      <c r="CC1289">
        <v>0</v>
      </c>
      <c r="CD1289">
        <v>6</v>
      </c>
      <c r="CE1289">
        <v>2006</v>
      </c>
      <c r="CF1289" t="s">
        <v>110</v>
      </c>
      <c r="CG1289" t="s">
        <v>111</v>
      </c>
      <c r="CH1289">
        <v>190000</v>
      </c>
    </row>
    <row r="1290" spans="1:86" x14ac:dyDescent="0.4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 t="str">
        <f t="shared" si="100"/>
        <v>Y</v>
      </c>
      <c r="AW1290" t="str">
        <f t="shared" si="101"/>
        <v>Y</v>
      </c>
      <c r="AX1290" t="str">
        <f t="shared" si="102"/>
        <v>Y</v>
      </c>
      <c r="AY1290" t="str">
        <f t="shared" si="103"/>
        <v>N</v>
      </c>
      <c r="AZ1290" t="str">
        <f t="shared" si="104"/>
        <v>N</v>
      </c>
      <c r="BA1290">
        <v>1</v>
      </c>
      <c r="BB1290">
        <v>0</v>
      </c>
      <c r="BC1290">
        <v>2</v>
      </c>
      <c r="BD1290">
        <v>0</v>
      </c>
      <c r="BE1290">
        <v>2</v>
      </c>
      <c r="BF1290">
        <v>1</v>
      </c>
      <c r="BG1290" t="s">
        <v>104</v>
      </c>
      <c r="BH1290">
        <v>5</v>
      </c>
      <c r="BI1290" t="s">
        <v>107</v>
      </c>
      <c r="BJ1290">
        <v>1</v>
      </c>
      <c r="BK1290" t="s">
        <v>104</v>
      </c>
      <c r="BL1290" t="s">
        <v>108</v>
      </c>
      <c r="BM1290">
        <v>2000</v>
      </c>
      <c r="BN1290" t="s">
        <v>157</v>
      </c>
      <c r="BO1290">
        <v>2</v>
      </c>
      <c r="BP1290">
        <v>499</v>
      </c>
      <c r="BQ1290" t="s">
        <v>98</v>
      </c>
      <c r="BR1290" t="s">
        <v>98</v>
      </c>
      <c r="BS1290" t="s">
        <v>105</v>
      </c>
      <c r="BT1290">
        <v>212</v>
      </c>
      <c r="BU1290">
        <v>59</v>
      </c>
      <c r="BV1290">
        <v>0</v>
      </c>
      <c r="BW1290">
        <v>0</v>
      </c>
      <c r="BX1290">
        <v>0</v>
      </c>
      <c r="BY1290">
        <v>0</v>
      </c>
      <c r="BZ1290" t="s">
        <v>83</v>
      </c>
      <c r="CA1290" t="s">
        <v>83</v>
      </c>
      <c r="CB1290" t="s">
        <v>83</v>
      </c>
      <c r="CC1290">
        <v>0</v>
      </c>
      <c r="CD1290">
        <v>10</v>
      </c>
      <c r="CE1290">
        <v>2009</v>
      </c>
      <c r="CF1290" t="s">
        <v>110</v>
      </c>
      <c r="CG1290" t="s">
        <v>111</v>
      </c>
      <c r="CH1290">
        <v>278000</v>
      </c>
    </row>
    <row r="1291" spans="1:86" x14ac:dyDescent="0.4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 t="str">
        <f t="shared" si="100"/>
        <v>Y</v>
      </c>
      <c r="AW1291" t="str">
        <f t="shared" si="101"/>
        <v>Y</v>
      </c>
      <c r="AX1291" t="str">
        <f t="shared" si="102"/>
        <v>Y</v>
      </c>
      <c r="AY1291" t="str">
        <f t="shared" si="103"/>
        <v>Y</v>
      </c>
      <c r="AZ1291" t="str">
        <f t="shared" si="104"/>
        <v>N</v>
      </c>
      <c r="BA1291">
        <v>0</v>
      </c>
      <c r="BB1291">
        <v>0</v>
      </c>
      <c r="BC1291">
        <v>2</v>
      </c>
      <c r="BD1291">
        <v>1</v>
      </c>
      <c r="BE1291">
        <v>3</v>
      </c>
      <c r="BF1291">
        <v>1</v>
      </c>
      <c r="BG1291" t="s">
        <v>104</v>
      </c>
      <c r="BH1291">
        <v>8</v>
      </c>
      <c r="BI1291" t="s">
        <v>107</v>
      </c>
      <c r="BJ1291">
        <v>1</v>
      </c>
      <c r="BK1291" t="s">
        <v>97</v>
      </c>
      <c r="BL1291" t="s">
        <v>156</v>
      </c>
      <c r="BM1291">
        <v>2006</v>
      </c>
      <c r="BN1291" t="s">
        <v>157</v>
      </c>
      <c r="BO1291">
        <v>3</v>
      </c>
      <c r="BP1291">
        <v>753</v>
      </c>
      <c r="BQ1291" t="s">
        <v>98</v>
      </c>
      <c r="BR1291" t="s">
        <v>98</v>
      </c>
      <c r="BS1291" t="s">
        <v>105</v>
      </c>
      <c r="BT1291">
        <v>177</v>
      </c>
      <c r="BU1291">
        <v>74</v>
      </c>
      <c r="BV1291">
        <v>0</v>
      </c>
      <c r="BW1291">
        <v>0</v>
      </c>
      <c r="BX1291">
        <v>0</v>
      </c>
      <c r="BY1291">
        <v>0</v>
      </c>
      <c r="BZ1291" t="s">
        <v>83</v>
      </c>
      <c r="CA1291" t="s">
        <v>83</v>
      </c>
      <c r="CB1291" t="s">
        <v>83</v>
      </c>
      <c r="CC1291">
        <v>0</v>
      </c>
      <c r="CD1291">
        <v>10</v>
      </c>
      <c r="CE1291">
        <v>2006</v>
      </c>
      <c r="CF1291" t="s">
        <v>158</v>
      </c>
      <c r="CG1291" t="s">
        <v>159</v>
      </c>
      <c r="CH1291">
        <v>281000</v>
      </c>
    </row>
    <row r="1292" spans="1:86" x14ac:dyDescent="0.4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 t="str">
        <f t="shared" si="100"/>
        <v>N</v>
      </c>
      <c r="AW1292" t="str">
        <f t="shared" si="101"/>
        <v>N</v>
      </c>
      <c r="AX1292" t="str">
        <f t="shared" si="102"/>
        <v>N</v>
      </c>
      <c r="AY1292" t="str">
        <f t="shared" si="103"/>
        <v>N</v>
      </c>
      <c r="AZ1292" t="str">
        <f t="shared" si="104"/>
        <v>N</v>
      </c>
      <c r="BA1292">
        <v>1</v>
      </c>
      <c r="BB1292">
        <v>0</v>
      </c>
      <c r="BC1292">
        <v>1</v>
      </c>
      <c r="BD1292">
        <v>0</v>
      </c>
      <c r="BE1292">
        <v>3</v>
      </c>
      <c r="BF1292">
        <v>1</v>
      </c>
      <c r="BG1292" t="s">
        <v>98</v>
      </c>
      <c r="BH1292">
        <v>6</v>
      </c>
      <c r="BI1292" t="s">
        <v>107</v>
      </c>
      <c r="BJ1292">
        <v>1</v>
      </c>
      <c r="BK1292" t="s">
        <v>97</v>
      </c>
      <c r="BL1292" t="s">
        <v>108</v>
      </c>
      <c r="BM1292">
        <v>1964</v>
      </c>
      <c r="BN1292" t="s">
        <v>109</v>
      </c>
      <c r="BO1292">
        <v>2</v>
      </c>
      <c r="BP1292">
        <v>484</v>
      </c>
      <c r="BQ1292" t="s">
        <v>98</v>
      </c>
      <c r="BR1292" t="s">
        <v>98</v>
      </c>
      <c r="BS1292" t="s">
        <v>105</v>
      </c>
      <c r="BT1292">
        <v>227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 t="s">
        <v>83</v>
      </c>
      <c r="CA1292" t="s">
        <v>83</v>
      </c>
      <c r="CB1292" t="s">
        <v>83</v>
      </c>
      <c r="CC1292">
        <v>0</v>
      </c>
      <c r="CD1292">
        <v>4</v>
      </c>
      <c r="CE1292">
        <v>2010</v>
      </c>
      <c r="CF1292" t="s">
        <v>110</v>
      </c>
      <c r="CG1292" t="s">
        <v>111</v>
      </c>
      <c r="CH1292">
        <v>180500</v>
      </c>
    </row>
    <row r="1293" spans="1:86" x14ac:dyDescent="0.4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 t="str">
        <f t="shared" si="100"/>
        <v>N</v>
      </c>
      <c r="AW1293" t="str">
        <f t="shared" si="101"/>
        <v>Y</v>
      </c>
      <c r="AX1293" t="str">
        <f t="shared" si="102"/>
        <v>N</v>
      </c>
      <c r="AY1293" t="str">
        <f t="shared" si="103"/>
        <v>N</v>
      </c>
      <c r="AZ1293" t="str">
        <f t="shared" si="104"/>
        <v>N</v>
      </c>
      <c r="BA1293">
        <v>0</v>
      </c>
      <c r="BB1293">
        <v>0</v>
      </c>
      <c r="BC1293">
        <v>2</v>
      </c>
      <c r="BD1293">
        <v>1</v>
      </c>
      <c r="BE1293">
        <v>3</v>
      </c>
      <c r="BF1293">
        <v>1</v>
      </c>
      <c r="BG1293" t="s">
        <v>98</v>
      </c>
      <c r="BH1293">
        <v>6</v>
      </c>
      <c r="BI1293" t="s">
        <v>107</v>
      </c>
      <c r="BJ1293">
        <v>0</v>
      </c>
      <c r="BK1293" t="s">
        <v>83</v>
      </c>
      <c r="BL1293" t="s">
        <v>127</v>
      </c>
      <c r="BM1293">
        <v>1972</v>
      </c>
      <c r="BN1293" t="s">
        <v>102</v>
      </c>
      <c r="BO1293">
        <v>1</v>
      </c>
      <c r="BP1293">
        <v>264</v>
      </c>
      <c r="BQ1293" t="s">
        <v>98</v>
      </c>
      <c r="BR1293" t="s">
        <v>98</v>
      </c>
      <c r="BS1293" t="s">
        <v>105</v>
      </c>
      <c r="BT1293">
        <v>185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 t="s">
        <v>83</v>
      </c>
      <c r="CA1293" t="s">
        <v>83</v>
      </c>
      <c r="CB1293" t="s">
        <v>83</v>
      </c>
      <c r="CC1293">
        <v>0</v>
      </c>
      <c r="CD1293">
        <v>2</v>
      </c>
      <c r="CE1293">
        <v>2009</v>
      </c>
      <c r="CF1293" t="s">
        <v>110</v>
      </c>
      <c r="CG1293" t="s">
        <v>111</v>
      </c>
      <c r="CH1293">
        <v>119500</v>
      </c>
    </row>
    <row r="1294" spans="1:86" x14ac:dyDescent="0.4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 t="str">
        <f t="shared" si="100"/>
        <v>Y</v>
      </c>
      <c r="AW1294" t="str">
        <f t="shared" si="101"/>
        <v>Y</v>
      </c>
      <c r="AX1294" t="str">
        <f t="shared" si="102"/>
        <v>Y</v>
      </c>
      <c r="AY1294" t="str">
        <f t="shared" si="103"/>
        <v>Y</v>
      </c>
      <c r="AZ1294" t="str">
        <f t="shared" si="104"/>
        <v>Y</v>
      </c>
      <c r="BA1294">
        <v>0</v>
      </c>
      <c r="BB1294">
        <v>0</v>
      </c>
      <c r="BC1294">
        <v>2</v>
      </c>
      <c r="BD1294">
        <v>0</v>
      </c>
      <c r="BE1294">
        <v>4</v>
      </c>
      <c r="BF1294">
        <v>2</v>
      </c>
      <c r="BG1294" t="s">
        <v>98</v>
      </c>
      <c r="BH1294">
        <v>11</v>
      </c>
      <c r="BI1294" t="s">
        <v>224</v>
      </c>
      <c r="BJ1294">
        <v>0</v>
      </c>
      <c r="BK1294" t="s">
        <v>83</v>
      </c>
      <c r="BL1294" t="s">
        <v>108</v>
      </c>
      <c r="BM1294">
        <v>1985</v>
      </c>
      <c r="BN1294" t="s">
        <v>109</v>
      </c>
      <c r="BO1294">
        <v>1</v>
      </c>
      <c r="BP1294">
        <v>432</v>
      </c>
      <c r="BQ1294" t="s">
        <v>98</v>
      </c>
      <c r="BR1294" t="s">
        <v>98</v>
      </c>
      <c r="BS1294" t="s">
        <v>105</v>
      </c>
      <c r="BT1294">
        <v>0</v>
      </c>
      <c r="BU1294">
        <v>287</v>
      </c>
      <c r="BV1294">
        <v>0</v>
      </c>
      <c r="BW1294">
        <v>0</v>
      </c>
      <c r="BX1294">
        <v>0</v>
      </c>
      <c r="BY1294">
        <v>0</v>
      </c>
      <c r="BZ1294" t="s">
        <v>83</v>
      </c>
      <c r="CA1294" t="s">
        <v>83</v>
      </c>
      <c r="CB1294" t="s">
        <v>83</v>
      </c>
      <c r="CC1294">
        <v>0</v>
      </c>
      <c r="CD1294">
        <v>12</v>
      </c>
      <c r="CE1294">
        <v>2009</v>
      </c>
      <c r="CF1294" t="s">
        <v>110</v>
      </c>
      <c r="CG1294" t="s">
        <v>111</v>
      </c>
      <c r="CH1294">
        <v>107500</v>
      </c>
    </row>
    <row r="1295" spans="1:86" x14ac:dyDescent="0.4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 t="str">
        <f t="shared" si="100"/>
        <v>Y</v>
      </c>
      <c r="AW1295" t="str">
        <f t="shared" si="101"/>
        <v>Y</v>
      </c>
      <c r="AX1295" t="str">
        <f t="shared" si="102"/>
        <v>Y</v>
      </c>
      <c r="AY1295" t="str">
        <f t="shared" si="103"/>
        <v>N</v>
      </c>
      <c r="AZ1295" t="str">
        <f t="shared" si="104"/>
        <v>N</v>
      </c>
      <c r="BA1295">
        <v>0</v>
      </c>
      <c r="BB1295">
        <v>0</v>
      </c>
      <c r="BC1295">
        <v>2</v>
      </c>
      <c r="BD1295">
        <v>1</v>
      </c>
      <c r="BE1295">
        <v>4</v>
      </c>
      <c r="BF1295">
        <v>1</v>
      </c>
      <c r="BG1295" t="s">
        <v>98</v>
      </c>
      <c r="BH1295">
        <v>8</v>
      </c>
      <c r="BI1295" t="s">
        <v>107</v>
      </c>
      <c r="BJ1295">
        <v>1</v>
      </c>
      <c r="BK1295" t="s">
        <v>98</v>
      </c>
      <c r="BL1295" t="s">
        <v>108</v>
      </c>
      <c r="BM1295">
        <v>1976</v>
      </c>
      <c r="BN1295" t="s">
        <v>109</v>
      </c>
      <c r="BO1295">
        <v>2</v>
      </c>
      <c r="BP1295">
        <v>528</v>
      </c>
      <c r="BQ1295" t="s">
        <v>98</v>
      </c>
      <c r="BR1295" t="s">
        <v>98</v>
      </c>
      <c r="BS1295" t="s">
        <v>105</v>
      </c>
      <c r="BT1295">
        <v>0</v>
      </c>
      <c r="BU1295">
        <v>28</v>
      </c>
      <c r="BV1295">
        <v>0</v>
      </c>
      <c r="BW1295">
        <v>0</v>
      </c>
      <c r="BX1295">
        <v>259</v>
      </c>
      <c r="BY1295">
        <v>0</v>
      </c>
      <c r="BZ1295" t="s">
        <v>83</v>
      </c>
      <c r="CA1295" t="s">
        <v>163</v>
      </c>
      <c r="CB1295" t="s">
        <v>83</v>
      </c>
      <c r="CC1295">
        <v>0</v>
      </c>
      <c r="CD1295">
        <v>3</v>
      </c>
      <c r="CE1295">
        <v>2006</v>
      </c>
      <c r="CF1295" t="s">
        <v>110</v>
      </c>
      <c r="CG1295" t="s">
        <v>111</v>
      </c>
      <c r="CH1295">
        <v>162900</v>
      </c>
    </row>
    <row r="1296" spans="1:86" x14ac:dyDescent="0.4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 t="str">
        <f t="shared" si="100"/>
        <v>N</v>
      </c>
      <c r="AW1296" t="str">
        <f t="shared" si="101"/>
        <v>N</v>
      </c>
      <c r="AX1296" t="str">
        <f t="shared" si="102"/>
        <v>N</v>
      </c>
      <c r="AY1296" t="str">
        <f t="shared" si="103"/>
        <v>N</v>
      </c>
      <c r="AZ1296" t="str">
        <f t="shared" si="104"/>
        <v>N</v>
      </c>
      <c r="BA1296">
        <v>1</v>
      </c>
      <c r="BB1296">
        <v>0</v>
      </c>
      <c r="BC1296">
        <v>1</v>
      </c>
      <c r="BD1296">
        <v>0</v>
      </c>
      <c r="BE1296">
        <v>2</v>
      </c>
      <c r="BF1296">
        <v>1</v>
      </c>
      <c r="BG1296" t="s">
        <v>98</v>
      </c>
      <c r="BH1296">
        <v>5</v>
      </c>
      <c r="BI1296" t="s">
        <v>107</v>
      </c>
      <c r="BJ1296">
        <v>0</v>
      </c>
      <c r="BK1296" t="s">
        <v>83</v>
      </c>
      <c r="BL1296" t="s">
        <v>127</v>
      </c>
      <c r="BM1296">
        <v>1957</v>
      </c>
      <c r="BN1296" t="s">
        <v>102</v>
      </c>
      <c r="BO1296">
        <v>2</v>
      </c>
      <c r="BP1296">
        <v>572</v>
      </c>
      <c r="BQ1296" t="s">
        <v>98</v>
      </c>
      <c r="BR1296" t="s">
        <v>98</v>
      </c>
      <c r="BS1296" t="s">
        <v>177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 t="s">
        <v>83</v>
      </c>
      <c r="CA1296" t="s">
        <v>83</v>
      </c>
      <c r="CB1296" t="s">
        <v>83</v>
      </c>
      <c r="CC1296">
        <v>0</v>
      </c>
      <c r="CD1296">
        <v>4</v>
      </c>
      <c r="CE1296">
        <v>2006</v>
      </c>
      <c r="CF1296" t="s">
        <v>110</v>
      </c>
      <c r="CG1296" t="s">
        <v>111</v>
      </c>
      <c r="CH1296">
        <v>115000</v>
      </c>
    </row>
    <row r="1297" spans="1:86" x14ac:dyDescent="0.4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 t="str">
        <f t="shared" si="100"/>
        <v>N</v>
      </c>
      <c r="AW1297" t="str">
        <f t="shared" si="101"/>
        <v>N</v>
      </c>
      <c r="AX1297" t="str">
        <f t="shared" si="102"/>
        <v>N</v>
      </c>
      <c r="AY1297" t="str">
        <f t="shared" si="103"/>
        <v>N</v>
      </c>
      <c r="AZ1297" t="str">
        <f t="shared" si="104"/>
        <v>N</v>
      </c>
      <c r="BA1297">
        <v>1</v>
      </c>
      <c r="BB1297">
        <v>0</v>
      </c>
      <c r="BC1297">
        <v>1</v>
      </c>
      <c r="BD1297">
        <v>1</v>
      </c>
      <c r="BE1297">
        <v>3</v>
      </c>
      <c r="BF1297">
        <v>1</v>
      </c>
      <c r="BG1297" t="s">
        <v>98</v>
      </c>
      <c r="BH1297">
        <v>5</v>
      </c>
      <c r="BI1297" t="s">
        <v>107</v>
      </c>
      <c r="BJ1297">
        <v>0</v>
      </c>
      <c r="BK1297" t="s">
        <v>83</v>
      </c>
      <c r="BL1297" t="s">
        <v>108</v>
      </c>
      <c r="BM1297">
        <v>1968</v>
      </c>
      <c r="BN1297" t="s">
        <v>109</v>
      </c>
      <c r="BO1297">
        <v>1</v>
      </c>
      <c r="BP1297">
        <v>288</v>
      </c>
      <c r="BQ1297" t="s">
        <v>98</v>
      </c>
      <c r="BR1297" t="s">
        <v>98</v>
      </c>
      <c r="BS1297" t="s">
        <v>105</v>
      </c>
      <c r="BT1297">
        <v>356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 t="s">
        <v>83</v>
      </c>
      <c r="CA1297" t="s">
        <v>163</v>
      </c>
      <c r="CB1297" t="s">
        <v>83</v>
      </c>
      <c r="CC1297">
        <v>0</v>
      </c>
      <c r="CD1297">
        <v>11</v>
      </c>
      <c r="CE1297">
        <v>2006</v>
      </c>
      <c r="CF1297" t="s">
        <v>110</v>
      </c>
      <c r="CG1297" t="s">
        <v>111</v>
      </c>
      <c r="CH1297">
        <v>138500</v>
      </c>
    </row>
    <row r="1298" spans="1:86" x14ac:dyDescent="0.4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 t="str">
        <f t="shared" si="100"/>
        <v>N</v>
      </c>
      <c r="AW1298" t="str">
        <f t="shared" si="101"/>
        <v>N</v>
      </c>
      <c r="AX1298" t="str">
        <f t="shared" si="102"/>
        <v>N</v>
      </c>
      <c r="AY1298" t="str">
        <f t="shared" si="103"/>
        <v>N</v>
      </c>
      <c r="AZ1298" t="str">
        <f t="shared" si="104"/>
        <v>N</v>
      </c>
      <c r="BA1298">
        <v>1</v>
      </c>
      <c r="BB1298">
        <v>0</v>
      </c>
      <c r="BC1298">
        <v>2</v>
      </c>
      <c r="BD1298">
        <v>0</v>
      </c>
      <c r="BE1298">
        <v>3</v>
      </c>
      <c r="BF1298">
        <v>1</v>
      </c>
      <c r="BG1298" t="s">
        <v>98</v>
      </c>
      <c r="BH1298">
        <v>6</v>
      </c>
      <c r="BI1298" t="s">
        <v>107</v>
      </c>
      <c r="BJ1298">
        <v>0</v>
      </c>
      <c r="BK1298" t="s">
        <v>83</v>
      </c>
      <c r="BL1298" t="s">
        <v>108</v>
      </c>
      <c r="BM1298">
        <v>1963</v>
      </c>
      <c r="BN1298" t="s">
        <v>109</v>
      </c>
      <c r="BO1298">
        <v>2</v>
      </c>
      <c r="BP1298">
        <v>525</v>
      </c>
      <c r="BQ1298" t="s">
        <v>98</v>
      </c>
      <c r="BR1298" t="s">
        <v>98</v>
      </c>
      <c r="BS1298" t="s">
        <v>105</v>
      </c>
      <c r="BT1298">
        <v>192</v>
      </c>
      <c r="BU1298">
        <v>20</v>
      </c>
      <c r="BV1298">
        <v>123</v>
      </c>
      <c r="BW1298">
        <v>0</v>
      </c>
      <c r="BX1298">
        <v>0</v>
      </c>
      <c r="BY1298">
        <v>0</v>
      </c>
      <c r="BZ1298" t="s">
        <v>83</v>
      </c>
      <c r="CA1298" t="s">
        <v>134</v>
      </c>
      <c r="CB1298" t="s">
        <v>83</v>
      </c>
      <c r="CC1298">
        <v>0</v>
      </c>
      <c r="CD1298">
        <v>12</v>
      </c>
      <c r="CE1298">
        <v>2008</v>
      </c>
      <c r="CF1298" t="s">
        <v>110</v>
      </c>
      <c r="CG1298" t="s">
        <v>111</v>
      </c>
      <c r="CH1298">
        <v>155000</v>
      </c>
    </row>
    <row r="1299" spans="1:86" x14ac:dyDescent="0.4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 t="str">
        <f t="shared" si="100"/>
        <v>N</v>
      </c>
      <c r="AW1299" t="str">
        <f t="shared" si="101"/>
        <v>N</v>
      </c>
      <c r="AX1299" t="str">
        <f t="shared" si="102"/>
        <v>N</v>
      </c>
      <c r="AY1299" t="str">
        <f t="shared" si="103"/>
        <v>N</v>
      </c>
      <c r="AZ1299" t="str">
        <f t="shared" si="104"/>
        <v>N</v>
      </c>
      <c r="BA1299">
        <v>1</v>
      </c>
      <c r="BB1299">
        <v>0</v>
      </c>
      <c r="BC1299">
        <v>2</v>
      </c>
      <c r="BD1299">
        <v>0</v>
      </c>
      <c r="BE1299">
        <v>2</v>
      </c>
      <c r="BF1299">
        <v>1</v>
      </c>
      <c r="BG1299" t="s">
        <v>98</v>
      </c>
      <c r="BH1299">
        <v>5</v>
      </c>
      <c r="BI1299" t="s">
        <v>107</v>
      </c>
      <c r="BJ1299">
        <v>0</v>
      </c>
      <c r="BK1299" t="s">
        <v>83</v>
      </c>
      <c r="BL1299" t="s">
        <v>209</v>
      </c>
      <c r="BM1299">
        <v>2005</v>
      </c>
      <c r="BN1299" t="s">
        <v>157</v>
      </c>
      <c r="BO1299">
        <v>2</v>
      </c>
      <c r="BP1299">
        <v>525</v>
      </c>
      <c r="BQ1299" t="s">
        <v>98</v>
      </c>
      <c r="BR1299" t="s">
        <v>98</v>
      </c>
      <c r="BS1299" t="s">
        <v>105</v>
      </c>
      <c r="BT1299">
        <v>0</v>
      </c>
      <c r="BU1299">
        <v>44</v>
      </c>
      <c r="BV1299">
        <v>0</v>
      </c>
      <c r="BW1299">
        <v>0</v>
      </c>
      <c r="BX1299">
        <v>0</v>
      </c>
      <c r="BY1299">
        <v>0</v>
      </c>
      <c r="BZ1299" t="s">
        <v>83</v>
      </c>
      <c r="CA1299" t="s">
        <v>83</v>
      </c>
      <c r="CB1299" t="s">
        <v>83</v>
      </c>
      <c r="CC1299">
        <v>0</v>
      </c>
      <c r="CD1299">
        <v>6</v>
      </c>
      <c r="CE1299">
        <v>2006</v>
      </c>
      <c r="CF1299" t="s">
        <v>158</v>
      </c>
      <c r="CG1299" t="s">
        <v>159</v>
      </c>
      <c r="CH1299">
        <v>140000</v>
      </c>
    </row>
    <row r="1300" spans="1:86" x14ac:dyDescent="0.4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 t="str">
        <f t="shared" si="100"/>
        <v>Y</v>
      </c>
      <c r="AW1300" t="str">
        <f t="shared" si="101"/>
        <v>Y</v>
      </c>
      <c r="AX1300" t="str">
        <f t="shared" si="102"/>
        <v>Y</v>
      </c>
      <c r="AY1300" t="str">
        <f t="shared" si="103"/>
        <v>Y</v>
      </c>
      <c r="AZ1300" t="str">
        <f t="shared" si="104"/>
        <v>Y</v>
      </c>
      <c r="BA1300">
        <v>2</v>
      </c>
      <c r="BB1300">
        <v>0</v>
      </c>
      <c r="BC1300">
        <v>2</v>
      </c>
      <c r="BD1300">
        <v>1</v>
      </c>
      <c r="BE1300">
        <v>3</v>
      </c>
      <c r="BF1300">
        <v>1</v>
      </c>
      <c r="BG1300" t="s">
        <v>104</v>
      </c>
      <c r="BH1300">
        <v>12</v>
      </c>
      <c r="BI1300" t="s">
        <v>107</v>
      </c>
      <c r="BJ1300">
        <v>3</v>
      </c>
      <c r="BK1300" t="s">
        <v>97</v>
      </c>
      <c r="BL1300" t="s">
        <v>108</v>
      </c>
      <c r="BM1300">
        <v>2008</v>
      </c>
      <c r="BN1300" t="s">
        <v>157</v>
      </c>
      <c r="BO1300">
        <v>2</v>
      </c>
      <c r="BP1300">
        <v>1418</v>
      </c>
      <c r="BQ1300" t="s">
        <v>98</v>
      </c>
      <c r="BR1300" t="s">
        <v>98</v>
      </c>
      <c r="BS1300" t="s">
        <v>105</v>
      </c>
      <c r="BT1300">
        <v>214</v>
      </c>
      <c r="BU1300">
        <v>292</v>
      </c>
      <c r="BV1300">
        <v>0</v>
      </c>
      <c r="BW1300">
        <v>0</v>
      </c>
      <c r="BX1300">
        <v>0</v>
      </c>
      <c r="BY1300">
        <v>480</v>
      </c>
      <c r="BZ1300" t="s">
        <v>97</v>
      </c>
      <c r="CA1300" t="s">
        <v>83</v>
      </c>
      <c r="CB1300" t="s">
        <v>83</v>
      </c>
      <c r="CC1300">
        <v>0</v>
      </c>
      <c r="CD1300">
        <v>1</v>
      </c>
      <c r="CE1300">
        <v>2008</v>
      </c>
      <c r="CF1300" t="s">
        <v>158</v>
      </c>
      <c r="CG1300" t="s">
        <v>159</v>
      </c>
      <c r="CH1300">
        <v>160000</v>
      </c>
    </row>
    <row r="1301" spans="1:86" x14ac:dyDescent="0.4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 t="str">
        <f t="shared" si="100"/>
        <v>N</v>
      </c>
      <c r="AW1301" t="str">
        <f t="shared" si="101"/>
        <v>Y</v>
      </c>
      <c r="AX1301" t="str">
        <f t="shared" si="102"/>
        <v>N</v>
      </c>
      <c r="AY1301" t="str">
        <f t="shared" si="103"/>
        <v>N</v>
      </c>
      <c r="AZ1301" t="str">
        <f t="shared" si="104"/>
        <v>N</v>
      </c>
      <c r="BA1301">
        <v>1</v>
      </c>
      <c r="BB1301">
        <v>0</v>
      </c>
      <c r="BC1301">
        <v>1</v>
      </c>
      <c r="BD1301">
        <v>1</v>
      </c>
      <c r="BE1301">
        <v>3</v>
      </c>
      <c r="BF1301">
        <v>1</v>
      </c>
      <c r="BG1301" t="s">
        <v>97</v>
      </c>
      <c r="BH1301">
        <v>6</v>
      </c>
      <c r="BI1301" t="s">
        <v>107</v>
      </c>
      <c r="BJ1301">
        <v>0</v>
      </c>
      <c r="BK1301" t="s">
        <v>83</v>
      </c>
      <c r="BL1301" t="s">
        <v>108</v>
      </c>
      <c r="BM1301">
        <v>1959</v>
      </c>
      <c r="BN1301" t="s">
        <v>109</v>
      </c>
      <c r="BO1301">
        <v>1</v>
      </c>
      <c r="BP1301">
        <v>305</v>
      </c>
      <c r="BQ1301" t="s">
        <v>98</v>
      </c>
      <c r="BR1301" t="s">
        <v>98</v>
      </c>
      <c r="BS1301" t="s">
        <v>105</v>
      </c>
      <c r="BT1301">
        <v>218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 t="s">
        <v>83</v>
      </c>
      <c r="CA1301" t="s">
        <v>165</v>
      </c>
      <c r="CB1301" t="s">
        <v>83</v>
      </c>
      <c r="CC1301">
        <v>0</v>
      </c>
      <c r="CD1301">
        <v>5</v>
      </c>
      <c r="CE1301">
        <v>2010</v>
      </c>
      <c r="CF1301" t="s">
        <v>110</v>
      </c>
      <c r="CG1301" t="s">
        <v>111</v>
      </c>
      <c r="CH1301">
        <v>154000</v>
      </c>
    </row>
    <row r="1302" spans="1:86" x14ac:dyDescent="0.4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 t="str">
        <f t="shared" si="100"/>
        <v>Y</v>
      </c>
      <c r="AW1302" t="str">
        <f t="shared" si="101"/>
        <v>Y</v>
      </c>
      <c r="AX1302" t="str">
        <f t="shared" si="102"/>
        <v>Y</v>
      </c>
      <c r="AY1302" t="str">
        <f t="shared" si="103"/>
        <v>Y</v>
      </c>
      <c r="AZ1302" t="str">
        <f t="shared" si="104"/>
        <v>N</v>
      </c>
      <c r="BA1302">
        <v>0</v>
      </c>
      <c r="BB1302">
        <v>0</v>
      </c>
      <c r="BC1302">
        <v>2</v>
      </c>
      <c r="BD1302">
        <v>1</v>
      </c>
      <c r="BE1302">
        <v>3</v>
      </c>
      <c r="BF1302">
        <v>1</v>
      </c>
      <c r="BG1302" t="s">
        <v>97</v>
      </c>
      <c r="BH1302">
        <v>9</v>
      </c>
      <c r="BI1302" t="s">
        <v>107</v>
      </c>
      <c r="BJ1302">
        <v>1</v>
      </c>
      <c r="BK1302" t="s">
        <v>98</v>
      </c>
      <c r="BL1302" t="s">
        <v>108</v>
      </c>
      <c r="BM1302">
        <v>1999</v>
      </c>
      <c r="BN1302" t="s">
        <v>157</v>
      </c>
      <c r="BO1302">
        <v>2</v>
      </c>
      <c r="BP1302">
        <v>490</v>
      </c>
      <c r="BQ1302" t="s">
        <v>98</v>
      </c>
      <c r="BR1302" t="s">
        <v>98</v>
      </c>
      <c r="BS1302" t="s">
        <v>105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 t="s">
        <v>83</v>
      </c>
      <c r="CA1302" t="s">
        <v>83</v>
      </c>
      <c r="CB1302" t="s">
        <v>83</v>
      </c>
      <c r="CC1302">
        <v>0</v>
      </c>
      <c r="CD1302">
        <v>5</v>
      </c>
      <c r="CE1302">
        <v>2009</v>
      </c>
      <c r="CF1302" t="s">
        <v>110</v>
      </c>
      <c r="CG1302" t="s">
        <v>111</v>
      </c>
      <c r="CH1302">
        <v>225000</v>
      </c>
    </row>
    <row r="1303" spans="1:86" x14ac:dyDescent="0.4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 t="str">
        <f t="shared" si="100"/>
        <v>N</v>
      </c>
      <c r="AW1303" t="str">
        <f t="shared" si="101"/>
        <v>Y</v>
      </c>
      <c r="AX1303" t="str">
        <f t="shared" si="102"/>
        <v>N</v>
      </c>
      <c r="AY1303" t="str">
        <f t="shared" si="103"/>
        <v>N</v>
      </c>
      <c r="AZ1303" t="str">
        <f t="shared" si="104"/>
        <v>N</v>
      </c>
      <c r="BA1303">
        <v>0</v>
      </c>
      <c r="BB1303">
        <v>0</v>
      </c>
      <c r="BC1303">
        <v>1</v>
      </c>
      <c r="BD1303">
        <v>0</v>
      </c>
      <c r="BE1303">
        <v>3</v>
      </c>
      <c r="BF1303">
        <v>1</v>
      </c>
      <c r="BG1303" t="s">
        <v>97</v>
      </c>
      <c r="BH1303">
        <v>7</v>
      </c>
      <c r="BI1303" t="s">
        <v>107</v>
      </c>
      <c r="BJ1303">
        <v>2</v>
      </c>
      <c r="BK1303" t="s">
        <v>97</v>
      </c>
      <c r="BL1303" t="s">
        <v>108</v>
      </c>
      <c r="BM1303">
        <v>1942</v>
      </c>
      <c r="BN1303" t="s">
        <v>102</v>
      </c>
      <c r="BO1303">
        <v>1</v>
      </c>
      <c r="BP1303">
        <v>213</v>
      </c>
      <c r="BQ1303" t="s">
        <v>98</v>
      </c>
      <c r="BR1303" t="s">
        <v>98</v>
      </c>
      <c r="BS1303" t="s">
        <v>190</v>
      </c>
      <c r="BT1303">
        <v>0</v>
      </c>
      <c r="BU1303">
        <v>0</v>
      </c>
      <c r="BV1303">
        <v>0</v>
      </c>
      <c r="BW1303">
        <v>0</v>
      </c>
      <c r="BX1303">
        <v>224</v>
      </c>
      <c r="BY1303">
        <v>0</v>
      </c>
      <c r="BZ1303" t="s">
        <v>83</v>
      </c>
      <c r="CA1303" t="s">
        <v>83</v>
      </c>
      <c r="CB1303" t="s">
        <v>83</v>
      </c>
      <c r="CC1303">
        <v>0</v>
      </c>
      <c r="CD1303">
        <v>11</v>
      </c>
      <c r="CE1303">
        <v>2009</v>
      </c>
      <c r="CF1303" t="s">
        <v>110</v>
      </c>
      <c r="CG1303" t="s">
        <v>111</v>
      </c>
      <c r="CH1303">
        <v>177500</v>
      </c>
    </row>
    <row r="1304" spans="1:86" x14ac:dyDescent="0.4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 t="str">
        <f t="shared" si="100"/>
        <v>Y</v>
      </c>
      <c r="AW1304" t="str">
        <f t="shared" si="101"/>
        <v>Y</v>
      </c>
      <c r="AX1304" t="str">
        <f t="shared" si="102"/>
        <v>Y</v>
      </c>
      <c r="AY1304" t="str">
        <f t="shared" si="103"/>
        <v>Y</v>
      </c>
      <c r="AZ1304" t="str">
        <f t="shared" si="104"/>
        <v>Y</v>
      </c>
      <c r="BA1304">
        <v>1</v>
      </c>
      <c r="BB1304">
        <v>0</v>
      </c>
      <c r="BC1304">
        <v>2</v>
      </c>
      <c r="BD1304">
        <v>1</v>
      </c>
      <c r="BE1304">
        <v>4</v>
      </c>
      <c r="BF1304">
        <v>1</v>
      </c>
      <c r="BG1304" t="s">
        <v>97</v>
      </c>
      <c r="BH1304">
        <v>8</v>
      </c>
      <c r="BI1304" t="s">
        <v>107</v>
      </c>
      <c r="BJ1304">
        <v>1</v>
      </c>
      <c r="BK1304" t="s">
        <v>98</v>
      </c>
      <c r="BL1304" t="s">
        <v>108</v>
      </c>
      <c r="BM1304">
        <v>1994</v>
      </c>
      <c r="BN1304" t="s">
        <v>109</v>
      </c>
      <c r="BO1304">
        <v>3</v>
      </c>
      <c r="BP1304">
        <v>844</v>
      </c>
      <c r="BQ1304" t="s">
        <v>98</v>
      </c>
      <c r="BR1304" t="s">
        <v>98</v>
      </c>
      <c r="BS1304" t="s">
        <v>105</v>
      </c>
      <c r="BT1304">
        <v>309</v>
      </c>
      <c r="BU1304">
        <v>78</v>
      </c>
      <c r="BV1304">
        <v>0</v>
      </c>
      <c r="BW1304">
        <v>0</v>
      </c>
      <c r="BX1304">
        <v>0</v>
      </c>
      <c r="BY1304">
        <v>0</v>
      </c>
      <c r="BZ1304" t="s">
        <v>83</v>
      </c>
      <c r="CA1304" t="s">
        <v>83</v>
      </c>
      <c r="CB1304" t="s">
        <v>83</v>
      </c>
      <c r="CC1304">
        <v>0</v>
      </c>
      <c r="CD1304">
        <v>12</v>
      </c>
      <c r="CE1304">
        <v>2006</v>
      </c>
      <c r="CF1304" t="s">
        <v>110</v>
      </c>
      <c r="CG1304" t="s">
        <v>111</v>
      </c>
      <c r="CH1304">
        <v>290000</v>
      </c>
    </row>
    <row r="1305" spans="1:86" x14ac:dyDescent="0.4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 t="str">
        <f t="shared" si="100"/>
        <v>Y</v>
      </c>
      <c r="AW1305" t="str">
        <f t="shared" si="101"/>
        <v>Y</v>
      </c>
      <c r="AX1305" t="str">
        <f t="shared" si="102"/>
        <v>Y</v>
      </c>
      <c r="AY1305" t="str">
        <f t="shared" si="103"/>
        <v>N</v>
      </c>
      <c r="AZ1305" t="str">
        <f t="shared" si="104"/>
        <v>N</v>
      </c>
      <c r="BA1305">
        <v>0</v>
      </c>
      <c r="BB1305">
        <v>0</v>
      </c>
      <c r="BC1305">
        <v>2</v>
      </c>
      <c r="BD1305">
        <v>0</v>
      </c>
      <c r="BE1305">
        <v>3</v>
      </c>
      <c r="BF1305">
        <v>1</v>
      </c>
      <c r="BG1305" t="s">
        <v>97</v>
      </c>
      <c r="BH1305">
        <v>7</v>
      </c>
      <c r="BI1305" t="s">
        <v>107</v>
      </c>
      <c r="BJ1305">
        <v>0</v>
      </c>
      <c r="BK1305" t="s">
        <v>83</v>
      </c>
      <c r="BL1305" t="s">
        <v>108</v>
      </c>
      <c r="BM1305">
        <v>2005</v>
      </c>
      <c r="BN1305" t="s">
        <v>109</v>
      </c>
      <c r="BO1305">
        <v>3</v>
      </c>
      <c r="BP1305">
        <v>834</v>
      </c>
      <c r="BQ1305" t="s">
        <v>98</v>
      </c>
      <c r="BR1305" t="s">
        <v>98</v>
      </c>
      <c r="BS1305" t="s">
        <v>105</v>
      </c>
      <c r="BT1305">
        <v>208</v>
      </c>
      <c r="BU1305">
        <v>59</v>
      </c>
      <c r="BV1305">
        <v>0</v>
      </c>
      <c r="BW1305">
        <v>0</v>
      </c>
      <c r="BX1305">
        <v>0</v>
      </c>
      <c r="BY1305">
        <v>0</v>
      </c>
      <c r="BZ1305" t="s">
        <v>83</v>
      </c>
      <c r="CA1305" t="s">
        <v>83</v>
      </c>
      <c r="CB1305" t="s">
        <v>83</v>
      </c>
      <c r="CC1305">
        <v>0</v>
      </c>
      <c r="CD1305">
        <v>4</v>
      </c>
      <c r="CE1305">
        <v>2006</v>
      </c>
      <c r="CF1305" t="s">
        <v>110</v>
      </c>
      <c r="CG1305" t="s">
        <v>111</v>
      </c>
      <c r="CH1305">
        <v>232000</v>
      </c>
    </row>
    <row r="1306" spans="1:86" x14ac:dyDescent="0.4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 t="str">
        <f t="shared" si="100"/>
        <v>Y</v>
      </c>
      <c r="AW1306" t="str">
        <f t="shared" si="101"/>
        <v>Y</v>
      </c>
      <c r="AX1306" t="str">
        <f t="shared" si="102"/>
        <v>Y</v>
      </c>
      <c r="AY1306" t="str">
        <f t="shared" si="103"/>
        <v>N</v>
      </c>
      <c r="AZ1306" t="str">
        <f t="shared" si="104"/>
        <v>N</v>
      </c>
      <c r="BA1306">
        <v>0</v>
      </c>
      <c r="BB1306">
        <v>0</v>
      </c>
      <c r="BC1306">
        <v>2</v>
      </c>
      <c r="BD1306">
        <v>0</v>
      </c>
      <c r="BE1306">
        <v>3</v>
      </c>
      <c r="BF1306">
        <v>1</v>
      </c>
      <c r="BG1306" t="s">
        <v>97</v>
      </c>
      <c r="BH1306">
        <v>7</v>
      </c>
      <c r="BI1306" t="s">
        <v>221</v>
      </c>
      <c r="BJ1306">
        <v>0</v>
      </c>
      <c r="BK1306" t="s">
        <v>83</v>
      </c>
      <c r="BL1306" t="s">
        <v>127</v>
      </c>
      <c r="BM1306">
        <v>2004</v>
      </c>
      <c r="BN1306" t="s">
        <v>102</v>
      </c>
      <c r="BO1306">
        <v>2</v>
      </c>
      <c r="BP1306">
        <v>380</v>
      </c>
      <c r="BQ1306" t="s">
        <v>98</v>
      </c>
      <c r="BR1306" t="s">
        <v>98</v>
      </c>
      <c r="BS1306" t="s">
        <v>105</v>
      </c>
      <c r="BT1306">
        <v>0</v>
      </c>
      <c r="BU1306">
        <v>40</v>
      </c>
      <c r="BV1306">
        <v>0</v>
      </c>
      <c r="BW1306">
        <v>0</v>
      </c>
      <c r="BX1306">
        <v>0</v>
      </c>
      <c r="BY1306">
        <v>0</v>
      </c>
      <c r="BZ1306" t="s">
        <v>83</v>
      </c>
      <c r="CA1306" t="s">
        <v>83</v>
      </c>
      <c r="CB1306" t="s">
        <v>83</v>
      </c>
      <c r="CC1306">
        <v>0</v>
      </c>
      <c r="CD1306">
        <v>4</v>
      </c>
      <c r="CE1306">
        <v>2006</v>
      </c>
      <c r="CF1306" t="s">
        <v>110</v>
      </c>
      <c r="CG1306" t="s">
        <v>111</v>
      </c>
      <c r="CH1306">
        <v>130000</v>
      </c>
    </row>
    <row r="1307" spans="1:86" x14ac:dyDescent="0.4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 t="str">
        <f t="shared" si="100"/>
        <v>Y</v>
      </c>
      <c r="AW1307" t="str">
        <f t="shared" si="101"/>
        <v>Y</v>
      </c>
      <c r="AX1307" t="str">
        <f t="shared" si="102"/>
        <v>Y</v>
      </c>
      <c r="AY1307" t="str">
        <f t="shared" si="103"/>
        <v>N</v>
      </c>
      <c r="AZ1307" t="str">
        <f t="shared" si="104"/>
        <v>N</v>
      </c>
      <c r="BA1307">
        <v>1</v>
      </c>
      <c r="BB1307">
        <v>0</v>
      </c>
      <c r="BC1307">
        <v>2</v>
      </c>
      <c r="BD1307">
        <v>0</v>
      </c>
      <c r="BE1307">
        <v>2</v>
      </c>
      <c r="BF1307">
        <v>1</v>
      </c>
      <c r="BG1307" t="s">
        <v>104</v>
      </c>
      <c r="BH1307">
        <v>6</v>
      </c>
      <c r="BI1307" t="s">
        <v>107</v>
      </c>
      <c r="BJ1307">
        <v>2</v>
      </c>
      <c r="BK1307" t="s">
        <v>104</v>
      </c>
      <c r="BL1307" t="s">
        <v>108</v>
      </c>
      <c r="BM1307">
        <v>2006</v>
      </c>
      <c r="BN1307" t="s">
        <v>157</v>
      </c>
      <c r="BO1307">
        <v>2</v>
      </c>
      <c r="BP1307">
        <v>840</v>
      </c>
      <c r="BQ1307" t="s">
        <v>98</v>
      </c>
      <c r="BR1307" t="s">
        <v>98</v>
      </c>
      <c r="BS1307" t="s">
        <v>105</v>
      </c>
      <c r="BT1307">
        <v>404</v>
      </c>
      <c r="BU1307">
        <v>102</v>
      </c>
      <c r="BV1307">
        <v>0</v>
      </c>
      <c r="BW1307">
        <v>0</v>
      </c>
      <c r="BX1307">
        <v>0</v>
      </c>
      <c r="BY1307">
        <v>0</v>
      </c>
      <c r="BZ1307" t="s">
        <v>83</v>
      </c>
      <c r="CA1307" t="s">
        <v>83</v>
      </c>
      <c r="CB1307" t="s">
        <v>83</v>
      </c>
      <c r="CC1307">
        <v>0</v>
      </c>
      <c r="CD1307">
        <v>11</v>
      </c>
      <c r="CE1307">
        <v>2009</v>
      </c>
      <c r="CF1307" t="s">
        <v>110</v>
      </c>
      <c r="CG1307" t="s">
        <v>111</v>
      </c>
      <c r="CH1307">
        <v>325000</v>
      </c>
    </row>
    <row r="1308" spans="1:86" x14ac:dyDescent="0.4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 t="str">
        <f t="shared" si="100"/>
        <v>N</v>
      </c>
      <c r="AW1308" t="str">
        <f t="shared" si="101"/>
        <v>Y</v>
      </c>
      <c r="AX1308" t="str">
        <f t="shared" si="102"/>
        <v>N</v>
      </c>
      <c r="AY1308" t="str">
        <f t="shared" si="103"/>
        <v>N</v>
      </c>
      <c r="AZ1308" t="str">
        <f t="shared" si="104"/>
        <v>N</v>
      </c>
      <c r="BA1308">
        <v>0</v>
      </c>
      <c r="BB1308">
        <v>0</v>
      </c>
      <c r="BC1308">
        <v>2</v>
      </c>
      <c r="BD1308">
        <v>0</v>
      </c>
      <c r="BE1308">
        <v>2</v>
      </c>
      <c r="BF1308">
        <v>1</v>
      </c>
      <c r="BG1308" t="s">
        <v>97</v>
      </c>
      <c r="BH1308">
        <v>6</v>
      </c>
      <c r="BI1308" t="s">
        <v>107</v>
      </c>
      <c r="BJ1308">
        <v>1</v>
      </c>
      <c r="BK1308" t="s">
        <v>97</v>
      </c>
      <c r="BL1308" t="s">
        <v>108</v>
      </c>
      <c r="BM1308">
        <v>2005</v>
      </c>
      <c r="BN1308" t="s">
        <v>109</v>
      </c>
      <c r="BO1308">
        <v>2</v>
      </c>
      <c r="BP1308">
        <v>474</v>
      </c>
      <c r="BQ1308" t="s">
        <v>98</v>
      </c>
      <c r="BR1308" t="s">
        <v>98</v>
      </c>
      <c r="BS1308" t="s">
        <v>105</v>
      </c>
      <c r="BT1308">
        <v>132</v>
      </c>
      <c r="BU1308">
        <v>35</v>
      </c>
      <c r="BV1308">
        <v>0</v>
      </c>
      <c r="BW1308">
        <v>0</v>
      </c>
      <c r="BX1308">
        <v>0</v>
      </c>
      <c r="BY1308">
        <v>0</v>
      </c>
      <c r="BZ1308" t="s">
        <v>83</v>
      </c>
      <c r="CA1308" t="s">
        <v>83</v>
      </c>
      <c r="CB1308" t="s">
        <v>83</v>
      </c>
      <c r="CC1308">
        <v>0</v>
      </c>
      <c r="CD1308">
        <v>9</v>
      </c>
      <c r="CE1308">
        <v>2006</v>
      </c>
      <c r="CF1308" t="s">
        <v>158</v>
      </c>
      <c r="CG1308" t="s">
        <v>159</v>
      </c>
      <c r="CH1308">
        <v>202500</v>
      </c>
    </row>
    <row r="1309" spans="1:86" x14ac:dyDescent="0.4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 t="str">
        <f t="shared" si="100"/>
        <v>N</v>
      </c>
      <c r="AW1309" t="str">
        <f t="shared" si="101"/>
        <v>N</v>
      </c>
      <c r="AX1309" t="str">
        <f t="shared" si="102"/>
        <v>N</v>
      </c>
      <c r="AY1309" t="str">
        <f t="shared" si="103"/>
        <v>N</v>
      </c>
      <c r="AZ1309" t="str">
        <f t="shared" si="104"/>
        <v>N</v>
      </c>
      <c r="BA1309">
        <v>1</v>
      </c>
      <c r="BB1309">
        <v>0</v>
      </c>
      <c r="BC1309">
        <v>1</v>
      </c>
      <c r="BD1309">
        <v>0</v>
      </c>
      <c r="BE1309">
        <v>3</v>
      </c>
      <c r="BF1309">
        <v>1</v>
      </c>
      <c r="BG1309" t="s">
        <v>98</v>
      </c>
      <c r="BH1309">
        <v>5</v>
      </c>
      <c r="BI1309" t="s">
        <v>107</v>
      </c>
      <c r="BJ1309">
        <v>0</v>
      </c>
      <c r="BK1309" t="s">
        <v>83</v>
      </c>
      <c r="BL1309" t="s">
        <v>127</v>
      </c>
      <c r="BM1309">
        <v>2000</v>
      </c>
      <c r="BN1309" t="s">
        <v>102</v>
      </c>
      <c r="BO1309">
        <v>2</v>
      </c>
      <c r="BP1309">
        <v>480</v>
      </c>
      <c r="BQ1309" t="s">
        <v>98</v>
      </c>
      <c r="BR1309" t="s">
        <v>98</v>
      </c>
      <c r="BS1309" t="s">
        <v>105</v>
      </c>
      <c r="BT1309">
        <v>0</v>
      </c>
      <c r="BU1309">
        <v>64</v>
      </c>
      <c r="BV1309">
        <v>0</v>
      </c>
      <c r="BW1309">
        <v>0</v>
      </c>
      <c r="BX1309">
        <v>0</v>
      </c>
      <c r="BY1309">
        <v>0</v>
      </c>
      <c r="BZ1309" t="s">
        <v>83</v>
      </c>
      <c r="CA1309" t="s">
        <v>83</v>
      </c>
      <c r="CB1309" t="s">
        <v>83</v>
      </c>
      <c r="CC1309">
        <v>0</v>
      </c>
      <c r="CD1309">
        <v>5</v>
      </c>
      <c r="CE1309">
        <v>2009</v>
      </c>
      <c r="CF1309" t="s">
        <v>110</v>
      </c>
      <c r="CG1309" t="s">
        <v>111</v>
      </c>
      <c r="CH1309">
        <v>138000</v>
      </c>
    </row>
    <row r="1310" spans="1:86" x14ac:dyDescent="0.4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 t="str">
        <f t="shared" si="100"/>
        <v>N</v>
      </c>
      <c r="AW1310" t="str">
        <f t="shared" si="101"/>
        <v>N</v>
      </c>
      <c r="AX1310" t="str">
        <f t="shared" si="102"/>
        <v>N</v>
      </c>
      <c r="AY1310" t="str">
        <f t="shared" si="103"/>
        <v>N</v>
      </c>
      <c r="AZ1310" t="str">
        <f t="shared" si="104"/>
        <v>N</v>
      </c>
      <c r="BA1310">
        <v>1</v>
      </c>
      <c r="BB1310">
        <v>0</v>
      </c>
      <c r="BC1310">
        <v>1</v>
      </c>
      <c r="BD1310">
        <v>0</v>
      </c>
      <c r="BE1310">
        <v>2</v>
      </c>
      <c r="BF1310">
        <v>1</v>
      </c>
      <c r="BG1310" t="s">
        <v>97</v>
      </c>
      <c r="BH1310">
        <v>6</v>
      </c>
      <c r="BI1310" t="s">
        <v>107</v>
      </c>
      <c r="BJ1310">
        <v>0</v>
      </c>
      <c r="BK1310" t="s">
        <v>83</v>
      </c>
      <c r="BL1310" t="s">
        <v>108</v>
      </c>
      <c r="BM1310">
        <v>1948</v>
      </c>
      <c r="BN1310" t="s">
        <v>102</v>
      </c>
      <c r="BO1310">
        <v>2</v>
      </c>
      <c r="BP1310">
        <v>528</v>
      </c>
      <c r="BQ1310" t="s">
        <v>98</v>
      </c>
      <c r="BR1310" t="s">
        <v>98</v>
      </c>
      <c r="BS1310" t="s">
        <v>105</v>
      </c>
      <c r="BT1310">
        <v>0</v>
      </c>
      <c r="BU1310">
        <v>36</v>
      </c>
      <c r="BV1310">
        <v>0</v>
      </c>
      <c r="BW1310">
        <v>0</v>
      </c>
      <c r="BX1310">
        <v>0</v>
      </c>
      <c r="BY1310">
        <v>0</v>
      </c>
      <c r="BZ1310" t="s">
        <v>83</v>
      </c>
      <c r="CA1310" t="s">
        <v>163</v>
      </c>
      <c r="CB1310" t="s">
        <v>83</v>
      </c>
      <c r="CC1310">
        <v>0</v>
      </c>
      <c r="CD1310">
        <v>5</v>
      </c>
      <c r="CE1310">
        <v>2008</v>
      </c>
      <c r="CF1310" t="s">
        <v>110</v>
      </c>
      <c r="CG1310" t="s">
        <v>111</v>
      </c>
      <c r="CH1310">
        <v>147000</v>
      </c>
    </row>
    <row r="1311" spans="1:86" x14ac:dyDescent="0.4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 t="str">
        <f t="shared" si="100"/>
        <v>N</v>
      </c>
      <c r="AW1311" t="str">
        <f t="shared" si="101"/>
        <v>Y</v>
      </c>
      <c r="AX1311" t="str">
        <f t="shared" si="102"/>
        <v>N</v>
      </c>
      <c r="AY1311" t="str">
        <f t="shared" si="103"/>
        <v>N</v>
      </c>
      <c r="AZ1311" t="str">
        <f t="shared" si="104"/>
        <v>N</v>
      </c>
      <c r="BA1311">
        <v>1</v>
      </c>
      <c r="BB1311">
        <v>0</v>
      </c>
      <c r="BC1311">
        <v>2</v>
      </c>
      <c r="BD1311">
        <v>0</v>
      </c>
      <c r="BE1311">
        <v>3</v>
      </c>
      <c r="BF1311">
        <v>1</v>
      </c>
      <c r="BG1311" t="s">
        <v>97</v>
      </c>
      <c r="BH1311">
        <v>6</v>
      </c>
      <c r="BI1311" t="s">
        <v>107</v>
      </c>
      <c r="BJ1311">
        <v>0</v>
      </c>
      <c r="BK1311" t="s">
        <v>83</v>
      </c>
      <c r="BL1311" t="s">
        <v>108</v>
      </c>
      <c r="BM1311">
        <v>1991</v>
      </c>
      <c r="BN1311" t="s">
        <v>109</v>
      </c>
      <c r="BO1311">
        <v>2</v>
      </c>
      <c r="BP1311">
        <v>496</v>
      </c>
      <c r="BQ1311" t="s">
        <v>98</v>
      </c>
      <c r="BR1311" t="s">
        <v>98</v>
      </c>
      <c r="BS1311" t="s">
        <v>105</v>
      </c>
      <c r="BT1311">
        <v>112</v>
      </c>
      <c r="BU1311">
        <v>51</v>
      </c>
      <c r="BV1311">
        <v>0</v>
      </c>
      <c r="BW1311">
        <v>0</v>
      </c>
      <c r="BX1311">
        <v>0</v>
      </c>
      <c r="BY1311">
        <v>0</v>
      </c>
      <c r="BZ1311" t="s">
        <v>83</v>
      </c>
      <c r="CA1311" t="s">
        <v>163</v>
      </c>
      <c r="CB1311" t="s">
        <v>83</v>
      </c>
      <c r="CC1311">
        <v>0</v>
      </c>
      <c r="CD1311">
        <v>6</v>
      </c>
      <c r="CE1311">
        <v>2008</v>
      </c>
      <c r="CF1311" t="s">
        <v>110</v>
      </c>
      <c r="CG1311" t="s">
        <v>111</v>
      </c>
      <c r="CH1311">
        <v>179200</v>
      </c>
    </row>
    <row r="1312" spans="1:86" x14ac:dyDescent="0.4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 t="str">
        <f t="shared" si="100"/>
        <v>Y</v>
      </c>
      <c r="AW1312" t="str">
        <f t="shared" si="101"/>
        <v>Y</v>
      </c>
      <c r="AX1312" t="str">
        <f t="shared" si="102"/>
        <v>Y</v>
      </c>
      <c r="AY1312" t="str">
        <f t="shared" si="103"/>
        <v>Y</v>
      </c>
      <c r="AZ1312" t="str">
        <f t="shared" si="104"/>
        <v>N</v>
      </c>
      <c r="BA1312">
        <v>1</v>
      </c>
      <c r="BB1312">
        <v>0</v>
      </c>
      <c r="BC1312">
        <v>2</v>
      </c>
      <c r="BD1312">
        <v>0</v>
      </c>
      <c r="BE1312">
        <v>3</v>
      </c>
      <c r="BF1312">
        <v>1</v>
      </c>
      <c r="BG1312" t="s">
        <v>104</v>
      </c>
      <c r="BH1312">
        <v>7</v>
      </c>
      <c r="BI1312" t="s">
        <v>107</v>
      </c>
      <c r="BJ1312">
        <v>2</v>
      </c>
      <c r="BK1312" t="s">
        <v>98</v>
      </c>
      <c r="BL1312" t="s">
        <v>108</v>
      </c>
      <c r="BM1312">
        <v>1959</v>
      </c>
      <c r="BN1312" t="s">
        <v>157</v>
      </c>
      <c r="BO1312">
        <v>2</v>
      </c>
      <c r="BP1312">
        <v>567</v>
      </c>
      <c r="BQ1312" t="s">
        <v>98</v>
      </c>
      <c r="BR1312" t="s">
        <v>98</v>
      </c>
      <c r="BS1312" t="s">
        <v>105</v>
      </c>
      <c r="BT1312">
        <v>0</v>
      </c>
      <c r="BU1312">
        <v>207</v>
      </c>
      <c r="BV1312">
        <v>162</v>
      </c>
      <c r="BW1312">
        <v>0</v>
      </c>
      <c r="BX1312">
        <v>0</v>
      </c>
      <c r="BY1312">
        <v>0</v>
      </c>
      <c r="BZ1312" t="s">
        <v>83</v>
      </c>
      <c r="CA1312" t="s">
        <v>83</v>
      </c>
      <c r="CB1312" t="s">
        <v>83</v>
      </c>
      <c r="CC1312">
        <v>0</v>
      </c>
      <c r="CD1312">
        <v>5</v>
      </c>
      <c r="CE1312">
        <v>2010</v>
      </c>
      <c r="CF1312" t="s">
        <v>110</v>
      </c>
      <c r="CG1312" t="s">
        <v>111</v>
      </c>
      <c r="CH1312">
        <v>335000</v>
      </c>
    </row>
    <row r="1313" spans="1:86" x14ac:dyDescent="0.4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 t="str">
        <f t="shared" si="100"/>
        <v>N</v>
      </c>
      <c r="AW1313" t="str">
        <f t="shared" si="101"/>
        <v>Y</v>
      </c>
      <c r="AX1313" t="str">
        <f t="shared" si="102"/>
        <v>N</v>
      </c>
      <c r="AY1313" t="str">
        <f t="shared" si="103"/>
        <v>N</v>
      </c>
      <c r="AZ1313" t="str">
        <f t="shared" si="104"/>
        <v>N</v>
      </c>
      <c r="BA1313">
        <v>1</v>
      </c>
      <c r="BB1313">
        <v>0</v>
      </c>
      <c r="BC1313">
        <v>2</v>
      </c>
      <c r="BD1313">
        <v>0</v>
      </c>
      <c r="BE1313">
        <v>3</v>
      </c>
      <c r="BF1313">
        <v>1</v>
      </c>
      <c r="BG1313" t="s">
        <v>97</v>
      </c>
      <c r="BH1313">
        <v>6</v>
      </c>
      <c r="BI1313" t="s">
        <v>107</v>
      </c>
      <c r="BJ1313">
        <v>0</v>
      </c>
      <c r="BK1313" t="s">
        <v>83</v>
      </c>
      <c r="BL1313" t="s">
        <v>108</v>
      </c>
      <c r="BM1313">
        <v>2005</v>
      </c>
      <c r="BN1313" t="s">
        <v>109</v>
      </c>
      <c r="BO1313">
        <v>2</v>
      </c>
      <c r="BP1313">
        <v>508</v>
      </c>
      <c r="BQ1313" t="s">
        <v>98</v>
      </c>
      <c r="BR1313" t="s">
        <v>98</v>
      </c>
      <c r="BS1313" t="s">
        <v>105</v>
      </c>
      <c r="BT1313">
        <v>264</v>
      </c>
      <c r="BU1313">
        <v>98</v>
      </c>
      <c r="BV1313">
        <v>0</v>
      </c>
      <c r="BW1313">
        <v>0</v>
      </c>
      <c r="BX1313">
        <v>0</v>
      </c>
      <c r="BY1313">
        <v>0</v>
      </c>
      <c r="BZ1313" t="s">
        <v>83</v>
      </c>
      <c r="CA1313" t="s">
        <v>83</v>
      </c>
      <c r="CB1313" t="s">
        <v>83</v>
      </c>
      <c r="CC1313">
        <v>0</v>
      </c>
      <c r="CD1313">
        <v>1</v>
      </c>
      <c r="CE1313">
        <v>2007</v>
      </c>
      <c r="CF1313" t="s">
        <v>158</v>
      </c>
      <c r="CG1313" t="s">
        <v>159</v>
      </c>
      <c r="CH1313">
        <v>203000</v>
      </c>
    </row>
    <row r="1314" spans="1:86" x14ac:dyDescent="0.4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 t="str">
        <f t="shared" si="100"/>
        <v>Y</v>
      </c>
      <c r="AW1314" t="str">
        <f t="shared" si="101"/>
        <v>Y</v>
      </c>
      <c r="AX1314" t="str">
        <f t="shared" si="102"/>
        <v>Y</v>
      </c>
      <c r="AY1314" t="str">
        <f t="shared" si="103"/>
        <v>Y</v>
      </c>
      <c r="AZ1314" t="str">
        <f t="shared" si="104"/>
        <v>Y</v>
      </c>
      <c r="BA1314">
        <v>0</v>
      </c>
      <c r="BB1314">
        <v>0</v>
      </c>
      <c r="BC1314">
        <v>2</v>
      </c>
      <c r="BD1314">
        <v>1</v>
      </c>
      <c r="BE1314">
        <v>4</v>
      </c>
      <c r="BF1314">
        <v>1</v>
      </c>
      <c r="BG1314" t="s">
        <v>97</v>
      </c>
      <c r="BH1314">
        <v>9</v>
      </c>
      <c r="BI1314" t="s">
        <v>107</v>
      </c>
      <c r="BJ1314">
        <v>1</v>
      </c>
      <c r="BK1314" t="s">
        <v>104</v>
      </c>
      <c r="BL1314" t="s">
        <v>108</v>
      </c>
      <c r="BM1314">
        <v>1990</v>
      </c>
      <c r="BN1314" t="s">
        <v>109</v>
      </c>
      <c r="BO1314">
        <v>2</v>
      </c>
      <c r="BP1314">
        <v>750</v>
      </c>
      <c r="BQ1314" t="s">
        <v>97</v>
      </c>
      <c r="BR1314" t="s">
        <v>97</v>
      </c>
      <c r="BS1314" t="s">
        <v>105</v>
      </c>
      <c r="BT1314">
        <v>500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 t="s">
        <v>83</v>
      </c>
      <c r="CA1314" t="s">
        <v>83</v>
      </c>
      <c r="CB1314" t="s">
        <v>83</v>
      </c>
      <c r="CC1314">
        <v>0</v>
      </c>
      <c r="CD1314">
        <v>6</v>
      </c>
      <c r="CE1314">
        <v>2007</v>
      </c>
      <c r="CF1314" t="s">
        <v>110</v>
      </c>
      <c r="CG1314" t="s">
        <v>111</v>
      </c>
      <c r="CH1314">
        <v>302000</v>
      </c>
    </row>
    <row r="1315" spans="1:86" x14ac:dyDescent="0.4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 t="str">
        <f t="shared" si="100"/>
        <v>Y</v>
      </c>
      <c r="AW1315" t="str">
        <f t="shared" si="101"/>
        <v>Y</v>
      </c>
      <c r="AX1315" t="str">
        <f t="shared" si="102"/>
        <v>Y</v>
      </c>
      <c r="AY1315" t="str">
        <f t="shared" si="103"/>
        <v>Y</v>
      </c>
      <c r="AZ1315" t="str">
        <f t="shared" si="104"/>
        <v>Y</v>
      </c>
      <c r="BA1315">
        <v>0</v>
      </c>
      <c r="BB1315">
        <v>0</v>
      </c>
      <c r="BC1315">
        <v>2</v>
      </c>
      <c r="BD1315">
        <v>1</v>
      </c>
      <c r="BE1315">
        <v>4</v>
      </c>
      <c r="BF1315">
        <v>1</v>
      </c>
      <c r="BG1315" t="s">
        <v>97</v>
      </c>
      <c r="BH1315">
        <v>10</v>
      </c>
      <c r="BI1315" t="s">
        <v>107</v>
      </c>
      <c r="BJ1315">
        <v>1</v>
      </c>
      <c r="BK1315" t="s">
        <v>98</v>
      </c>
      <c r="BL1315" t="s">
        <v>156</v>
      </c>
      <c r="BM1315">
        <v>1999</v>
      </c>
      <c r="BN1315" t="s">
        <v>157</v>
      </c>
      <c r="BO1315">
        <v>3</v>
      </c>
      <c r="BP1315">
        <v>779</v>
      </c>
      <c r="BQ1315" t="s">
        <v>98</v>
      </c>
      <c r="BR1315" t="s">
        <v>98</v>
      </c>
      <c r="BS1315" t="s">
        <v>105</v>
      </c>
      <c r="BT1315">
        <v>668</v>
      </c>
      <c r="BU1315">
        <v>30</v>
      </c>
      <c r="BV1315">
        <v>0</v>
      </c>
      <c r="BW1315">
        <v>0</v>
      </c>
      <c r="BX1315">
        <v>0</v>
      </c>
      <c r="BY1315">
        <v>0</v>
      </c>
      <c r="BZ1315" t="s">
        <v>83</v>
      </c>
      <c r="CA1315" t="s">
        <v>83</v>
      </c>
      <c r="CB1315" t="s">
        <v>83</v>
      </c>
      <c r="CC1315">
        <v>0</v>
      </c>
      <c r="CD1315">
        <v>5</v>
      </c>
      <c r="CE1315">
        <v>2010</v>
      </c>
      <c r="CF1315" t="s">
        <v>110</v>
      </c>
      <c r="CG1315" t="s">
        <v>111</v>
      </c>
      <c r="CH1315">
        <v>333168</v>
      </c>
    </row>
    <row r="1316" spans="1:86" x14ac:dyDescent="0.4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 t="str">
        <f t="shared" si="100"/>
        <v>N</v>
      </c>
      <c r="AW1316" t="str">
        <f t="shared" si="101"/>
        <v>N</v>
      </c>
      <c r="AX1316" t="str">
        <f t="shared" si="102"/>
        <v>N</v>
      </c>
      <c r="AY1316" t="str">
        <f t="shared" si="103"/>
        <v>N</v>
      </c>
      <c r="AZ1316" t="str">
        <f t="shared" si="104"/>
        <v>N</v>
      </c>
      <c r="BA1316">
        <v>1</v>
      </c>
      <c r="BB1316">
        <v>0</v>
      </c>
      <c r="BC1316">
        <v>1</v>
      </c>
      <c r="BD1316">
        <v>0</v>
      </c>
      <c r="BE1316">
        <v>3</v>
      </c>
      <c r="BF1316">
        <v>1</v>
      </c>
      <c r="BG1316" t="s">
        <v>98</v>
      </c>
      <c r="BH1316">
        <v>5</v>
      </c>
      <c r="BI1316" t="s">
        <v>107</v>
      </c>
      <c r="BJ1316">
        <v>1</v>
      </c>
      <c r="BK1316" t="s">
        <v>98</v>
      </c>
      <c r="BL1316" t="s">
        <v>127</v>
      </c>
      <c r="BM1316">
        <v>1956</v>
      </c>
      <c r="BN1316" t="s">
        <v>102</v>
      </c>
      <c r="BO1316">
        <v>1</v>
      </c>
      <c r="BP1316">
        <v>280</v>
      </c>
      <c r="BQ1316" t="s">
        <v>98</v>
      </c>
      <c r="BR1316" t="s">
        <v>98</v>
      </c>
      <c r="BS1316" t="s">
        <v>105</v>
      </c>
      <c r="BT1316">
        <v>0</v>
      </c>
      <c r="BU1316">
        <v>36</v>
      </c>
      <c r="BV1316">
        <v>0</v>
      </c>
      <c r="BW1316">
        <v>0</v>
      </c>
      <c r="BX1316">
        <v>0</v>
      </c>
      <c r="BY1316">
        <v>0</v>
      </c>
      <c r="BZ1316" t="s">
        <v>83</v>
      </c>
      <c r="CA1316" t="s">
        <v>83</v>
      </c>
      <c r="CB1316" t="s">
        <v>83</v>
      </c>
      <c r="CC1316">
        <v>0</v>
      </c>
      <c r="CD1316">
        <v>10</v>
      </c>
      <c r="CE1316">
        <v>2007</v>
      </c>
      <c r="CF1316" t="s">
        <v>110</v>
      </c>
      <c r="CG1316" t="s">
        <v>111</v>
      </c>
      <c r="CH1316">
        <v>119000</v>
      </c>
    </row>
    <row r="1317" spans="1:86" x14ac:dyDescent="0.4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 t="str">
        <f t="shared" si="100"/>
        <v>Y</v>
      </c>
      <c r="AW1317" t="str">
        <f t="shared" si="101"/>
        <v>Y</v>
      </c>
      <c r="AX1317" t="str">
        <f t="shared" si="102"/>
        <v>Y</v>
      </c>
      <c r="AY1317" t="str">
        <f t="shared" si="103"/>
        <v>Y</v>
      </c>
      <c r="AZ1317" t="str">
        <f t="shared" si="104"/>
        <v>Y</v>
      </c>
      <c r="BA1317">
        <v>0</v>
      </c>
      <c r="BB1317">
        <v>0</v>
      </c>
      <c r="BC1317">
        <v>2</v>
      </c>
      <c r="BD1317">
        <v>1</v>
      </c>
      <c r="BE1317">
        <v>4</v>
      </c>
      <c r="BF1317">
        <v>1</v>
      </c>
      <c r="BG1317" t="s">
        <v>98</v>
      </c>
      <c r="BH1317">
        <v>9</v>
      </c>
      <c r="BI1317" t="s">
        <v>107</v>
      </c>
      <c r="BJ1317">
        <v>2</v>
      </c>
      <c r="BK1317" t="s">
        <v>97</v>
      </c>
      <c r="BL1317" t="s">
        <v>108</v>
      </c>
      <c r="BM1317">
        <v>1969</v>
      </c>
      <c r="BN1317" t="s">
        <v>102</v>
      </c>
      <c r="BO1317">
        <v>2</v>
      </c>
      <c r="BP1317">
        <v>576</v>
      </c>
      <c r="BQ1317" t="s">
        <v>98</v>
      </c>
      <c r="BR1317" t="s">
        <v>98</v>
      </c>
      <c r="BS1317" t="s">
        <v>105</v>
      </c>
      <c r="BT1317">
        <v>280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 t="s">
        <v>83</v>
      </c>
      <c r="CA1317" t="s">
        <v>83</v>
      </c>
      <c r="CB1317" t="s">
        <v>83</v>
      </c>
      <c r="CC1317">
        <v>0</v>
      </c>
      <c r="CD1317">
        <v>6</v>
      </c>
      <c r="CE1317">
        <v>2008</v>
      </c>
      <c r="CF1317" t="s">
        <v>110</v>
      </c>
      <c r="CG1317" t="s">
        <v>111</v>
      </c>
      <c r="CH1317">
        <v>206900</v>
      </c>
    </row>
    <row r="1318" spans="1:86" x14ac:dyDescent="0.4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 t="str">
        <f t="shared" si="100"/>
        <v>Y</v>
      </c>
      <c r="AW1318" t="str">
        <f t="shared" si="101"/>
        <v>Y</v>
      </c>
      <c r="AX1318" t="str">
        <f t="shared" si="102"/>
        <v>Y</v>
      </c>
      <c r="AY1318" t="str">
        <f t="shared" si="103"/>
        <v>N</v>
      </c>
      <c r="AZ1318" t="str">
        <f t="shared" si="104"/>
        <v>N</v>
      </c>
      <c r="BA1318">
        <v>1</v>
      </c>
      <c r="BB1318">
        <v>0</v>
      </c>
      <c r="BC1318">
        <v>2</v>
      </c>
      <c r="BD1318">
        <v>0</v>
      </c>
      <c r="BE1318">
        <v>3</v>
      </c>
      <c r="BF1318">
        <v>1</v>
      </c>
      <c r="BG1318" t="s">
        <v>104</v>
      </c>
      <c r="BH1318">
        <v>8</v>
      </c>
      <c r="BI1318" t="s">
        <v>107</v>
      </c>
      <c r="BJ1318">
        <v>1</v>
      </c>
      <c r="BK1318" t="s">
        <v>97</v>
      </c>
      <c r="BL1318" t="s">
        <v>108</v>
      </c>
      <c r="BM1318">
        <v>2008</v>
      </c>
      <c r="BN1318" t="s">
        <v>109</v>
      </c>
      <c r="BO1318">
        <v>3</v>
      </c>
      <c r="BP1318">
        <v>860</v>
      </c>
      <c r="BQ1318" t="s">
        <v>98</v>
      </c>
      <c r="BR1318" t="s">
        <v>98</v>
      </c>
      <c r="BS1318" t="s">
        <v>105</v>
      </c>
      <c r="BT1318">
        <v>172</v>
      </c>
      <c r="BU1318">
        <v>42</v>
      </c>
      <c r="BV1318">
        <v>0</v>
      </c>
      <c r="BW1318">
        <v>0</v>
      </c>
      <c r="BX1318">
        <v>0</v>
      </c>
      <c r="BY1318">
        <v>0</v>
      </c>
      <c r="BZ1318" t="s">
        <v>83</v>
      </c>
      <c r="CA1318" t="s">
        <v>83</v>
      </c>
      <c r="CB1318" t="s">
        <v>83</v>
      </c>
      <c r="CC1318">
        <v>0</v>
      </c>
      <c r="CD1318">
        <v>1</v>
      </c>
      <c r="CE1318">
        <v>2009</v>
      </c>
      <c r="CF1318" t="s">
        <v>110</v>
      </c>
      <c r="CG1318" t="s">
        <v>111</v>
      </c>
      <c r="CH1318">
        <v>295493</v>
      </c>
    </row>
    <row r="1319" spans="1:86" x14ac:dyDescent="0.4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 t="str">
        <f t="shared" si="100"/>
        <v>N</v>
      </c>
      <c r="AW1319" t="str">
        <f t="shared" si="101"/>
        <v>Y</v>
      </c>
      <c r="AX1319" t="str">
        <f t="shared" si="102"/>
        <v>N</v>
      </c>
      <c r="AY1319" t="str">
        <f t="shared" si="103"/>
        <v>N</v>
      </c>
      <c r="AZ1319" t="str">
        <f t="shared" si="104"/>
        <v>N</v>
      </c>
      <c r="BA1319">
        <v>0</v>
      </c>
      <c r="BB1319">
        <v>0</v>
      </c>
      <c r="BC1319">
        <v>2</v>
      </c>
      <c r="BD1319">
        <v>0</v>
      </c>
      <c r="BE1319">
        <v>2</v>
      </c>
      <c r="BF1319">
        <v>1</v>
      </c>
      <c r="BG1319" t="s">
        <v>97</v>
      </c>
      <c r="BH1319">
        <v>5</v>
      </c>
      <c r="BI1319" t="s">
        <v>107</v>
      </c>
      <c r="BJ1319">
        <v>1</v>
      </c>
      <c r="BK1319" t="s">
        <v>97</v>
      </c>
      <c r="BL1319" t="s">
        <v>108</v>
      </c>
      <c r="BM1319">
        <v>2006</v>
      </c>
      <c r="BN1319" t="s">
        <v>109</v>
      </c>
      <c r="BO1319">
        <v>2</v>
      </c>
      <c r="BP1319">
        <v>466</v>
      </c>
      <c r="BQ1319" t="s">
        <v>98</v>
      </c>
      <c r="BR1319" t="s">
        <v>98</v>
      </c>
      <c r="BS1319" t="s">
        <v>105</v>
      </c>
      <c r="BT1319">
        <v>0</v>
      </c>
      <c r="BU1319">
        <v>241</v>
      </c>
      <c r="BV1319">
        <v>0</v>
      </c>
      <c r="BW1319">
        <v>0</v>
      </c>
      <c r="BX1319">
        <v>0</v>
      </c>
      <c r="BY1319">
        <v>0</v>
      </c>
      <c r="BZ1319" t="s">
        <v>83</v>
      </c>
      <c r="CA1319" t="s">
        <v>83</v>
      </c>
      <c r="CB1319" t="s">
        <v>83</v>
      </c>
      <c r="CC1319">
        <v>0</v>
      </c>
      <c r="CD1319">
        <v>4</v>
      </c>
      <c r="CE1319">
        <v>2007</v>
      </c>
      <c r="CF1319" t="s">
        <v>158</v>
      </c>
      <c r="CG1319" t="s">
        <v>159</v>
      </c>
      <c r="CH1319">
        <v>208900</v>
      </c>
    </row>
    <row r="1320" spans="1:86" x14ac:dyDescent="0.4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 t="str">
        <f t="shared" si="100"/>
        <v>Y</v>
      </c>
      <c r="AW1320" t="str">
        <f t="shared" si="101"/>
        <v>Y</v>
      </c>
      <c r="AX1320" t="str">
        <f t="shared" si="102"/>
        <v>Y</v>
      </c>
      <c r="AY1320" t="str">
        <f t="shared" si="103"/>
        <v>N</v>
      </c>
      <c r="AZ1320" t="str">
        <f t="shared" si="104"/>
        <v>N</v>
      </c>
      <c r="BA1320">
        <v>0</v>
      </c>
      <c r="BB1320">
        <v>0</v>
      </c>
      <c r="BC1320">
        <v>2</v>
      </c>
      <c r="BD1320">
        <v>0</v>
      </c>
      <c r="BE1320">
        <v>3</v>
      </c>
      <c r="BF1320">
        <v>1</v>
      </c>
      <c r="BG1320" t="s">
        <v>97</v>
      </c>
      <c r="BH1320">
        <v>7</v>
      </c>
      <c r="BI1320" t="s">
        <v>107</v>
      </c>
      <c r="BJ1320">
        <v>1</v>
      </c>
      <c r="BK1320" t="s">
        <v>98</v>
      </c>
      <c r="BL1320" t="s">
        <v>108</v>
      </c>
      <c r="BM1320">
        <v>2001</v>
      </c>
      <c r="BN1320" t="s">
        <v>109</v>
      </c>
      <c r="BO1320">
        <v>3</v>
      </c>
      <c r="BP1320">
        <v>748</v>
      </c>
      <c r="BQ1320" t="s">
        <v>98</v>
      </c>
      <c r="BR1320" t="s">
        <v>98</v>
      </c>
      <c r="BS1320" t="s">
        <v>105</v>
      </c>
      <c r="BT1320">
        <v>198</v>
      </c>
      <c r="BU1320">
        <v>150</v>
      </c>
      <c r="BV1320">
        <v>0</v>
      </c>
      <c r="BW1320">
        <v>0</v>
      </c>
      <c r="BX1320">
        <v>0</v>
      </c>
      <c r="BY1320">
        <v>0</v>
      </c>
      <c r="BZ1320" t="s">
        <v>83</v>
      </c>
      <c r="CA1320" t="s">
        <v>83</v>
      </c>
      <c r="CB1320" t="s">
        <v>83</v>
      </c>
      <c r="CC1320">
        <v>0</v>
      </c>
      <c r="CD1320">
        <v>8</v>
      </c>
      <c r="CE1320">
        <v>2006</v>
      </c>
      <c r="CF1320" t="s">
        <v>110</v>
      </c>
      <c r="CG1320" t="s">
        <v>111</v>
      </c>
      <c r="CH1320">
        <v>275000</v>
      </c>
    </row>
    <row r="1321" spans="1:86" x14ac:dyDescent="0.4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 t="str">
        <f t="shared" si="100"/>
        <v>N</v>
      </c>
      <c r="AW1321" t="str">
        <f t="shared" si="101"/>
        <v>N</v>
      </c>
      <c r="AX1321" t="str">
        <f t="shared" si="102"/>
        <v>N</v>
      </c>
      <c r="AY1321" t="str">
        <f t="shared" si="103"/>
        <v>N</v>
      </c>
      <c r="AZ1321" t="str">
        <f t="shared" si="104"/>
        <v>N</v>
      </c>
      <c r="BA1321">
        <v>0</v>
      </c>
      <c r="BB1321">
        <v>0</v>
      </c>
      <c r="BC1321">
        <v>1</v>
      </c>
      <c r="BD1321">
        <v>0</v>
      </c>
      <c r="BE1321">
        <v>3</v>
      </c>
      <c r="BF1321">
        <v>1</v>
      </c>
      <c r="BG1321" t="s">
        <v>98</v>
      </c>
      <c r="BH1321">
        <v>5</v>
      </c>
      <c r="BI1321" t="s">
        <v>107</v>
      </c>
      <c r="BJ1321">
        <v>0</v>
      </c>
      <c r="BK1321" t="s">
        <v>83</v>
      </c>
      <c r="BL1321" t="s">
        <v>108</v>
      </c>
      <c r="BM1321">
        <v>1954</v>
      </c>
      <c r="BN1321" t="s">
        <v>102</v>
      </c>
      <c r="BO1321">
        <v>1</v>
      </c>
      <c r="BP1321">
        <v>248</v>
      </c>
      <c r="BQ1321" t="s">
        <v>98</v>
      </c>
      <c r="BR1321" t="s">
        <v>98</v>
      </c>
      <c r="BS1321" t="s">
        <v>105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 t="s">
        <v>83</v>
      </c>
      <c r="CA1321" t="s">
        <v>83</v>
      </c>
      <c r="CB1321" t="s">
        <v>83</v>
      </c>
      <c r="CC1321">
        <v>0</v>
      </c>
      <c r="CD1321">
        <v>2</v>
      </c>
      <c r="CE1321">
        <v>2007</v>
      </c>
      <c r="CF1321" t="s">
        <v>110</v>
      </c>
      <c r="CG1321" t="s">
        <v>111</v>
      </c>
      <c r="CH1321">
        <v>111000</v>
      </c>
    </row>
    <row r="1322" spans="1:86" x14ac:dyDescent="0.4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 t="str">
        <f t="shared" si="100"/>
        <v>N</v>
      </c>
      <c r="AW1322" t="str">
        <f t="shared" si="101"/>
        <v>Y</v>
      </c>
      <c r="AX1322" t="str">
        <f t="shared" si="102"/>
        <v>N</v>
      </c>
      <c r="AY1322" t="str">
        <f t="shared" si="103"/>
        <v>N</v>
      </c>
      <c r="AZ1322" t="str">
        <f t="shared" si="104"/>
        <v>N</v>
      </c>
      <c r="BA1322">
        <v>1</v>
      </c>
      <c r="BB1322">
        <v>0</v>
      </c>
      <c r="BC1322">
        <v>1</v>
      </c>
      <c r="BD1322">
        <v>1</v>
      </c>
      <c r="BE1322">
        <v>3</v>
      </c>
      <c r="BF1322">
        <v>1</v>
      </c>
      <c r="BG1322" t="s">
        <v>98</v>
      </c>
      <c r="BH1322">
        <v>6</v>
      </c>
      <c r="BI1322" t="s">
        <v>107</v>
      </c>
      <c r="BJ1322">
        <v>2</v>
      </c>
      <c r="BK1322" t="s">
        <v>97</v>
      </c>
      <c r="BL1322" t="s">
        <v>108</v>
      </c>
      <c r="BM1322">
        <v>1957</v>
      </c>
      <c r="BN1322" t="s">
        <v>109</v>
      </c>
      <c r="BO1322">
        <v>2</v>
      </c>
      <c r="BP1322">
        <v>442</v>
      </c>
      <c r="BQ1322" t="s">
        <v>98</v>
      </c>
      <c r="BR1322" t="s">
        <v>98</v>
      </c>
      <c r="BS1322" t="s">
        <v>105</v>
      </c>
      <c r="BT1322">
        <v>114</v>
      </c>
      <c r="BU1322">
        <v>0</v>
      </c>
      <c r="BV1322">
        <v>0</v>
      </c>
      <c r="BW1322">
        <v>0</v>
      </c>
      <c r="BX1322">
        <v>216</v>
      </c>
      <c r="BY1322">
        <v>0</v>
      </c>
      <c r="BZ1322" t="s">
        <v>83</v>
      </c>
      <c r="CA1322" t="s">
        <v>83</v>
      </c>
      <c r="CB1322" t="s">
        <v>83</v>
      </c>
      <c r="CC1322">
        <v>0</v>
      </c>
      <c r="CD1322">
        <v>6</v>
      </c>
      <c r="CE1322">
        <v>2009</v>
      </c>
      <c r="CF1322" t="s">
        <v>110</v>
      </c>
      <c r="CG1322" t="s">
        <v>111</v>
      </c>
      <c r="CH1322">
        <v>156500</v>
      </c>
    </row>
    <row r="1323" spans="1:86" x14ac:dyDescent="0.4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 t="str">
        <f t="shared" si="100"/>
        <v>N</v>
      </c>
      <c r="AW1323" t="str">
        <f t="shared" si="101"/>
        <v>N</v>
      </c>
      <c r="AX1323" t="str">
        <f t="shared" si="102"/>
        <v>N</v>
      </c>
      <c r="AY1323" t="str">
        <f t="shared" si="103"/>
        <v>N</v>
      </c>
      <c r="AZ1323" t="str">
        <f t="shared" si="104"/>
        <v>N</v>
      </c>
      <c r="BA1323">
        <v>0</v>
      </c>
      <c r="BB1323">
        <v>0</v>
      </c>
      <c r="BC1323">
        <v>1</v>
      </c>
      <c r="BD1323">
        <v>0</v>
      </c>
      <c r="BE1323">
        <v>2</v>
      </c>
      <c r="BF1323">
        <v>1</v>
      </c>
      <c r="BG1323" t="s">
        <v>98</v>
      </c>
      <c r="BH1323">
        <v>4</v>
      </c>
      <c r="BI1323" t="s">
        <v>107</v>
      </c>
      <c r="BJ1323">
        <v>0</v>
      </c>
      <c r="BK1323" t="s">
        <v>83</v>
      </c>
      <c r="BL1323" t="s">
        <v>127</v>
      </c>
      <c r="BM1323">
        <v>1955</v>
      </c>
      <c r="BN1323" t="s">
        <v>102</v>
      </c>
      <c r="BO1323">
        <v>1</v>
      </c>
      <c r="BP1323">
        <v>287</v>
      </c>
      <c r="BQ1323" t="s">
        <v>98</v>
      </c>
      <c r="BR1323" t="s">
        <v>147</v>
      </c>
      <c r="BS1323" t="s">
        <v>105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 t="s">
        <v>83</v>
      </c>
      <c r="CA1323" t="s">
        <v>83</v>
      </c>
      <c r="CB1323" t="s">
        <v>83</v>
      </c>
      <c r="CC1323">
        <v>0</v>
      </c>
      <c r="CD1323">
        <v>7</v>
      </c>
      <c r="CE1323">
        <v>2008</v>
      </c>
      <c r="CF1323" t="s">
        <v>110</v>
      </c>
      <c r="CG1323" t="s">
        <v>111</v>
      </c>
      <c r="CH1323">
        <v>72500</v>
      </c>
    </row>
    <row r="1324" spans="1:86" x14ac:dyDescent="0.4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 t="str">
        <f t="shared" si="100"/>
        <v>Y</v>
      </c>
      <c r="AW1324" t="str">
        <f t="shared" si="101"/>
        <v>Y</v>
      </c>
      <c r="AX1324" t="str">
        <f t="shared" si="102"/>
        <v>Y</v>
      </c>
      <c r="AY1324" t="str">
        <f t="shared" si="103"/>
        <v>Y</v>
      </c>
      <c r="AZ1324" t="str">
        <f t="shared" si="104"/>
        <v>N</v>
      </c>
      <c r="BA1324">
        <v>1</v>
      </c>
      <c r="BB1324">
        <v>0</v>
      </c>
      <c r="BC1324">
        <v>2</v>
      </c>
      <c r="BD1324">
        <v>1</v>
      </c>
      <c r="BE1324">
        <v>3</v>
      </c>
      <c r="BF1324">
        <v>1</v>
      </c>
      <c r="BG1324" t="s">
        <v>97</v>
      </c>
      <c r="BH1324">
        <v>8</v>
      </c>
      <c r="BI1324" t="s">
        <v>107</v>
      </c>
      <c r="BJ1324">
        <v>1</v>
      </c>
      <c r="BK1324" t="s">
        <v>98</v>
      </c>
      <c r="BL1324" t="s">
        <v>108</v>
      </c>
      <c r="BM1324">
        <v>1992</v>
      </c>
      <c r="BN1324" t="s">
        <v>109</v>
      </c>
      <c r="BO1324">
        <v>2</v>
      </c>
      <c r="BP1324">
        <v>564</v>
      </c>
      <c r="BQ1324" t="s">
        <v>98</v>
      </c>
      <c r="BR1324" t="s">
        <v>98</v>
      </c>
      <c r="BS1324" t="s">
        <v>105</v>
      </c>
      <c r="BT1324">
        <v>240</v>
      </c>
      <c r="BU1324">
        <v>39</v>
      </c>
      <c r="BV1324">
        <v>0</v>
      </c>
      <c r="BW1324">
        <v>0</v>
      </c>
      <c r="BX1324">
        <v>0</v>
      </c>
      <c r="BY1324">
        <v>0</v>
      </c>
      <c r="BZ1324" t="s">
        <v>83</v>
      </c>
      <c r="CA1324" t="s">
        <v>83</v>
      </c>
      <c r="CB1324" t="s">
        <v>83</v>
      </c>
      <c r="CC1324">
        <v>0</v>
      </c>
      <c r="CD1324">
        <v>6</v>
      </c>
      <c r="CE1324">
        <v>2010</v>
      </c>
      <c r="CF1324" t="s">
        <v>110</v>
      </c>
      <c r="CG1324" t="s">
        <v>111</v>
      </c>
      <c r="CH1324">
        <v>190000</v>
      </c>
    </row>
    <row r="1325" spans="1:86" x14ac:dyDescent="0.4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 t="str">
        <f t="shared" si="100"/>
        <v>N</v>
      </c>
      <c r="AW1325" t="str">
        <f t="shared" si="101"/>
        <v>N</v>
      </c>
      <c r="AX1325" t="str">
        <f t="shared" si="102"/>
        <v>N</v>
      </c>
      <c r="AY1325" t="str">
        <f t="shared" si="103"/>
        <v>N</v>
      </c>
      <c r="AZ1325" t="str">
        <f t="shared" si="104"/>
        <v>N</v>
      </c>
      <c r="BA1325">
        <v>0</v>
      </c>
      <c r="BB1325">
        <v>0</v>
      </c>
      <c r="BC1325">
        <v>1</v>
      </c>
      <c r="BD1325">
        <v>0</v>
      </c>
      <c r="BE1325">
        <v>2</v>
      </c>
      <c r="BF1325">
        <v>1</v>
      </c>
      <c r="BG1325" t="s">
        <v>147</v>
      </c>
      <c r="BH1325">
        <v>5</v>
      </c>
      <c r="BI1325" t="s">
        <v>107</v>
      </c>
      <c r="BJ1325">
        <v>0</v>
      </c>
      <c r="BK1325" t="s">
        <v>83</v>
      </c>
      <c r="BL1325" t="s">
        <v>83</v>
      </c>
      <c r="BM1325" t="s">
        <v>83</v>
      </c>
      <c r="BN1325" t="s">
        <v>83</v>
      </c>
      <c r="BO1325">
        <v>0</v>
      </c>
      <c r="BP1325">
        <v>0</v>
      </c>
      <c r="BQ1325" t="s">
        <v>83</v>
      </c>
      <c r="BR1325" t="s">
        <v>83</v>
      </c>
      <c r="BS1325" t="s">
        <v>105</v>
      </c>
      <c r="BT1325">
        <v>164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 t="s">
        <v>83</v>
      </c>
      <c r="CA1325" t="s">
        <v>83</v>
      </c>
      <c r="CB1325" t="s">
        <v>83</v>
      </c>
      <c r="CC1325">
        <v>0</v>
      </c>
      <c r="CD1325">
        <v>12</v>
      </c>
      <c r="CE1325">
        <v>2009</v>
      </c>
      <c r="CF1325" t="s">
        <v>110</v>
      </c>
      <c r="CG1325" t="s">
        <v>111</v>
      </c>
      <c r="CH1325">
        <v>82500</v>
      </c>
    </row>
    <row r="1326" spans="1:86" x14ac:dyDescent="0.4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 t="str">
        <f t="shared" si="100"/>
        <v>Y</v>
      </c>
      <c r="AW1326" t="str">
        <f t="shared" si="101"/>
        <v>Y</v>
      </c>
      <c r="AX1326" t="str">
        <f t="shared" si="102"/>
        <v>Y</v>
      </c>
      <c r="AY1326" t="str">
        <f t="shared" si="103"/>
        <v>N</v>
      </c>
      <c r="AZ1326" t="str">
        <f t="shared" si="104"/>
        <v>N</v>
      </c>
      <c r="BA1326">
        <v>0</v>
      </c>
      <c r="BB1326">
        <v>0</v>
      </c>
      <c r="BC1326">
        <v>2</v>
      </c>
      <c r="BD1326">
        <v>0</v>
      </c>
      <c r="BE1326">
        <v>2</v>
      </c>
      <c r="BF1326">
        <v>1</v>
      </c>
      <c r="BG1326" t="s">
        <v>97</v>
      </c>
      <c r="BH1326">
        <v>7</v>
      </c>
      <c r="BI1326" t="s">
        <v>107</v>
      </c>
      <c r="BJ1326">
        <v>1</v>
      </c>
      <c r="BK1326" t="s">
        <v>97</v>
      </c>
      <c r="BL1326" t="s">
        <v>108</v>
      </c>
      <c r="BM1326">
        <v>2007</v>
      </c>
      <c r="BN1326" t="s">
        <v>109</v>
      </c>
      <c r="BO1326">
        <v>3</v>
      </c>
      <c r="BP1326">
        <v>895</v>
      </c>
      <c r="BQ1326" t="s">
        <v>98</v>
      </c>
      <c r="BR1326" t="s">
        <v>98</v>
      </c>
      <c r="BS1326" t="s">
        <v>105</v>
      </c>
      <c r="BT1326">
        <v>0</v>
      </c>
      <c r="BU1326">
        <v>49</v>
      </c>
      <c r="BV1326">
        <v>0</v>
      </c>
      <c r="BW1326">
        <v>0</v>
      </c>
      <c r="BX1326">
        <v>0</v>
      </c>
      <c r="BY1326">
        <v>0</v>
      </c>
      <c r="BZ1326" t="s">
        <v>83</v>
      </c>
      <c r="CA1326" t="s">
        <v>83</v>
      </c>
      <c r="CB1326" t="s">
        <v>83</v>
      </c>
      <c r="CC1326">
        <v>0</v>
      </c>
      <c r="CD1326">
        <v>2</v>
      </c>
      <c r="CE1326">
        <v>2007</v>
      </c>
      <c r="CF1326" t="s">
        <v>158</v>
      </c>
      <c r="CG1326" t="s">
        <v>159</v>
      </c>
      <c r="CH1326">
        <v>147000</v>
      </c>
    </row>
    <row r="1327" spans="1:86" x14ac:dyDescent="0.4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 t="str">
        <f t="shared" si="100"/>
        <v>N</v>
      </c>
      <c r="AW1327" t="str">
        <f t="shared" si="101"/>
        <v>N</v>
      </c>
      <c r="AX1327" t="str">
        <f t="shared" si="102"/>
        <v>N</v>
      </c>
      <c r="AY1327" t="str">
        <f t="shared" si="103"/>
        <v>N</v>
      </c>
      <c r="AZ1327" t="str">
        <f t="shared" si="104"/>
        <v>N</v>
      </c>
      <c r="BA1327">
        <v>0</v>
      </c>
      <c r="BB1327">
        <v>0</v>
      </c>
      <c r="BC1327">
        <v>1</v>
      </c>
      <c r="BD1327">
        <v>0</v>
      </c>
      <c r="BE1327">
        <v>2</v>
      </c>
      <c r="BF1327">
        <v>1</v>
      </c>
      <c r="BG1327" t="s">
        <v>98</v>
      </c>
      <c r="BH1327">
        <v>5</v>
      </c>
      <c r="BI1327" t="s">
        <v>107</v>
      </c>
      <c r="BJ1327">
        <v>0</v>
      </c>
      <c r="BK1327" t="s">
        <v>83</v>
      </c>
      <c r="BL1327" t="s">
        <v>83</v>
      </c>
      <c r="BM1327" t="s">
        <v>83</v>
      </c>
      <c r="BN1327" t="s">
        <v>83</v>
      </c>
      <c r="BO1327">
        <v>0</v>
      </c>
      <c r="BP1327">
        <v>0</v>
      </c>
      <c r="BQ1327" t="s">
        <v>83</v>
      </c>
      <c r="BR1327" t="s">
        <v>83</v>
      </c>
      <c r="BS1327" t="s">
        <v>177</v>
      </c>
      <c r="BT1327">
        <v>0</v>
      </c>
      <c r="BU1327">
        <v>0</v>
      </c>
      <c r="BV1327">
        <v>100</v>
      </c>
      <c r="BW1327">
        <v>0</v>
      </c>
      <c r="BX1327">
        <v>0</v>
      </c>
      <c r="BY1327">
        <v>0</v>
      </c>
      <c r="BZ1327" t="s">
        <v>83</v>
      </c>
      <c r="CA1327" t="s">
        <v>134</v>
      </c>
      <c r="CB1327" t="s">
        <v>83</v>
      </c>
      <c r="CC1327">
        <v>0</v>
      </c>
      <c r="CD1327">
        <v>1</v>
      </c>
      <c r="CE1327">
        <v>2008</v>
      </c>
      <c r="CF1327" t="s">
        <v>110</v>
      </c>
      <c r="CG1327" t="s">
        <v>111</v>
      </c>
      <c r="CH1327">
        <v>55000</v>
      </c>
    </row>
    <row r="1328" spans="1:86" x14ac:dyDescent="0.4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 t="str">
        <f t="shared" si="100"/>
        <v>N</v>
      </c>
      <c r="AW1328" t="str">
        <f t="shared" si="101"/>
        <v>N</v>
      </c>
      <c r="AX1328" t="str">
        <f t="shared" si="102"/>
        <v>N</v>
      </c>
      <c r="AY1328" t="str">
        <f t="shared" si="103"/>
        <v>N</v>
      </c>
      <c r="AZ1328" t="str">
        <f t="shared" si="104"/>
        <v>N</v>
      </c>
      <c r="BA1328">
        <v>0</v>
      </c>
      <c r="BB1328">
        <v>0</v>
      </c>
      <c r="BC1328">
        <v>1</v>
      </c>
      <c r="BD1328">
        <v>0</v>
      </c>
      <c r="BE1328">
        <v>3</v>
      </c>
      <c r="BF1328">
        <v>1</v>
      </c>
      <c r="BG1328" t="s">
        <v>97</v>
      </c>
      <c r="BH1328">
        <v>6</v>
      </c>
      <c r="BI1328" t="s">
        <v>107</v>
      </c>
      <c r="BJ1328">
        <v>0</v>
      </c>
      <c r="BK1328" t="s">
        <v>83</v>
      </c>
      <c r="BL1328" t="s">
        <v>83</v>
      </c>
      <c r="BM1328" t="s">
        <v>83</v>
      </c>
      <c r="BN1328" t="s">
        <v>83</v>
      </c>
      <c r="BO1328">
        <v>0</v>
      </c>
      <c r="BP1328">
        <v>0</v>
      </c>
      <c r="BQ1328" t="s">
        <v>83</v>
      </c>
      <c r="BR1328" t="s">
        <v>83</v>
      </c>
      <c r="BS1328" t="s">
        <v>105</v>
      </c>
      <c r="BT1328">
        <v>0</v>
      </c>
      <c r="BU1328">
        <v>0</v>
      </c>
      <c r="BV1328">
        <v>286</v>
      </c>
      <c r="BW1328">
        <v>0</v>
      </c>
      <c r="BX1328">
        <v>0</v>
      </c>
      <c r="BY1328">
        <v>0</v>
      </c>
      <c r="BZ1328" t="s">
        <v>83</v>
      </c>
      <c r="CA1328" t="s">
        <v>83</v>
      </c>
      <c r="CB1328" t="s">
        <v>83</v>
      </c>
      <c r="CC1328">
        <v>0</v>
      </c>
      <c r="CD1328">
        <v>5</v>
      </c>
      <c r="CE1328">
        <v>2007</v>
      </c>
      <c r="CF1328" t="s">
        <v>110</v>
      </c>
      <c r="CG1328" t="s">
        <v>111</v>
      </c>
      <c r="CH1328">
        <v>79000</v>
      </c>
    </row>
    <row r="1329" spans="1:86" x14ac:dyDescent="0.4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 t="str">
        <f t="shared" si="100"/>
        <v>N</v>
      </c>
      <c r="AW1329" t="str">
        <f t="shared" si="101"/>
        <v>N</v>
      </c>
      <c r="AX1329" t="str">
        <f t="shared" si="102"/>
        <v>N</v>
      </c>
      <c r="AY1329" t="str">
        <f t="shared" si="103"/>
        <v>N</v>
      </c>
      <c r="AZ1329" t="str">
        <f t="shared" si="104"/>
        <v>N</v>
      </c>
      <c r="BA1329">
        <v>0</v>
      </c>
      <c r="BB1329">
        <v>1</v>
      </c>
      <c r="BC1329">
        <v>1</v>
      </c>
      <c r="BD1329">
        <v>0</v>
      </c>
      <c r="BE1329">
        <v>3</v>
      </c>
      <c r="BF1329">
        <v>1</v>
      </c>
      <c r="BG1329" t="s">
        <v>97</v>
      </c>
      <c r="BH1329">
        <v>5</v>
      </c>
      <c r="BI1329" t="s">
        <v>107</v>
      </c>
      <c r="BJ1329">
        <v>1</v>
      </c>
      <c r="BK1329" t="s">
        <v>104</v>
      </c>
      <c r="BL1329" t="s">
        <v>108</v>
      </c>
      <c r="BM1329">
        <v>1982</v>
      </c>
      <c r="BN1329" t="s">
        <v>102</v>
      </c>
      <c r="BO1329">
        <v>1</v>
      </c>
      <c r="BP1329">
        <v>264</v>
      </c>
      <c r="BQ1329" t="s">
        <v>98</v>
      </c>
      <c r="BR1329" t="s">
        <v>98</v>
      </c>
      <c r="BS1329" t="s">
        <v>105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 t="s">
        <v>83</v>
      </c>
      <c r="CA1329" t="s">
        <v>134</v>
      </c>
      <c r="CB1329" t="s">
        <v>83</v>
      </c>
      <c r="CC1329">
        <v>0</v>
      </c>
      <c r="CD1329">
        <v>10</v>
      </c>
      <c r="CE1329">
        <v>2008</v>
      </c>
      <c r="CF1329" t="s">
        <v>110</v>
      </c>
      <c r="CG1329" t="s">
        <v>111</v>
      </c>
      <c r="CH1329">
        <v>130500</v>
      </c>
    </row>
    <row r="1330" spans="1:86" x14ac:dyDescent="0.4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 t="str">
        <f t="shared" si="100"/>
        <v>Y</v>
      </c>
      <c r="AW1330" t="str">
        <f t="shared" si="101"/>
        <v>Y</v>
      </c>
      <c r="AX1330" t="str">
        <f t="shared" si="102"/>
        <v>Y</v>
      </c>
      <c r="AY1330" t="str">
        <f t="shared" si="103"/>
        <v>Y</v>
      </c>
      <c r="AZ1330" t="str">
        <f t="shared" si="104"/>
        <v>Y</v>
      </c>
      <c r="BA1330">
        <v>0</v>
      </c>
      <c r="BB1330">
        <v>0</v>
      </c>
      <c r="BC1330">
        <v>2</v>
      </c>
      <c r="BD1330">
        <v>0</v>
      </c>
      <c r="BE1330">
        <v>5</v>
      </c>
      <c r="BF1330">
        <v>1</v>
      </c>
      <c r="BG1330" t="s">
        <v>98</v>
      </c>
      <c r="BH1330">
        <v>8</v>
      </c>
      <c r="BI1330" t="s">
        <v>194</v>
      </c>
      <c r="BJ1330">
        <v>2</v>
      </c>
      <c r="BK1330" t="s">
        <v>98</v>
      </c>
      <c r="BL1330" t="s">
        <v>127</v>
      </c>
      <c r="BM1330">
        <v>1920</v>
      </c>
      <c r="BN1330" t="s">
        <v>102</v>
      </c>
      <c r="BO1330">
        <v>2</v>
      </c>
      <c r="BP1330">
        <v>520</v>
      </c>
      <c r="BQ1330" t="s">
        <v>147</v>
      </c>
      <c r="BR1330" t="s">
        <v>98</v>
      </c>
      <c r="BS1330" t="s">
        <v>105</v>
      </c>
      <c r="BT1330">
        <v>0</v>
      </c>
      <c r="BU1330">
        <v>547</v>
      </c>
      <c r="BV1330">
        <v>0</v>
      </c>
      <c r="BW1330">
        <v>0</v>
      </c>
      <c r="BX1330">
        <v>480</v>
      </c>
      <c r="BY1330">
        <v>0</v>
      </c>
      <c r="BZ1330" t="s">
        <v>83</v>
      </c>
      <c r="CA1330" t="s">
        <v>134</v>
      </c>
      <c r="CB1330" t="s">
        <v>135</v>
      </c>
      <c r="CC1330">
        <v>1150</v>
      </c>
      <c r="CD1330">
        <v>6</v>
      </c>
      <c r="CE1330">
        <v>2008</v>
      </c>
      <c r="CF1330" t="s">
        <v>110</v>
      </c>
      <c r="CG1330" t="s">
        <v>111</v>
      </c>
      <c r="CH1330">
        <v>256000</v>
      </c>
    </row>
    <row r="1331" spans="1:86" x14ac:dyDescent="0.4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 t="str">
        <f t="shared" si="100"/>
        <v>Y</v>
      </c>
      <c r="AW1331" t="str">
        <f t="shared" si="101"/>
        <v>Y</v>
      </c>
      <c r="AX1331" t="str">
        <f t="shared" si="102"/>
        <v>Y</v>
      </c>
      <c r="AY1331" t="str">
        <f t="shared" si="103"/>
        <v>N</v>
      </c>
      <c r="AZ1331" t="str">
        <f t="shared" si="104"/>
        <v>N</v>
      </c>
      <c r="BA1331">
        <v>0</v>
      </c>
      <c r="BB1331">
        <v>0</v>
      </c>
      <c r="BC1331">
        <v>2</v>
      </c>
      <c r="BD1331">
        <v>1</v>
      </c>
      <c r="BE1331">
        <v>3</v>
      </c>
      <c r="BF1331">
        <v>1</v>
      </c>
      <c r="BG1331" t="s">
        <v>98</v>
      </c>
      <c r="BH1331">
        <v>8</v>
      </c>
      <c r="BI1331" t="s">
        <v>107</v>
      </c>
      <c r="BJ1331">
        <v>1</v>
      </c>
      <c r="BK1331" t="s">
        <v>98</v>
      </c>
      <c r="BL1331" t="s">
        <v>108</v>
      </c>
      <c r="BM1331">
        <v>1998</v>
      </c>
      <c r="BN1331" t="s">
        <v>157</v>
      </c>
      <c r="BO1331">
        <v>2</v>
      </c>
      <c r="BP1331">
        <v>462</v>
      </c>
      <c r="BQ1331" t="s">
        <v>98</v>
      </c>
      <c r="BR1331" t="s">
        <v>98</v>
      </c>
      <c r="BS1331" t="s">
        <v>105</v>
      </c>
      <c r="BT1331">
        <v>0</v>
      </c>
      <c r="BU1331">
        <v>28</v>
      </c>
      <c r="BV1331">
        <v>0</v>
      </c>
      <c r="BW1331">
        <v>0</v>
      </c>
      <c r="BX1331">
        <v>0</v>
      </c>
      <c r="BY1331">
        <v>0</v>
      </c>
      <c r="BZ1331" t="s">
        <v>83</v>
      </c>
      <c r="CA1331" t="s">
        <v>83</v>
      </c>
      <c r="CB1331" t="s">
        <v>83</v>
      </c>
      <c r="CC1331">
        <v>0</v>
      </c>
      <c r="CD1331">
        <v>6</v>
      </c>
      <c r="CE1331">
        <v>2006</v>
      </c>
      <c r="CF1331" t="s">
        <v>110</v>
      </c>
      <c r="CG1331" t="s">
        <v>111</v>
      </c>
      <c r="CH1331">
        <v>176500</v>
      </c>
    </row>
    <row r="1332" spans="1:86" x14ac:dyDescent="0.4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 t="str">
        <f t="shared" si="100"/>
        <v>Y</v>
      </c>
      <c r="AW1332" t="str">
        <f t="shared" si="101"/>
        <v>Y</v>
      </c>
      <c r="AX1332" t="str">
        <f t="shared" si="102"/>
        <v>N</v>
      </c>
      <c r="AY1332" t="str">
        <f t="shared" si="103"/>
        <v>N</v>
      </c>
      <c r="AZ1332" t="str">
        <f t="shared" si="104"/>
        <v>N</v>
      </c>
      <c r="BA1332">
        <v>0</v>
      </c>
      <c r="BB1332">
        <v>0</v>
      </c>
      <c r="BC1332">
        <v>2</v>
      </c>
      <c r="BD1332">
        <v>0</v>
      </c>
      <c r="BE1332">
        <v>3</v>
      </c>
      <c r="BF1332">
        <v>1</v>
      </c>
      <c r="BG1332" t="s">
        <v>97</v>
      </c>
      <c r="BH1332">
        <v>7</v>
      </c>
      <c r="BI1332" t="s">
        <v>107</v>
      </c>
      <c r="BJ1332">
        <v>1</v>
      </c>
      <c r="BK1332" t="s">
        <v>97</v>
      </c>
      <c r="BL1332" t="s">
        <v>108</v>
      </c>
      <c r="BM1332">
        <v>2006</v>
      </c>
      <c r="BN1332" t="s">
        <v>109</v>
      </c>
      <c r="BO1332">
        <v>3</v>
      </c>
      <c r="BP1332">
        <v>825</v>
      </c>
      <c r="BQ1332" t="s">
        <v>98</v>
      </c>
      <c r="BR1332" t="s">
        <v>98</v>
      </c>
      <c r="BS1332" t="s">
        <v>105</v>
      </c>
      <c r="BT1332">
        <v>144</v>
      </c>
      <c r="BU1332">
        <v>45</v>
      </c>
      <c r="BV1332">
        <v>0</v>
      </c>
      <c r="BW1332">
        <v>0</v>
      </c>
      <c r="BX1332">
        <v>0</v>
      </c>
      <c r="BY1332">
        <v>0</v>
      </c>
      <c r="BZ1332" t="s">
        <v>83</v>
      </c>
      <c r="CA1332" t="s">
        <v>83</v>
      </c>
      <c r="CB1332" t="s">
        <v>83</v>
      </c>
      <c r="CC1332">
        <v>0</v>
      </c>
      <c r="CD1332">
        <v>12</v>
      </c>
      <c r="CE1332">
        <v>2007</v>
      </c>
      <c r="CF1332" t="s">
        <v>110</v>
      </c>
      <c r="CG1332" t="s">
        <v>111</v>
      </c>
      <c r="CH1332">
        <v>227000</v>
      </c>
    </row>
    <row r="1333" spans="1:86" x14ac:dyDescent="0.4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 t="str">
        <f t="shared" si="100"/>
        <v>N</v>
      </c>
      <c r="AW1333" t="str">
        <f t="shared" si="101"/>
        <v>N</v>
      </c>
      <c r="AX1333" t="str">
        <f t="shared" si="102"/>
        <v>N</v>
      </c>
      <c r="AY1333" t="str">
        <f t="shared" si="103"/>
        <v>N</v>
      </c>
      <c r="AZ1333" t="str">
        <f t="shared" si="104"/>
        <v>N</v>
      </c>
      <c r="BA1333">
        <v>0</v>
      </c>
      <c r="BB1333">
        <v>0</v>
      </c>
      <c r="BC1333">
        <v>1</v>
      </c>
      <c r="BD1333">
        <v>0</v>
      </c>
      <c r="BE1333">
        <v>3</v>
      </c>
      <c r="BF1333">
        <v>1</v>
      </c>
      <c r="BG1333" t="s">
        <v>98</v>
      </c>
      <c r="BH1333">
        <v>6</v>
      </c>
      <c r="BI1333" t="s">
        <v>107</v>
      </c>
      <c r="BJ1333">
        <v>0</v>
      </c>
      <c r="BK1333" t="s">
        <v>83</v>
      </c>
      <c r="BL1333" t="s">
        <v>127</v>
      </c>
      <c r="BM1333">
        <v>1976</v>
      </c>
      <c r="BN1333" t="s">
        <v>102</v>
      </c>
      <c r="BO1333">
        <v>2</v>
      </c>
      <c r="BP1333">
        <v>576</v>
      </c>
      <c r="BQ1333" t="s">
        <v>98</v>
      </c>
      <c r="BR1333" t="s">
        <v>98</v>
      </c>
      <c r="BS1333" t="s">
        <v>105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 t="s">
        <v>83</v>
      </c>
      <c r="CA1333" t="s">
        <v>83</v>
      </c>
      <c r="CB1333" t="s">
        <v>83</v>
      </c>
      <c r="CC1333">
        <v>0</v>
      </c>
      <c r="CD1333">
        <v>7</v>
      </c>
      <c r="CE1333">
        <v>2006</v>
      </c>
      <c r="CF1333" t="s">
        <v>110</v>
      </c>
      <c r="CG1333" t="s">
        <v>111</v>
      </c>
      <c r="CH1333">
        <v>132500</v>
      </c>
    </row>
    <row r="1334" spans="1:86" x14ac:dyDescent="0.4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 t="str">
        <f t="shared" si="100"/>
        <v>N</v>
      </c>
      <c r="AW1334" t="str">
        <f t="shared" si="101"/>
        <v>N</v>
      </c>
      <c r="AX1334" t="str">
        <f t="shared" si="102"/>
        <v>N</v>
      </c>
      <c r="AY1334" t="str">
        <f t="shared" si="103"/>
        <v>N</v>
      </c>
      <c r="AZ1334" t="str">
        <f t="shared" si="104"/>
        <v>N</v>
      </c>
      <c r="BA1334">
        <v>1</v>
      </c>
      <c r="BB1334">
        <v>0</v>
      </c>
      <c r="BC1334">
        <v>1</v>
      </c>
      <c r="BD1334">
        <v>0</v>
      </c>
      <c r="BE1334">
        <v>2</v>
      </c>
      <c r="BF1334">
        <v>1</v>
      </c>
      <c r="BG1334" t="s">
        <v>98</v>
      </c>
      <c r="BH1334">
        <v>3</v>
      </c>
      <c r="BI1334" t="s">
        <v>107</v>
      </c>
      <c r="BJ1334">
        <v>1</v>
      </c>
      <c r="BK1334" t="s">
        <v>97</v>
      </c>
      <c r="BL1334" t="s">
        <v>127</v>
      </c>
      <c r="BM1334">
        <v>1958</v>
      </c>
      <c r="BN1334" t="s">
        <v>102</v>
      </c>
      <c r="BO1334">
        <v>1</v>
      </c>
      <c r="BP1334">
        <v>288</v>
      </c>
      <c r="BQ1334" t="s">
        <v>147</v>
      </c>
      <c r="BR1334" t="s">
        <v>147</v>
      </c>
      <c r="BS1334" t="s">
        <v>105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 t="s">
        <v>83</v>
      </c>
      <c r="CA1334" t="s">
        <v>83</v>
      </c>
      <c r="CB1334" t="s">
        <v>83</v>
      </c>
      <c r="CC1334">
        <v>0</v>
      </c>
      <c r="CD1334">
        <v>5</v>
      </c>
      <c r="CE1334">
        <v>2009</v>
      </c>
      <c r="CF1334" t="s">
        <v>110</v>
      </c>
      <c r="CG1334" t="s">
        <v>111</v>
      </c>
      <c r="CH1334">
        <v>100000</v>
      </c>
    </row>
    <row r="1335" spans="1:86" x14ac:dyDescent="0.4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 t="str">
        <f t="shared" si="100"/>
        <v>N</v>
      </c>
      <c r="AW1335" t="str">
        <f t="shared" si="101"/>
        <v>Y</v>
      </c>
      <c r="AX1335" t="str">
        <f t="shared" si="102"/>
        <v>N</v>
      </c>
      <c r="AY1335" t="str">
        <f t="shared" si="103"/>
        <v>N</v>
      </c>
      <c r="AZ1335" t="str">
        <f t="shared" si="104"/>
        <v>N</v>
      </c>
      <c r="BA1335">
        <v>0</v>
      </c>
      <c r="BB1335">
        <v>0</v>
      </c>
      <c r="BC1335">
        <v>1</v>
      </c>
      <c r="BD1335">
        <v>1</v>
      </c>
      <c r="BE1335">
        <v>2</v>
      </c>
      <c r="BF1335">
        <v>1</v>
      </c>
      <c r="BG1335" t="s">
        <v>97</v>
      </c>
      <c r="BH1335">
        <v>6</v>
      </c>
      <c r="BI1335" t="s">
        <v>107</v>
      </c>
      <c r="BJ1335">
        <v>0</v>
      </c>
      <c r="BK1335" t="s">
        <v>83</v>
      </c>
      <c r="BL1335" t="s">
        <v>127</v>
      </c>
      <c r="BM1335">
        <v>1951</v>
      </c>
      <c r="BN1335" t="s">
        <v>102</v>
      </c>
      <c r="BO1335">
        <v>1</v>
      </c>
      <c r="BP1335">
        <v>297</v>
      </c>
      <c r="BQ1335" t="s">
        <v>98</v>
      </c>
      <c r="BR1335" t="s">
        <v>98</v>
      </c>
      <c r="BS1335" t="s">
        <v>105</v>
      </c>
      <c r="BT1335">
        <v>0</v>
      </c>
      <c r="BU1335">
        <v>65</v>
      </c>
      <c r="BV1335">
        <v>190</v>
      </c>
      <c r="BW1335">
        <v>0</v>
      </c>
      <c r="BX1335">
        <v>0</v>
      </c>
      <c r="BY1335">
        <v>0</v>
      </c>
      <c r="BZ1335" t="s">
        <v>83</v>
      </c>
      <c r="CA1335" t="s">
        <v>134</v>
      </c>
      <c r="CB1335" t="s">
        <v>83</v>
      </c>
      <c r="CC1335">
        <v>0</v>
      </c>
      <c r="CD1335">
        <v>7</v>
      </c>
      <c r="CE1335">
        <v>2006</v>
      </c>
      <c r="CF1335" t="s">
        <v>110</v>
      </c>
      <c r="CG1335" t="s">
        <v>111</v>
      </c>
      <c r="CH1335">
        <v>125500</v>
      </c>
    </row>
    <row r="1336" spans="1:86" x14ac:dyDescent="0.4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 t="str">
        <f t="shared" si="100"/>
        <v>N</v>
      </c>
      <c r="AW1336" t="str">
        <f t="shared" si="101"/>
        <v>Y</v>
      </c>
      <c r="AX1336" t="str">
        <f t="shared" si="102"/>
        <v>N</v>
      </c>
      <c r="AY1336" t="str">
        <f t="shared" si="103"/>
        <v>N</v>
      </c>
      <c r="AZ1336" t="str">
        <f t="shared" si="104"/>
        <v>N</v>
      </c>
      <c r="BA1336">
        <v>0</v>
      </c>
      <c r="BB1336">
        <v>0</v>
      </c>
      <c r="BC1336">
        <v>1</v>
      </c>
      <c r="BD1336">
        <v>1</v>
      </c>
      <c r="BE1336">
        <v>3</v>
      </c>
      <c r="BF1336">
        <v>1</v>
      </c>
      <c r="BG1336" t="s">
        <v>98</v>
      </c>
      <c r="BH1336">
        <v>7</v>
      </c>
      <c r="BI1336" t="s">
        <v>146</v>
      </c>
      <c r="BJ1336">
        <v>0</v>
      </c>
      <c r="BK1336" t="s">
        <v>83</v>
      </c>
      <c r="BL1336" t="s">
        <v>108</v>
      </c>
      <c r="BM1336">
        <v>1970</v>
      </c>
      <c r="BN1336" t="s">
        <v>102</v>
      </c>
      <c r="BO1336">
        <v>2</v>
      </c>
      <c r="BP1336">
        <v>440</v>
      </c>
      <c r="BQ1336" t="s">
        <v>98</v>
      </c>
      <c r="BR1336" t="s">
        <v>98</v>
      </c>
      <c r="BS1336" t="s">
        <v>105</v>
      </c>
      <c r="BT1336">
        <v>0</v>
      </c>
      <c r="BU1336">
        <v>36</v>
      </c>
      <c r="BV1336">
        <v>0</v>
      </c>
      <c r="BW1336">
        <v>0</v>
      </c>
      <c r="BX1336">
        <v>0</v>
      </c>
      <c r="BY1336">
        <v>0</v>
      </c>
      <c r="BZ1336" t="s">
        <v>83</v>
      </c>
      <c r="CA1336" t="s">
        <v>83</v>
      </c>
      <c r="CB1336" t="s">
        <v>83</v>
      </c>
      <c r="CC1336">
        <v>0</v>
      </c>
      <c r="CD1336">
        <v>5</v>
      </c>
      <c r="CE1336">
        <v>2009</v>
      </c>
      <c r="CF1336" t="s">
        <v>110</v>
      </c>
      <c r="CG1336" t="s">
        <v>111</v>
      </c>
      <c r="CH1336">
        <v>125000</v>
      </c>
    </row>
    <row r="1337" spans="1:86" x14ac:dyDescent="0.4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 t="str">
        <f t="shared" si="100"/>
        <v>N</v>
      </c>
      <c r="AW1337" t="str">
        <f t="shared" si="101"/>
        <v>Y</v>
      </c>
      <c r="AX1337" t="str">
        <f t="shared" si="102"/>
        <v>N</v>
      </c>
      <c r="AY1337" t="str">
        <f t="shared" si="103"/>
        <v>N</v>
      </c>
      <c r="AZ1337" t="str">
        <f t="shared" si="104"/>
        <v>N</v>
      </c>
      <c r="BA1337">
        <v>0</v>
      </c>
      <c r="BB1337">
        <v>1</v>
      </c>
      <c r="BC1337">
        <v>2</v>
      </c>
      <c r="BD1337">
        <v>0</v>
      </c>
      <c r="BE1337">
        <v>2</v>
      </c>
      <c r="BF1337">
        <v>1</v>
      </c>
      <c r="BG1337" t="s">
        <v>98</v>
      </c>
      <c r="BH1337">
        <v>6</v>
      </c>
      <c r="BI1337" t="s">
        <v>107</v>
      </c>
      <c r="BJ1337">
        <v>1</v>
      </c>
      <c r="BK1337" t="s">
        <v>98</v>
      </c>
      <c r="BL1337" t="s">
        <v>108</v>
      </c>
      <c r="BM1337">
        <v>1977</v>
      </c>
      <c r="BN1337" t="s">
        <v>109</v>
      </c>
      <c r="BO1337">
        <v>2</v>
      </c>
      <c r="BP1337">
        <v>630</v>
      </c>
      <c r="BQ1337" t="s">
        <v>98</v>
      </c>
      <c r="BR1337" t="s">
        <v>98</v>
      </c>
      <c r="BS1337" t="s">
        <v>105</v>
      </c>
      <c r="BT1337">
        <v>0</v>
      </c>
      <c r="BU1337">
        <v>16</v>
      </c>
      <c r="BV1337">
        <v>0</v>
      </c>
      <c r="BW1337">
        <v>0</v>
      </c>
      <c r="BX1337">
        <v>0</v>
      </c>
      <c r="BY1337">
        <v>0</v>
      </c>
      <c r="BZ1337" t="s">
        <v>83</v>
      </c>
      <c r="CA1337" t="s">
        <v>83</v>
      </c>
      <c r="CB1337" t="s">
        <v>83</v>
      </c>
      <c r="CC1337">
        <v>0</v>
      </c>
      <c r="CD1337">
        <v>4</v>
      </c>
      <c r="CE1337">
        <v>2009</v>
      </c>
      <c r="CF1337" t="s">
        <v>110</v>
      </c>
      <c r="CG1337" t="s">
        <v>111</v>
      </c>
      <c r="CH1337">
        <v>167900</v>
      </c>
    </row>
    <row r="1338" spans="1:86" x14ac:dyDescent="0.4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 t="str">
        <f t="shared" si="100"/>
        <v>Y</v>
      </c>
      <c r="AW1338" t="str">
        <f t="shared" si="101"/>
        <v>Y</v>
      </c>
      <c r="AX1338" t="str">
        <f t="shared" si="102"/>
        <v>Y</v>
      </c>
      <c r="AY1338" t="str">
        <f t="shared" si="103"/>
        <v>N</v>
      </c>
      <c r="AZ1338" t="str">
        <f t="shared" si="104"/>
        <v>N</v>
      </c>
      <c r="BA1338">
        <v>0</v>
      </c>
      <c r="BB1338">
        <v>0</v>
      </c>
      <c r="BC1338">
        <v>2</v>
      </c>
      <c r="BD1338">
        <v>0</v>
      </c>
      <c r="BE1338">
        <v>4</v>
      </c>
      <c r="BF1338">
        <v>2</v>
      </c>
      <c r="BG1338" t="s">
        <v>98</v>
      </c>
      <c r="BH1338">
        <v>8</v>
      </c>
      <c r="BI1338" t="s">
        <v>107</v>
      </c>
      <c r="BJ1338">
        <v>0</v>
      </c>
      <c r="BK1338" t="s">
        <v>83</v>
      </c>
      <c r="BL1338" t="s">
        <v>127</v>
      </c>
      <c r="BM1338">
        <v>1973</v>
      </c>
      <c r="BN1338" t="s">
        <v>102</v>
      </c>
      <c r="BO1338">
        <v>2</v>
      </c>
      <c r="BP1338">
        <v>506</v>
      </c>
      <c r="BQ1338" t="s">
        <v>98</v>
      </c>
      <c r="BR1338" t="s">
        <v>98</v>
      </c>
      <c r="BS1338" t="s">
        <v>105</v>
      </c>
      <c r="BT1338">
        <v>0</v>
      </c>
      <c r="BU1338">
        <v>211</v>
      </c>
      <c r="BV1338">
        <v>0</v>
      </c>
      <c r="BW1338">
        <v>0</v>
      </c>
      <c r="BX1338">
        <v>0</v>
      </c>
      <c r="BY1338">
        <v>0</v>
      </c>
      <c r="BZ1338" t="s">
        <v>83</v>
      </c>
      <c r="CA1338" t="s">
        <v>83</v>
      </c>
      <c r="CB1338" t="s">
        <v>83</v>
      </c>
      <c r="CC1338">
        <v>0</v>
      </c>
      <c r="CD1338">
        <v>11</v>
      </c>
      <c r="CE1338">
        <v>2008</v>
      </c>
      <c r="CF1338" t="s">
        <v>110</v>
      </c>
      <c r="CG1338" t="s">
        <v>111</v>
      </c>
      <c r="CH1338">
        <v>135000</v>
      </c>
    </row>
    <row r="1339" spans="1:86" x14ac:dyDescent="0.4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 t="str">
        <f t="shared" si="100"/>
        <v>N</v>
      </c>
      <c r="AW1339" t="str">
        <f t="shared" si="101"/>
        <v>N</v>
      </c>
      <c r="AX1339" t="str">
        <f t="shared" si="102"/>
        <v>N</v>
      </c>
      <c r="AY1339" t="str">
        <f t="shared" si="103"/>
        <v>N</v>
      </c>
      <c r="AZ1339" t="str">
        <f t="shared" si="104"/>
        <v>N</v>
      </c>
      <c r="BA1339">
        <v>0</v>
      </c>
      <c r="BB1339">
        <v>0</v>
      </c>
      <c r="BC1339">
        <v>1</v>
      </c>
      <c r="BD1339">
        <v>0</v>
      </c>
      <c r="BE1339">
        <v>2</v>
      </c>
      <c r="BF1339">
        <v>1</v>
      </c>
      <c r="BG1339" t="s">
        <v>147</v>
      </c>
      <c r="BH1339">
        <v>4</v>
      </c>
      <c r="BI1339" t="s">
        <v>107</v>
      </c>
      <c r="BJ1339">
        <v>0</v>
      </c>
      <c r="BK1339" t="s">
        <v>83</v>
      </c>
      <c r="BL1339" t="s">
        <v>83</v>
      </c>
      <c r="BM1339" t="s">
        <v>83</v>
      </c>
      <c r="BN1339" t="s">
        <v>83</v>
      </c>
      <c r="BO1339">
        <v>0</v>
      </c>
      <c r="BP1339">
        <v>0</v>
      </c>
      <c r="BQ1339" t="s">
        <v>83</v>
      </c>
      <c r="BR1339" t="s">
        <v>83</v>
      </c>
      <c r="BS1339" t="s">
        <v>177</v>
      </c>
      <c r="BT1339">
        <v>0</v>
      </c>
      <c r="BU1339">
        <v>20</v>
      </c>
      <c r="BV1339">
        <v>0</v>
      </c>
      <c r="BW1339">
        <v>0</v>
      </c>
      <c r="BX1339">
        <v>0</v>
      </c>
      <c r="BY1339">
        <v>0</v>
      </c>
      <c r="BZ1339" t="s">
        <v>83</v>
      </c>
      <c r="CA1339" t="s">
        <v>83</v>
      </c>
      <c r="CB1339" t="s">
        <v>83</v>
      </c>
      <c r="CC1339">
        <v>0</v>
      </c>
      <c r="CD1339">
        <v>3</v>
      </c>
      <c r="CE1339">
        <v>2006</v>
      </c>
      <c r="CF1339" t="s">
        <v>110</v>
      </c>
      <c r="CG1339" t="s">
        <v>111</v>
      </c>
      <c r="CH1339">
        <v>52500</v>
      </c>
    </row>
    <row r="1340" spans="1:86" x14ac:dyDescent="0.4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 t="str">
        <f t="shared" si="100"/>
        <v>Y</v>
      </c>
      <c r="AW1340" t="str">
        <f t="shared" si="101"/>
        <v>Y</v>
      </c>
      <c r="AX1340" t="str">
        <f t="shared" si="102"/>
        <v>Y</v>
      </c>
      <c r="AY1340" t="str">
        <f t="shared" si="103"/>
        <v>N</v>
      </c>
      <c r="AZ1340" t="str">
        <f t="shared" si="104"/>
        <v>N</v>
      </c>
      <c r="BA1340">
        <v>1</v>
      </c>
      <c r="BB1340">
        <v>0</v>
      </c>
      <c r="BC1340">
        <v>2</v>
      </c>
      <c r="BD1340">
        <v>1</v>
      </c>
      <c r="BE1340">
        <v>3</v>
      </c>
      <c r="BF1340">
        <v>1</v>
      </c>
      <c r="BG1340" t="s">
        <v>97</v>
      </c>
      <c r="BH1340">
        <v>8</v>
      </c>
      <c r="BI1340" t="s">
        <v>107</v>
      </c>
      <c r="BJ1340">
        <v>0</v>
      </c>
      <c r="BK1340" t="s">
        <v>83</v>
      </c>
      <c r="BL1340" t="s">
        <v>156</v>
      </c>
      <c r="BM1340">
        <v>2002</v>
      </c>
      <c r="BN1340" t="s">
        <v>109</v>
      </c>
      <c r="BO1340">
        <v>2</v>
      </c>
      <c r="BP1340">
        <v>492</v>
      </c>
      <c r="BQ1340" t="s">
        <v>98</v>
      </c>
      <c r="BR1340" t="s">
        <v>98</v>
      </c>
      <c r="BS1340" t="s">
        <v>105</v>
      </c>
      <c r="BT1340">
        <v>146</v>
      </c>
      <c r="BU1340">
        <v>91</v>
      </c>
      <c r="BV1340">
        <v>0</v>
      </c>
      <c r="BW1340">
        <v>0</v>
      </c>
      <c r="BX1340">
        <v>0</v>
      </c>
      <c r="BY1340">
        <v>0</v>
      </c>
      <c r="BZ1340" t="s">
        <v>83</v>
      </c>
      <c r="CA1340" t="s">
        <v>83</v>
      </c>
      <c r="CB1340" t="s">
        <v>83</v>
      </c>
      <c r="CC1340">
        <v>0</v>
      </c>
      <c r="CD1340">
        <v>6</v>
      </c>
      <c r="CE1340">
        <v>2006</v>
      </c>
      <c r="CF1340" t="s">
        <v>110</v>
      </c>
      <c r="CG1340" t="s">
        <v>111</v>
      </c>
      <c r="CH1340">
        <v>200000</v>
      </c>
    </row>
    <row r="1341" spans="1:86" x14ac:dyDescent="0.4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 t="str">
        <f t="shared" si="100"/>
        <v>N</v>
      </c>
      <c r="AW1341" t="str">
        <f t="shared" si="101"/>
        <v>N</v>
      </c>
      <c r="AX1341" t="str">
        <f t="shared" si="102"/>
        <v>N</v>
      </c>
      <c r="AY1341" t="str">
        <f t="shared" si="103"/>
        <v>N</v>
      </c>
      <c r="AZ1341" t="str">
        <f t="shared" si="104"/>
        <v>N</v>
      </c>
      <c r="BA1341">
        <v>0</v>
      </c>
      <c r="BB1341">
        <v>0</v>
      </c>
      <c r="BC1341">
        <v>1</v>
      </c>
      <c r="BD1341">
        <v>0</v>
      </c>
      <c r="BE1341">
        <v>3</v>
      </c>
      <c r="BF1341">
        <v>1</v>
      </c>
      <c r="BG1341" t="s">
        <v>98</v>
      </c>
      <c r="BH1341">
        <v>5</v>
      </c>
      <c r="BI1341" t="s">
        <v>107</v>
      </c>
      <c r="BJ1341">
        <v>0</v>
      </c>
      <c r="BK1341" t="s">
        <v>83</v>
      </c>
      <c r="BL1341" t="s">
        <v>108</v>
      </c>
      <c r="BM1341">
        <v>1972</v>
      </c>
      <c r="BN1341" t="s">
        <v>109</v>
      </c>
      <c r="BO1341">
        <v>1</v>
      </c>
      <c r="BP1341">
        <v>288</v>
      </c>
      <c r="BQ1341" t="s">
        <v>98</v>
      </c>
      <c r="BR1341" t="s">
        <v>98</v>
      </c>
      <c r="BS1341" t="s">
        <v>105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 t="s">
        <v>83</v>
      </c>
      <c r="CA1341" t="s">
        <v>83</v>
      </c>
      <c r="CB1341" t="s">
        <v>83</v>
      </c>
      <c r="CC1341">
        <v>0</v>
      </c>
      <c r="CD1341">
        <v>6</v>
      </c>
      <c r="CE1341">
        <v>2006</v>
      </c>
      <c r="CF1341" t="s">
        <v>110</v>
      </c>
      <c r="CG1341" t="s">
        <v>111</v>
      </c>
      <c r="CH1341">
        <v>128500</v>
      </c>
    </row>
    <row r="1342" spans="1:86" x14ac:dyDescent="0.4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 t="str">
        <f t="shared" si="100"/>
        <v>N</v>
      </c>
      <c r="AW1342" t="str">
        <f t="shared" si="101"/>
        <v>N</v>
      </c>
      <c r="AX1342" t="str">
        <f t="shared" si="102"/>
        <v>N</v>
      </c>
      <c r="AY1342" t="str">
        <f t="shared" si="103"/>
        <v>N</v>
      </c>
      <c r="AZ1342" t="str">
        <f t="shared" si="104"/>
        <v>N</v>
      </c>
      <c r="BA1342">
        <v>0</v>
      </c>
      <c r="BB1342">
        <v>0</v>
      </c>
      <c r="BC1342">
        <v>1</v>
      </c>
      <c r="BD1342">
        <v>0</v>
      </c>
      <c r="BE1342">
        <v>3</v>
      </c>
      <c r="BF1342">
        <v>1</v>
      </c>
      <c r="BG1342" t="s">
        <v>98</v>
      </c>
      <c r="BH1342">
        <v>5</v>
      </c>
      <c r="BI1342" t="s">
        <v>107</v>
      </c>
      <c r="BJ1342">
        <v>0</v>
      </c>
      <c r="BK1342" t="s">
        <v>83</v>
      </c>
      <c r="BL1342" t="s">
        <v>127</v>
      </c>
      <c r="BM1342">
        <v>1974</v>
      </c>
      <c r="BN1342" t="s">
        <v>102</v>
      </c>
      <c r="BO1342">
        <v>4</v>
      </c>
      <c r="BP1342">
        <v>480</v>
      </c>
      <c r="BQ1342" t="s">
        <v>98</v>
      </c>
      <c r="BR1342" t="s">
        <v>98</v>
      </c>
      <c r="BS1342" t="s">
        <v>105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 t="s">
        <v>83</v>
      </c>
      <c r="CA1342" t="s">
        <v>163</v>
      </c>
      <c r="CB1342" t="s">
        <v>83</v>
      </c>
      <c r="CC1342">
        <v>0</v>
      </c>
      <c r="CD1342">
        <v>6</v>
      </c>
      <c r="CE1342">
        <v>2007</v>
      </c>
      <c r="CF1342" t="s">
        <v>110</v>
      </c>
      <c r="CG1342" t="s">
        <v>111</v>
      </c>
      <c r="CH1342">
        <v>123000</v>
      </c>
    </row>
    <row r="1343" spans="1:86" x14ac:dyDescent="0.4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 t="str">
        <f t="shared" si="100"/>
        <v>N</v>
      </c>
      <c r="AW1343" t="str">
        <f t="shared" si="101"/>
        <v>N</v>
      </c>
      <c r="AX1343" t="str">
        <f t="shared" si="102"/>
        <v>N</v>
      </c>
      <c r="AY1343" t="str">
        <f t="shared" si="103"/>
        <v>N</v>
      </c>
      <c r="AZ1343" t="str">
        <f t="shared" si="104"/>
        <v>N</v>
      </c>
      <c r="BA1343">
        <v>1</v>
      </c>
      <c r="BB1343">
        <v>0</v>
      </c>
      <c r="BC1343">
        <v>1</v>
      </c>
      <c r="BD1343">
        <v>0</v>
      </c>
      <c r="BE1343">
        <v>3</v>
      </c>
      <c r="BF1343">
        <v>1</v>
      </c>
      <c r="BG1343" t="s">
        <v>97</v>
      </c>
      <c r="BH1343">
        <v>6</v>
      </c>
      <c r="BI1343" t="s">
        <v>107</v>
      </c>
      <c r="BJ1343">
        <v>0</v>
      </c>
      <c r="BK1343" t="s">
        <v>83</v>
      </c>
      <c r="BL1343" t="s">
        <v>127</v>
      </c>
      <c r="BM1343">
        <v>2004</v>
      </c>
      <c r="BN1343" t="s">
        <v>102</v>
      </c>
      <c r="BO1343">
        <v>2</v>
      </c>
      <c r="BP1343">
        <v>576</v>
      </c>
      <c r="BQ1343" t="s">
        <v>98</v>
      </c>
      <c r="BR1343" t="s">
        <v>98</v>
      </c>
      <c r="BS1343" t="s">
        <v>105</v>
      </c>
      <c r="BT1343">
        <v>0</v>
      </c>
      <c r="BU1343">
        <v>78</v>
      </c>
      <c r="BV1343">
        <v>0</v>
      </c>
      <c r="BW1343">
        <v>0</v>
      </c>
      <c r="BX1343">
        <v>0</v>
      </c>
      <c r="BY1343">
        <v>0</v>
      </c>
      <c r="BZ1343" t="s">
        <v>83</v>
      </c>
      <c r="CA1343" t="s">
        <v>83</v>
      </c>
      <c r="CB1343" t="s">
        <v>83</v>
      </c>
      <c r="CC1343">
        <v>0</v>
      </c>
      <c r="CD1343">
        <v>7</v>
      </c>
      <c r="CE1343">
        <v>2008</v>
      </c>
      <c r="CF1343" t="s">
        <v>110</v>
      </c>
      <c r="CG1343" t="s">
        <v>111</v>
      </c>
      <c r="CH1343">
        <v>155000</v>
      </c>
    </row>
    <row r="1344" spans="1:86" x14ac:dyDescent="0.4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 t="str">
        <f t="shared" si="100"/>
        <v>Y</v>
      </c>
      <c r="AW1344" t="str">
        <f t="shared" si="101"/>
        <v>Y</v>
      </c>
      <c r="AX1344" t="str">
        <f t="shared" si="102"/>
        <v>Y</v>
      </c>
      <c r="AY1344" t="str">
        <f t="shared" si="103"/>
        <v>Y</v>
      </c>
      <c r="AZ1344" t="str">
        <f t="shared" si="104"/>
        <v>Y</v>
      </c>
      <c r="BA1344">
        <v>0</v>
      </c>
      <c r="BB1344">
        <v>0</v>
      </c>
      <c r="BC1344">
        <v>2</v>
      </c>
      <c r="BD1344">
        <v>1</v>
      </c>
      <c r="BE1344">
        <v>3</v>
      </c>
      <c r="BF1344">
        <v>1</v>
      </c>
      <c r="BG1344" t="s">
        <v>97</v>
      </c>
      <c r="BH1344">
        <v>7</v>
      </c>
      <c r="BI1344" t="s">
        <v>107</v>
      </c>
      <c r="BJ1344">
        <v>1</v>
      </c>
      <c r="BK1344" t="s">
        <v>97</v>
      </c>
      <c r="BL1344" t="s">
        <v>108</v>
      </c>
      <c r="BM1344">
        <v>2002</v>
      </c>
      <c r="BN1344" t="s">
        <v>109</v>
      </c>
      <c r="BO1344">
        <v>2</v>
      </c>
      <c r="BP1344">
        <v>647</v>
      </c>
      <c r="BQ1344" t="s">
        <v>98</v>
      </c>
      <c r="BR1344" t="s">
        <v>98</v>
      </c>
      <c r="BS1344" t="s">
        <v>105</v>
      </c>
      <c r="BT1344">
        <v>192</v>
      </c>
      <c r="BU1344">
        <v>87</v>
      </c>
      <c r="BV1344">
        <v>0</v>
      </c>
      <c r="BW1344">
        <v>0</v>
      </c>
      <c r="BX1344">
        <v>0</v>
      </c>
      <c r="BY1344">
        <v>0</v>
      </c>
      <c r="BZ1344" t="s">
        <v>83</v>
      </c>
      <c r="CA1344" t="s">
        <v>83</v>
      </c>
      <c r="CB1344" t="s">
        <v>83</v>
      </c>
      <c r="CC1344">
        <v>0</v>
      </c>
      <c r="CD1344">
        <v>8</v>
      </c>
      <c r="CE1344">
        <v>2007</v>
      </c>
      <c r="CF1344" t="s">
        <v>110</v>
      </c>
      <c r="CG1344" t="s">
        <v>111</v>
      </c>
      <c r="CH1344">
        <v>228500</v>
      </c>
    </row>
    <row r="1345" spans="1:86" x14ac:dyDescent="0.4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 t="str">
        <f t="shared" si="100"/>
        <v>Y</v>
      </c>
      <c r="AW1345" t="str">
        <f t="shared" si="101"/>
        <v>Y</v>
      </c>
      <c r="AX1345" t="str">
        <f t="shared" si="102"/>
        <v>Y</v>
      </c>
      <c r="AY1345" t="str">
        <f t="shared" si="103"/>
        <v>Y</v>
      </c>
      <c r="AZ1345" t="str">
        <f t="shared" si="104"/>
        <v>N</v>
      </c>
      <c r="BA1345">
        <v>0</v>
      </c>
      <c r="BB1345">
        <v>0</v>
      </c>
      <c r="BC1345">
        <v>1</v>
      </c>
      <c r="BD1345">
        <v>1</v>
      </c>
      <c r="BE1345">
        <v>3</v>
      </c>
      <c r="BF1345">
        <v>1</v>
      </c>
      <c r="BG1345" t="s">
        <v>98</v>
      </c>
      <c r="BH1345">
        <v>9</v>
      </c>
      <c r="BI1345" t="s">
        <v>107</v>
      </c>
      <c r="BJ1345">
        <v>1</v>
      </c>
      <c r="BK1345" t="s">
        <v>98</v>
      </c>
      <c r="BL1345" t="s">
        <v>127</v>
      </c>
      <c r="BM1345">
        <v>1929</v>
      </c>
      <c r="BN1345" t="s">
        <v>102</v>
      </c>
      <c r="BO1345">
        <v>2</v>
      </c>
      <c r="BP1345">
        <v>342</v>
      </c>
      <c r="BQ1345" t="s">
        <v>147</v>
      </c>
      <c r="BR1345" t="s">
        <v>147</v>
      </c>
      <c r="BS1345" t="s">
        <v>105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 t="s">
        <v>83</v>
      </c>
      <c r="CA1345" t="s">
        <v>83</v>
      </c>
      <c r="CB1345" t="s">
        <v>83</v>
      </c>
      <c r="CC1345">
        <v>0</v>
      </c>
      <c r="CD1345">
        <v>3</v>
      </c>
      <c r="CE1345">
        <v>2009</v>
      </c>
      <c r="CF1345" t="s">
        <v>110</v>
      </c>
      <c r="CG1345" t="s">
        <v>111</v>
      </c>
      <c r="CH1345">
        <v>177000</v>
      </c>
    </row>
    <row r="1346" spans="1:86" x14ac:dyDescent="0.4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 t="str">
        <f t="shared" si="100"/>
        <v>N</v>
      </c>
      <c r="AW1346" t="str">
        <f t="shared" si="101"/>
        <v>Y</v>
      </c>
      <c r="AX1346" t="str">
        <f t="shared" si="102"/>
        <v>N</v>
      </c>
      <c r="AY1346" t="str">
        <f t="shared" si="103"/>
        <v>N</v>
      </c>
      <c r="AZ1346" t="str">
        <f t="shared" si="104"/>
        <v>N</v>
      </c>
      <c r="BA1346">
        <v>0</v>
      </c>
      <c r="BB1346">
        <v>0</v>
      </c>
      <c r="BC1346">
        <v>2</v>
      </c>
      <c r="BD1346">
        <v>1</v>
      </c>
      <c r="BE1346">
        <v>3</v>
      </c>
      <c r="BF1346">
        <v>1</v>
      </c>
      <c r="BG1346" t="s">
        <v>97</v>
      </c>
      <c r="BH1346">
        <v>8</v>
      </c>
      <c r="BI1346" t="s">
        <v>107</v>
      </c>
      <c r="BJ1346">
        <v>1</v>
      </c>
      <c r="BK1346" t="s">
        <v>98</v>
      </c>
      <c r="BL1346" t="s">
        <v>108</v>
      </c>
      <c r="BM1346">
        <v>2006</v>
      </c>
      <c r="BN1346" t="s">
        <v>157</v>
      </c>
      <c r="BO1346">
        <v>2</v>
      </c>
      <c r="BP1346">
        <v>440</v>
      </c>
      <c r="BQ1346" t="s">
        <v>98</v>
      </c>
      <c r="BR1346" t="s">
        <v>98</v>
      </c>
      <c r="BS1346" t="s">
        <v>105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 t="s">
        <v>83</v>
      </c>
      <c r="CA1346" t="s">
        <v>83</v>
      </c>
      <c r="CB1346" t="s">
        <v>83</v>
      </c>
      <c r="CC1346">
        <v>0</v>
      </c>
      <c r="CD1346">
        <v>7</v>
      </c>
      <c r="CE1346">
        <v>2007</v>
      </c>
      <c r="CF1346" t="s">
        <v>158</v>
      </c>
      <c r="CG1346" t="s">
        <v>159</v>
      </c>
      <c r="CH1346">
        <v>155835</v>
      </c>
    </row>
    <row r="1347" spans="1:86" x14ac:dyDescent="0.4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 t="str">
        <f t="shared" ref="AV1347:AV1410" si="105">IF(AU1347&gt;1500, "Y","N")</f>
        <v>N</v>
      </c>
      <c r="AW1347" t="str">
        <f t="shared" ref="AW1347:AW1410" si="106">IF(AU1347&gt;=1200,"Y","N")</f>
        <v>N</v>
      </c>
      <c r="AX1347" t="str">
        <f t="shared" ref="AX1347:AX1410" si="107">IF(AU1347&gt;=1600,"Y","N")</f>
        <v>N</v>
      </c>
      <c r="AY1347" t="str">
        <f t="shared" ref="AY1347:AY1410" si="108">IF(AU1347&gt;=1900,"Y","N")</f>
        <v>N</v>
      </c>
      <c r="AZ1347" t="str">
        <f t="shared" ref="AZ1347:AZ1410" si="109">IF(AU1347&gt;=2100,"Y","N")</f>
        <v>N</v>
      </c>
      <c r="BA1347">
        <v>0</v>
      </c>
      <c r="BB1347">
        <v>0</v>
      </c>
      <c r="BC1347">
        <v>1</v>
      </c>
      <c r="BD1347">
        <v>0</v>
      </c>
      <c r="BE1347">
        <v>2</v>
      </c>
      <c r="BF1347">
        <v>1</v>
      </c>
      <c r="BG1347" t="s">
        <v>147</v>
      </c>
      <c r="BH1347">
        <v>5</v>
      </c>
      <c r="BI1347" t="s">
        <v>107</v>
      </c>
      <c r="BJ1347">
        <v>0</v>
      </c>
      <c r="BK1347" t="s">
        <v>83</v>
      </c>
      <c r="BL1347" t="s">
        <v>127</v>
      </c>
      <c r="BM1347">
        <v>1997</v>
      </c>
      <c r="BN1347" t="s">
        <v>102</v>
      </c>
      <c r="BO1347">
        <v>1</v>
      </c>
      <c r="BP1347">
        <v>308</v>
      </c>
      <c r="BQ1347" t="s">
        <v>98</v>
      </c>
      <c r="BR1347" t="s">
        <v>98</v>
      </c>
      <c r="BS1347" t="s">
        <v>105</v>
      </c>
      <c r="BT1347">
        <v>0</v>
      </c>
      <c r="BU1347">
        <v>0</v>
      </c>
      <c r="BV1347">
        <v>168</v>
      </c>
      <c r="BW1347">
        <v>0</v>
      </c>
      <c r="BX1347">
        <v>0</v>
      </c>
      <c r="BY1347">
        <v>0</v>
      </c>
      <c r="BZ1347" t="s">
        <v>83</v>
      </c>
      <c r="CA1347" t="s">
        <v>83</v>
      </c>
      <c r="CB1347" t="s">
        <v>83</v>
      </c>
      <c r="CC1347">
        <v>0</v>
      </c>
      <c r="CD1347">
        <v>7</v>
      </c>
      <c r="CE1347">
        <v>2007</v>
      </c>
      <c r="CF1347" t="s">
        <v>110</v>
      </c>
      <c r="CG1347" t="s">
        <v>111</v>
      </c>
      <c r="CH1347">
        <v>108500</v>
      </c>
    </row>
    <row r="1348" spans="1:86" x14ac:dyDescent="0.4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 t="str">
        <f t="shared" si="105"/>
        <v>Y</v>
      </c>
      <c r="AW1348" t="str">
        <f t="shared" si="106"/>
        <v>Y</v>
      </c>
      <c r="AX1348" t="str">
        <f t="shared" si="107"/>
        <v>Y</v>
      </c>
      <c r="AY1348" t="str">
        <f t="shared" si="108"/>
        <v>Y</v>
      </c>
      <c r="AZ1348" t="str">
        <f t="shared" si="109"/>
        <v>Y</v>
      </c>
      <c r="BA1348">
        <v>0</v>
      </c>
      <c r="BB1348">
        <v>0</v>
      </c>
      <c r="BC1348">
        <v>2</v>
      </c>
      <c r="BD1348">
        <v>0</v>
      </c>
      <c r="BE1348">
        <v>3</v>
      </c>
      <c r="BF1348">
        <v>1</v>
      </c>
      <c r="BG1348" t="s">
        <v>98</v>
      </c>
      <c r="BH1348">
        <v>9</v>
      </c>
      <c r="BI1348" t="s">
        <v>107</v>
      </c>
      <c r="BJ1348">
        <v>1</v>
      </c>
      <c r="BK1348" t="s">
        <v>97</v>
      </c>
      <c r="BL1348" t="s">
        <v>108</v>
      </c>
      <c r="BM1348">
        <v>1968</v>
      </c>
      <c r="BN1348" t="s">
        <v>109</v>
      </c>
      <c r="BO1348">
        <v>2</v>
      </c>
      <c r="BP1348">
        <v>508</v>
      </c>
      <c r="BQ1348" t="s">
        <v>97</v>
      </c>
      <c r="BR1348" t="s">
        <v>98</v>
      </c>
      <c r="BS1348" t="s">
        <v>105</v>
      </c>
      <c r="BT1348">
        <v>0</v>
      </c>
      <c r="BU1348">
        <v>80</v>
      </c>
      <c r="BV1348">
        <v>0</v>
      </c>
      <c r="BW1348">
        <v>290</v>
      </c>
      <c r="BX1348">
        <v>0</v>
      </c>
      <c r="BY1348">
        <v>0</v>
      </c>
      <c r="BZ1348" t="s">
        <v>83</v>
      </c>
      <c r="CA1348" t="s">
        <v>83</v>
      </c>
      <c r="CB1348" t="s">
        <v>83</v>
      </c>
      <c r="CC1348">
        <v>0</v>
      </c>
      <c r="CD1348">
        <v>6</v>
      </c>
      <c r="CE1348">
        <v>2006</v>
      </c>
      <c r="CF1348" t="s">
        <v>110</v>
      </c>
      <c r="CG1348" t="s">
        <v>111</v>
      </c>
      <c r="CH1348">
        <v>262500</v>
      </c>
    </row>
    <row r="1349" spans="1:86" x14ac:dyDescent="0.4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 t="str">
        <f t="shared" si="105"/>
        <v>Y</v>
      </c>
      <c r="AW1349" t="str">
        <f t="shared" si="106"/>
        <v>Y</v>
      </c>
      <c r="AX1349" t="str">
        <f t="shared" si="107"/>
        <v>Y</v>
      </c>
      <c r="AY1349" t="str">
        <f t="shared" si="108"/>
        <v>N</v>
      </c>
      <c r="AZ1349" t="str">
        <f t="shared" si="109"/>
        <v>N</v>
      </c>
      <c r="BA1349">
        <v>1</v>
      </c>
      <c r="BB1349">
        <v>0</v>
      </c>
      <c r="BC1349">
        <v>2</v>
      </c>
      <c r="BD1349">
        <v>0</v>
      </c>
      <c r="BE1349">
        <v>3</v>
      </c>
      <c r="BF1349">
        <v>1</v>
      </c>
      <c r="BG1349" t="s">
        <v>97</v>
      </c>
      <c r="BH1349">
        <v>7</v>
      </c>
      <c r="BI1349" t="s">
        <v>107</v>
      </c>
      <c r="BJ1349">
        <v>1</v>
      </c>
      <c r="BK1349" t="s">
        <v>97</v>
      </c>
      <c r="BL1349" t="s">
        <v>108</v>
      </c>
      <c r="BM1349">
        <v>2006</v>
      </c>
      <c r="BN1349" t="s">
        <v>157</v>
      </c>
      <c r="BO1349">
        <v>3</v>
      </c>
      <c r="BP1349">
        <v>712</v>
      </c>
      <c r="BQ1349" t="s">
        <v>98</v>
      </c>
      <c r="BR1349" t="s">
        <v>98</v>
      </c>
      <c r="BS1349" t="s">
        <v>105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 t="s">
        <v>83</v>
      </c>
      <c r="CA1349" t="s">
        <v>83</v>
      </c>
      <c r="CB1349" t="s">
        <v>83</v>
      </c>
      <c r="CC1349">
        <v>0</v>
      </c>
      <c r="CD1349">
        <v>5</v>
      </c>
      <c r="CE1349">
        <v>2007</v>
      </c>
      <c r="CF1349" t="s">
        <v>158</v>
      </c>
      <c r="CG1349" t="s">
        <v>159</v>
      </c>
      <c r="CH1349">
        <v>283463</v>
      </c>
    </row>
    <row r="1350" spans="1:86" x14ac:dyDescent="0.4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 t="str">
        <f t="shared" si="105"/>
        <v>N</v>
      </c>
      <c r="AW1350" t="str">
        <f t="shared" si="106"/>
        <v>Y</v>
      </c>
      <c r="AX1350" t="str">
        <f t="shared" si="107"/>
        <v>N</v>
      </c>
      <c r="AY1350" t="str">
        <f t="shared" si="108"/>
        <v>N</v>
      </c>
      <c r="AZ1350" t="str">
        <f t="shared" si="109"/>
        <v>N</v>
      </c>
      <c r="BA1350">
        <v>1</v>
      </c>
      <c r="BB1350">
        <v>0</v>
      </c>
      <c r="BC1350">
        <v>2</v>
      </c>
      <c r="BD1350">
        <v>0</v>
      </c>
      <c r="BE1350">
        <v>3</v>
      </c>
      <c r="BF1350">
        <v>1</v>
      </c>
      <c r="BG1350" t="s">
        <v>97</v>
      </c>
      <c r="BH1350">
        <v>5</v>
      </c>
      <c r="BI1350" t="s">
        <v>107</v>
      </c>
      <c r="BJ1350">
        <v>1</v>
      </c>
      <c r="BK1350" t="s">
        <v>147</v>
      </c>
      <c r="BL1350" t="s">
        <v>108</v>
      </c>
      <c r="BM1350">
        <v>1998</v>
      </c>
      <c r="BN1350" t="s">
        <v>109</v>
      </c>
      <c r="BO1350">
        <v>2</v>
      </c>
      <c r="BP1350">
        <v>514</v>
      </c>
      <c r="BQ1350" t="s">
        <v>98</v>
      </c>
      <c r="BR1350" t="s">
        <v>98</v>
      </c>
      <c r="BS1350" t="s">
        <v>105</v>
      </c>
      <c r="BT1350">
        <v>402</v>
      </c>
      <c r="BU1350">
        <v>25</v>
      </c>
      <c r="BV1350">
        <v>0</v>
      </c>
      <c r="BW1350">
        <v>0</v>
      </c>
      <c r="BX1350">
        <v>0</v>
      </c>
      <c r="BY1350">
        <v>0</v>
      </c>
      <c r="BZ1350" t="s">
        <v>83</v>
      </c>
      <c r="CA1350" t="s">
        <v>83</v>
      </c>
      <c r="CB1350" t="s">
        <v>83</v>
      </c>
      <c r="CC1350">
        <v>0</v>
      </c>
      <c r="CD1350">
        <v>8</v>
      </c>
      <c r="CE1350">
        <v>2007</v>
      </c>
      <c r="CF1350" t="s">
        <v>110</v>
      </c>
      <c r="CG1350" t="s">
        <v>111</v>
      </c>
      <c r="CH1350">
        <v>215000</v>
      </c>
    </row>
    <row r="1351" spans="1:86" x14ac:dyDescent="0.4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 t="str">
        <f t="shared" si="105"/>
        <v>Y</v>
      </c>
      <c r="AW1351" t="str">
        <f t="shared" si="106"/>
        <v>Y</v>
      </c>
      <c r="AX1351" t="str">
        <f t="shared" si="107"/>
        <v>Y</v>
      </c>
      <c r="AY1351" t="str">
        <f t="shared" si="108"/>
        <v>Y</v>
      </c>
      <c r="AZ1351" t="str">
        <f t="shared" si="109"/>
        <v>Y</v>
      </c>
      <c r="BA1351">
        <v>0</v>
      </c>
      <c r="BB1351">
        <v>0</v>
      </c>
      <c r="BC1351">
        <v>2</v>
      </c>
      <c r="BD1351">
        <v>0</v>
      </c>
      <c r="BE1351">
        <v>4</v>
      </c>
      <c r="BF1351">
        <v>1</v>
      </c>
      <c r="BG1351" t="s">
        <v>98</v>
      </c>
      <c r="BH1351">
        <v>8</v>
      </c>
      <c r="BI1351" t="s">
        <v>107</v>
      </c>
      <c r="BJ1351">
        <v>0</v>
      </c>
      <c r="BK1351" t="s">
        <v>83</v>
      </c>
      <c r="BL1351" t="s">
        <v>83</v>
      </c>
      <c r="BM1351" t="s">
        <v>83</v>
      </c>
      <c r="BN1351" t="s">
        <v>83</v>
      </c>
      <c r="BO1351">
        <v>0</v>
      </c>
      <c r="BP1351">
        <v>0</v>
      </c>
      <c r="BQ1351" t="s">
        <v>83</v>
      </c>
      <c r="BR1351" t="s">
        <v>83</v>
      </c>
      <c r="BS1351" t="s">
        <v>105</v>
      </c>
      <c r="BT1351">
        <v>0</v>
      </c>
      <c r="BU1351">
        <v>54</v>
      </c>
      <c r="BV1351">
        <v>20</v>
      </c>
      <c r="BW1351">
        <v>0</v>
      </c>
      <c r="BX1351">
        <v>0</v>
      </c>
      <c r="BY1351">
        <v>0</v>
      </c>
      <c r="BZ1351" t="s">
        <v>83</v>
      </c>
      <c r="CA1351" t="s">
        <v>83</v>
      </c>
      <c r="CB1351" t="s">
        <v>83</v>
      </c>
      <c r="CC1351">
        <v>0</v>
      </c>
      <c r="CD1351">
        <v>12</v>
      </c>
      <c r="CE1351">
        <v>2008</v>
      </c>
      <c r="CF1351" t="s">
        <v>110</v>
      </c>
      <c r="CG1351" t="s">
        <v>111</v>
      </c>
      <c r="CH1351">
        <v>122000</v>
      </c>
    </row>
    <row r="1352" spans="1:86" x14ac:dyDescent="0.4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 t="str">
        <f t="shared" si="105"/>
        <v>Y</v>
      </c>
      <c r="AW1352" t="str">
        <f t="shared" si="106"/>
        <v>Y</v>
      </c>
      <c r="AX1352" t="str">
        <f t="shared" si="107"/>
        <v>Y</v>
      </c>
      <c r="AY1352" t="str">
        <f t="shared" si="108"/>
        <v>Y</v>
      </c>
      <c r="AZ1352" t="str">
        <f t="shared" si="109"/>
        <v>Y</v>
      </c>
      <c r="BA1352">
        <v>1</v>
      </c>
      <c r="BB1352">
        <v>1</v>
      </c>
      <c r="BC1352">
        <v>2</v>
      </c>
      <c r="BD1352">
        <v>2</v>
      </c>
      <c r="BE1352">
        <v>6</v>
      </c>
      <c r="BF1352">
        <v>2</v>
      </c>
      <c r="BG1352" t="s">
        <v>98</v>
      </c>
      <c r="BH1352">
        <v>12</v>
      </c>
      <c r="BI1352" t="s">
        <v>107</v>
      </c>
      <c r="BJ1352">
        <v>0</v>
      </c>
      <c r="BK1352" t="s">
        <v>83</v>
      </c>
      <c r="BL1352" t="s">
        <v>127</v>
      </c>
      <c r="BM1352">
        <v>1969</v>
      </c>
      <c r="BN1352" t="s">
        <v>102</v>
      </c>
      <c r="BO1352">
        <v>4</v>
      </c>
      <c r="BP1352">
        <v>968</v>
      </c>
      <c r="BQ1352" t="s">
        <v>98</v>
      </c>
      <c r="BR1352" t="s">
        <v>98</v>
      </c>
      <c r="BS1352" t="s">
        <v>105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 t="s">
        <v>83</v>
      </c>
      <c r="CA1352" t="s">
        <v>83</v>
      </c>
      <c r="CB1352" t="s">
        <v>83</v>
      </c>
      <c r="CC1352">
        <v>0</v>
      </c>
      <c r="CD1352">
        <v>8</v>
      </c>
      <c r="CE1352">
        <v>2009</v>
      </c>
      <c r="CF1352" t="s">
        <v>110</v>
      </c>
      <c r="CG1352" t="s">
        <v>111</v>
      </c>
      <c r="CH1352">
        <v>200000</v>
      </c>
    </row>
    <row r="1353" spans="1:86" x14ac:dyDescent="0.4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 t="str">
        <f t="shared" si="105"/>
        <v>Y</v>
      </c>
      <c r="AW1353" t="str">
        <f t="shared" si="106"/>
        <v>Y</v>
      </c>
      <c r="AX1353" t="str">
        <f t="shared" si="107"/>
        <v>Y</v>
      </c>
      <c r="AY1353" t="str">
        <f t="shared" si="108"/>
        <v>N</v>
      </c>
      <c r="AZ1353" t="str">
        <f t="shared" si="109"/>
        <v>N</v>
      </c>
      <c r="BA1353">
        <v>0</v>
      </c>
      <c r="BB1353">
        <v>0</v>
      </c>
      <c r="BC1353">
        <v>1</v>
      </c>
      <c r="BD1353">
        <v>1</v>
      </c>
      <c r="BE1353">
        <v>4</v>
      </c>
      <c r="BF1353">
        <v>1</v>
      </c>
      <c r="BG1353" t="s">
        <v>98</v>
      </c>
      <c r="BH1353">
        <v>8</v>
      </c>
      <c r="BI1353" t="s">
        <v>107</v>
      </c>
      <c r="BJ1353">
        <v>1</v>
      </c>
      <c r="BK1353" t="s">
        <v>97</v>
      </c>
      <c r="BL1353" t="s">
        <v>108</v>
      </c>
      <c r="BM1353">
        <v>1962</v>
      </c>
      <c r="BN1353" t="s">
        <v>157</v>
      </c>
      <c r="BO1353">
        <v>2</v>
      </c>
      <c r="BP1353">
        <v>490</v>
      </c>
      <c r="BQ1353" t="s">
        <v>98</v>
      </c>
      <c r="BR1353" t="s">
        <v>98</v>
      </c>
      <c r="BS1353" t="s">
        <v>105</v>
      </c>
      <c r="BT1353">
        <v>0</v>
      </c>
      <c r="BU1353">
        <v>84</v>
      </c>
      <c r="BV1353">
        <v>0</v>
      </c>
      <c r="BW1353">
        <v>0</v>
      </c>
      <c r="BX1353">
        <v>120</v>
      </c>
      <c r="BY1353">
        <v>0</v>
      </c>
      <c r="BZ1353" t="s">
        <v>83</v>
      </c>
      <c r="CA1353" t="s">
        <v>83</v>
      </c>
      <c r="CB1353" t="s">
        <v>83</v>
      </c>
      <c r="CC1353">
        <v>0</v>
      </c>
      <c r="CD1353">
        <v>3</v>
      </c>
      <c r="CE1353">
        <v>2008</v>
      </c>
      <c r="CF1353" t="s">
        <v>110</v>
      </c>
      <c r="CG1353" t="s">
        <v>111</v>
      </c>
      <c r="CH1353">
        <v>171000</v>
      </c>
    </row>
    <row r="1354" spans="1:86" x14ac:dyDescent="0.4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 t="str">
        <f t="shared" si="105"/>
        <v>N</v>
      </c>
      <c r="AW1354" t="str">
        <f t="shared" si="106"/>
        <v>N</v>
      </c>
      <c r="AX1354" t="str">
        <f t="shared" si="107"/>
        <v>N</v>
      </c>
      <c r="AY1354" t="str">
        <f t="shared" si="108"/>
        <v>N</v>
      </c>
      <c r="AZ1354" t="str">
        <f t="shared" si="109"/>
        <v>N</v>
      </c>
      <c r="BA1354">
        <v>0</v>
      </c>
      <c r="BB1354">
        <v>0</v>
      </c>
      <c r="BC1354">
        <v>1</v>
      </c>
      <c r="BD1354">
        <v>0</v>
      </c>
      <c r="BE1354">
        <v>2</v>
      </c>
      <c r="BF1354">
        <v>1</v>
      </c>
      <c r="BG1354" t="s">
        <v>98</v>
      </c>
      <c r="BH1354">
        <v>4</v>
      </c>
      <c r="BI1354" t="s">
        <v>107</v>
      </c>
      <c r="BJ1354">
        <v>0</v>
      </c>
      <c r="BK1354" t="s">
        <v>83</v>
      </c>
      <c r="BL1354" t="s">
        <v>127</v>
      </c>
      <c r="BM1354">
        <v>1999</v>
      </c>
      <c r="BN1354" t="s">
        <v>102</v>
      </c>
      <c r="BO1354">
        <v>2</v>
      </c>
      <c r="BP1354">
        <v>624</v>
      </c>
      <c r="BQ1354" t="s">
        <v>98</v>
      </c>
      <c r="BR1354" t="s">
        <v>98</v>
      </c>
      <c r="BS1354" t="s">
        <v>177</v>
      </c>
      <c r="BT1354">
        <v>210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 t="s">
        <v>83</v>
      </c>
      <c r="CA1354" t="s">
        <v>83</v>
      </c>
      <c r="CB1354" t="s">
        <v>83</v>
      </c>
      <c r="CC1354">
        <v>0</v>
      </c>
      <c r="CD1354">
        <v>7</v>
      </c>
      <c r="CE1354">
        <v>2009</v>
      </c>
      <c r="CF1354" t="s">
        <v>110</v>
      </c>
      <c r="CG1354" t="s">
        <v>111</v>
      </c>
      <c r="CH1354">
        <v>134900</v>
      </c>
    </row>
    <row r="1355" spans="1:86" x14ac:dyDescent="0.4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 t="str">
        <f t="shared" si="105"/>
        <v>Y</v>
      </c>
      <c r="AW1355" t="str">
        <f t="shared" si="106"/>
        <v>Y</v>
      </c>
      <c r="AX1355" t="str">
        <f t="shared" si="107"/>
        <v>Y</v>
      </c>
      <c r="AY1355" t="str">
        <f t="shared" si="108"/>
        <v>Y</v>
      </c>
      <c r="AZ1355" t="str">
        <f t="shared" si="109"/>
        <v>Y</v>
      </c>
      <c r="BA1355">
        <v>1</v>
      </c>
      <c r="BB1355">
        <v>0</v>
      </c>
      <c r="BC1355">
        <v>2</v>
      </c>
      <c r="BD1355">
        <v>1</v>
      </c>
      <c r="BE1355">
        <v>4</v>
      </c>
      <c r="BF1355">
        <v>1</v>
      </c>
      <c r="BG1355" t="s">
        <v>97</v>
      </c>
      <c r="BH1355">
        <v>9</v>
      </c>
      <c r="BI1355" t="s">
        <v>107</v>
      </c>
      <c r="BJ1355">
        <v>1</v>
      </c>
      <c r="BK1355" t="s">
        <v>104</v>
      </c>
      <c r="BL1355" t="s">
        <v>108</v>
      </c>
      <c r="BM1355">
        <v>1996</v>
      </c>
      <c r="BN1355" t="s">
        <v>157</v>
      </c>
      <c r="BO1355">
        <v>3</v>
      </c>
      <c r="BP1355">
        <v>666</v>
      </c>
      <c r="BQ1355" t="s">
        <v>98</v>
      </c>
      <c r="BR1355" t="s">
        <v>98</v>
      </c>
      <c r="BS1355" t="s">
        <v>105</v>
      </c>
      <c r="BT1355">
        <v>283</v>
      </c>
      <c r="BU1355">
        <v>86</v>
      </c>
      <c r="BV1355">
        <v>0</v>
      </c>
      <c r="BW1355">
        <v>0</v>
      </c>
      <c r="BX1355">
        <v>0</v>
      </c>
      <c r="BY1355">
        <v>0</v>
      </c>
      <c r="BZ1355" t="s">
        <v>83</v>
      </c>
      <c r="CA1355" t="s">
        <v>83</v>
      </c>
      <c r="CB1355" t="s">
        <v>83</v>
      </c>
      <c r="CC1355">
        <v>0</v>
      </c>
      <c r="CD1355">
        <v>3</v>
      </c>
      <c r="CE1355">
        <v>2010</v>
      </c>
      <c r="CF1355" t="s">
        <v>110</v>
      </c>
      <c r="CG1355" t="s">
        <v>111</v>
      </c>
      <c r="CH1355">
        <v>410000</v>
      </c>
    </row>
    <row r="1356" spans="1:86" x14ac:dyDescent="0.4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 t="str">
        <f t="shared" si="105"/>
        <v>Y</v>
      </c>
      <c r="AW1356" t="str">
        <f t="shared" si="106"/>
        <v>Y</v>
      </c>
      <c r="AX1356" t="str">
        <f t="shared" si="107"/>
        <v>Y</v>
      </c>
      <c r="AY1356" t="str">
        <f t="shared" si="108"/>
        <v>N</v>
      </c>
      <c r="AZ1356" t="str">
        <f t="shared" si="109"/>
        <v>N</v>
      </c>
      <c r="BA1356">
        <v>1</v>
      </c>
      <c r="BB1356">
        <v>0</v>
      </c>
      <c r="BC1356">
        <v>2</v>
      </c>
      <c r="BD1356">
        <v>1</v>
      </c>
      <c r="BE1356">
        <v>3</v>
      </c>
      <c r="BF1356">
        <v>1</v>
      </c>
      <c r="BG1356" t="s">
        <v>97</v>
      </c>
      <c r="BH1356">
        <v>7</v>
      </c>
      <c r="BI1356" t="s">
        <v>107</v>
      </c>
      <c r="BJ1356">
        <v>1</v>
      </c>
      <c r="BK1356" t="s">
        <v>98</v>
      </c>
      <c r="BL1356" t="s">
        <v>108</v>
      </c>
      <c r="BM1356">
        <v>2000</v>
      </c>
      <c r="BN1356" t="s">
        <v>109</v>
      </c>
      <c r="BO1356">
        <v>3</v>
      </c>
      <c r="BP1356">
        <v>839</v>
      </c>
      <c r="BQ1356" t="s">
        <v>98</v>
      </c>
      <c r="BR1356" t="s">
        <v>98</v>
      </c>
      <c r="BS1356" t="s">
        <v>105</v>
      </c>
      <c r="BT1356">
        <v>0</v>
      </c>
      <c r="BU1356">
        <v>184</v>
      </c>
      <c r="BV1356">
        <v>0</v>
      </c>
      <c r="BW1356">
        <v>0</v>
      </c>
      <c r="BX1356">
        <v>0</v>
      </c>
      <c r="BY1356">
        <v>0</v>
      </c>
      <c r="BZ1356" t="s">
        <v>83</v>
      </c>
      <c r="CA1356" t="s">
        <v>83</v>
      </c>
      <c r="CB1356" t="s">
        <v>83</v>
      </c>
      <c r="CC1356">
        <v>0</v>
      </c>
      <c r="CD1356">
        <v>6</v>
      </c>
      <c r="CE1356">
        <v>2008</v>
      </c>
      <c r="CF1356" t="s">
        <v>110</v>
      </c>
      <c r="CG1356" t="s">
        <v>111</v>
      </c>
      <c r="CH1356">
        <v>235000</v>
      </c>
    </row>
    <row r="1357" spans="1:86" x14ac:dyDescent="0.4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 t="str">
        <f t="shared" si="105"/>
        <v>Y</v>
      </c>
      <c r="AW1357" t="str">
        <f t="shared" si="106"/>
        <v>Y</v>
      </c>
      <c r="AX1357" t="str">
        <f t="shared" si="107"/>
        <v>Y</v>
      </c>
      <c r="AY1357" t="str">
        <f t="shared" si="108"/>
        <v>Y</v>
      </c>
      <c r="AZ1357" t="str">
        <f t="shared" si="109"/>
        <v>N</v>
      </c>
      <c r="BA1357">
        <v>0</v>
      </c>
      <c r="BB1357">
        <v>0</v>
      </c>
      <c r="BC1357">
        <v>3</v>
      </c>
      <c r="BD1357">
        <v>0</v>
      </c>
      <c r="BE1357">
        <v>4</v>
      </c>
      <c r="BF1357">
        <v>1</v>
      </c>
      <c r="BG1357" t="s">
        <v>97</v>
      </c>
      <c r="BH1357">
        <v>8</v>
      </c>
      <c r="BI1357" t="s">
        <v>107</v>
      </c>
      <c r="BJ1357">
        <v>1</v>
      </c>
      <c r="BK1357" t="s">
        <v>98</v>
      </c>
      <c r="BL1357" t="s">
        <v>108</v>
      </c>
      <c r="BM1357">
        <v>1968</v>
      </c>
      <c r="BN1357" t="s">
        <v>109</v>
      </c>
      <c r="BO1357">
        <v>2</v>
      </c>
      <c r="BP1357">
        <v>487</v>
      </c>
      <c r="BQ1357" t="s">
        <v>98</v>
      </c>
      <c r="BR1357" t="s">
        <v>98</v>
      </c>
      <c r="BS1357" t="s">
        <v>105</v>
      </c>
      <c r="BT1357">
        <v>0</v>
      </c>
      <c r="BU1357">
        <v>98</v>
      </c>
      <c r="BV1357">
        <v>0</v>
      </c>
      <c r="BW1357">
        <v>0</v>
      </c>
      <c r="BX1357">
        <v>0</v>
      </c>
      <c r="BY1357">
        <v>0</v>
      </c>
      <c r="BZ1357" t="s">
        <v>83</v>
      </c>
      <c r="CA1357" t="s">
        <v>165</v>
      </c>
      <c r="CB1357" t="s">
        <v>83</v>
      </c>
      <c r="CC1357">
        <v>0</v>
      </c>
      <c r="CD1357">
        <v>9</v>
      </c>
      <c r="CE1357">
        <v>2006</v>
      </c>
      <c r="CF1357" t="s">
        <v>110</v>
      </c>
      <c r="CG1357" t="s">
        <v>111</v>
      </c>
      <c r="CH1357">
        <v>170000</v>
      </c>
    </row>
    <row r="1358" spans="1:86" x14ac:dyDescent="0.4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 t="str">
        <f t="shared" si="105"/>
        <v>N</v>
      </c>
      <c r="AW1358" t="str">
        <f t="shared" si="106"/>
        <v>N</v>
      </c>
      <c r="AX1358" t="str">
        <f t="shared" si="107"/>
        <v>N</v>
      </c>
      <c r="AY1358" t="str">
        <f t="shared" si="108"/>
        <v>N</v>
      </c>
      <c r="AZ1358" t="str">
        <f t="shared" si="109"/>
        <v>N</v>
      </c>
      <c r="BA1358">
        <v>0</v>
      </c>
      <c r="BB1358">
        <v>0</v>
      </c>
      <c r="BC1358">
        <v>1</v>
      </c>
      <c r="BD1358">
        <v>0</v>
      </c>
      <c r="BE1358">
        <v>3</v>
      </c>
      <c r="BF1358">
        <v>1</v>
      </c>
      <c r="BG1358" t="s">
        <v>98</v>
      </c>
      <c r="BH1358">
        <v>5</v>
      </c>
      <c r="BI1358" t="s">
        <v>107</v>
      </c>
      <c r="BJ1358">
        <v>0</v>
      </c>
      <c r="BK1358" t="s">
        <v>83</v>
      </c>
      <c r="BL1358" t="s">
        <v>108</v>
      </c>
      <c r="BM1358">
        <v>1966</v>
      </c>
      <c r="BN1358" t="s">
        <v>109</v>
      </c>
      <c r="BO1358">
        <v>1</v>
      </c>
      <c r="BP1358">
        <v>264</v>
      </c>
      <c r="BQ1358" t="s">
        <v>98</v>
      </c>
      <c r="BR1358" t="s">
        <v>98</v>
      </c>
      <c r="BS1358" t="s">
        <v>105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 t="s">
        <v>83</v>
      </c>
      <c r="CA1358" t="s">
        <v>163</v>
      </c>
      <c r="CB1358" t="s">
        <v>83</v>
      </c>
      <c r="CC1358">
        <v>0</v>
      </c>
      <c r="CD1358">
        <v>10</v>
      </c>
      <c r="CE1358">
        <v>2008</v>
      </c>
      <c r="CF1358" t="s">
        <v>110</v>
      </c>
      <c r="CG1358" t="s">
        <v>111</v>
      </c>
      <c r="CH1358">
        <v>110000</v>
      </c>
    </row>
    <row r="1359" spans="1:86" x14ac:dyDescent="0.4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 t="str">
        <f t="shared" si="105"/>
        <v>N</v>
      </c>
      <c r="AW1359" t="str">
        <f t="shared" si="106"/>
        <v>N</v>
      </c>
      <c r="AX1359" t="str">
        <f t="shared" si="107"/>
        <v>N</v>
      </c>
      <c r="AY1359" t="str">
        <f t="shared" si="108"/>
        <v>N</v>
      </c>
      <c r="AZ1359" t="str">
        <f t="shared" si="109"/>
        <v>N</v>
      </c>
      <c r="BA1359">
        <v>1</v>
      </c>
      <c r="BB1359">
        <v>0</v>
      </c>
      <c r="BC1359">
        <v>1</v>
      </c>
      <c r="BD1359">
        <v>1</v>
      </c>
      <c r="BE1359">
        <v>3</v>
      </c>
      <c r="BF1359">
        <v>1</v>
      </c>
      <c r="BG1359" t="s">
        <v>98</v>
      </c>
      <c r="BH1359">
        <v>6</v>
      </c>
      <c r="BI1359" t="s">
        <v>107</v>
      </c>
      <c r="BJ1359">
        <v>1</v>
      </c>
      <c r="BK1359" t="s">
        <v>147</v>
      </c>
      <c r="BL1359" t="s">
        <v>108</v>
      </c>
      <c r="BM1359">
        <v>1971</v>
      </c>
      <c r="BN1359" t="s">
        <v>157</v>
      </c>
      <c r="BO1359">
        <v>2</v>
      </c>
      <c r="BP1359">
        <v>500</v>
      </c>
      <c r="BQ1359" t="s">
        <v>98</v>
      </c>
      <c r="BR1359" t="s">
        <v>98</v>
      </c>
      <c r="BS1359" t="s">
        <v>105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 t="s">
        <v>83</v>
      </c>
      <c r="CA1359" t="s">
        <v>83</v>
      </c>
      <c r="CB1359" t="s">
        <v>83</v>
      </c>
      <c r="CC1359">
        <v>0</v>
      </c>
      <c r="CD1359">
        <v>4</v>
      </c>
      <c r="CE1359">
        <v>2010</v>
      </c>
      <c r="CF1359" t="s">
        <v>110</v>
      </c>
      <c r="CG1359" t="s">
        <v>111</v>
      </c>
      <c r="CH1359">
        <v>149900</v>
      </c>
    </row>
    <row r="1360" spans="1:86" x14ac:dyDescent="0.4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 t="str">
        <f t="shared" si="105"/>
        <v>Y</v>
      </c>
      <c r="AW1360" t="str">
        <f t="shared" si="106"/>
        <v>Y</v>
      </c>
      <c r="AX1360" t="str">
        <f t="shared" si="107"/>
        <v>N</v>
      </c>
      <c r="AY1360" t="str">
        <f t="shared" si="108"/>
        <v>N</v>
      </c>
      <c r="AZ1360" t="str">
        <f t="shared" si="109"/>
        <v>N</v>
      </c>
      <c r="BA1360">
        <v>0</v>
      </c>
      <c r="BB1360">
        <v>0</v>
      </c>
      <c r="BC1360">
        <v>2</v>
      </c>
      <c r="BD1360">
        <v>1</v>
      </c>
      <c r="BE1360">
        <v>3</v>
      </c>
      <c r="BF1360">
        <v>1</v>
      </c>
      <c r="BG1360" t="s">
        <v>97</v>
      </c>
      <c r="BH1360">
        <v>5</v>
      </c>
      <c r="BI1360" t="s">
        <v>107</v>
      </c>
      <c r="BJ1360">
        <v>0</v>
      </c>
      <c r="BK1360" t="s">
        <v>83</v>
      </c>
      <c r="BL1360" t="s">
        <v>127</v>
      </c>
      <c r="BM1360">
        <v>2000</v>
      </c>
      <c r="BN1360" t="s">
        <v>102</v>
      </c>
      <c r="BO1360">
        <v>2</v>
      </c>
      <c r="BP1360">
        <v>440</v>
      </c>
      <c r="BQ1360" t="s">
        <v>98</v>
      </c>
      <c r="BR1360" t="s">
        <v>98</v>
      </c>
      <c r="BS1360" t="s">
        <v>105</v>
      </c>
      <c r="BT1360">
        <v>0</v>
      </c>
      <c r="BU1360">
        <v>32</v>
      </c>
      <c r="BV1360">
        <v>0</v>
      </c>
      <c r="BW1360">
        <v>0</v>
      </c>
      <c r="BX1360">
        <v>0</v>
      </c>
      <c r="BY1360">
        <v>0</v>
      </c>
      <c r="BZ1360" t="s">
        <v>83</v>
      </c>
      <c r="CA1360" t="s">
        <v>83</v>
      </c>
      <c r="CB1360" t="s">
        <v>83</v>
      </c>
      <c r="CC1360">
        <v>0</v>
      </c>
      <c r="CD1360">
        <v>6</v>
      </c>
      <c r="CE1360">
        <v>2010</v>
      </c>
      <c r="CF1360" t="s">
        <v>110</v>
      </c>
      <c r="CG1360" t="s">
        <v>111</v>
      </c>
      <c r="CH1360">
        <v>177500</v>
      </c>
    </row>
    <row r="1361" spans="1:86" x14ac:dyDescent="0.4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 t="str">
        <f t="shared" si="105"/>
        <v>Y</v>
      </c>
      <c r="AW1361" t="str">
        <f t="shared" si="106"/>
        <v>Y</v>
      </c>
      <c r="AX1361" t="str">
        <f t="shared" si="107"/>
        <v>Y</v>
      </c>
      <c r="AY1361" t="str">
        <f t="shared" si="108"/>
        <v>Y</v>
      </c>
      <c r="AZ1361" t="str">
        <f t="shared" si="109"/>
        <v>N</v>
      </c>
      <c r="BA1361">
        <v>1</v>
      </c>
      <c r="BB1361">
        <v>0</v>
      </c>
      <c r="BC1361">
        <v>2</v>
      </c>
      <c r="BD1361">
        <v>0</v>
      </c>
      <c r="BE1361">
        <v>3</v>
      </c>
      <c r="BF1361">
        <v>1</v>
      </c>
      <c r="BG1361" t="s">
        <v>104</v>
      </c>
      <c r="BH1361">
        <v>8</v>
      </c>
      <c r="BI1361" t="s">
        <v>107</v>
      </c>
      <c r="BJ1361">
        <v>1</v>
      </c>
      <c r="BK1361" t="s">
        <v>97</v>
      </c>
      <c r="BL1361" t="s">
        <v>108</v>
      </c>
      <c r="BM1361">
        <v>2004</v>
      </c>
      <c r="BN1361" t="s">
        <v>157</v>
      </c>
      <c r="BO1361">
        <v>3</v>
      </c>
      <c r="BP1361">
        <v>770</v>
      </c>
      <c r="BQ1361" t="s">
        <v>98</v>
      </c>
      <c r="BR1361" t="s">
        <v>98</v>
      </c>
      <c r="BS1361" t="s">
        <v>105</v>
      </c>
      <c r="BT1361">
        <v>194</v>
      </c>
      <c r="BU1361">
        <v>45</v>
      </c>
      <c r="BV1361">
        <v>0</v>
      </c>
      <c r="BW1361">
        <v>0</v>
      </c>
      <c r="BX1361">
        <v>0</v>
      </c>
      <c r="BY1361">
        <v>0</v>
      </c>
      <c r="BZ1361" t="s">
        <v>83</v>
      </c>
      <c r="CA1361" t="s">
        <v>83</v>
      </c>
      <c r="CB1361" t="s">
        <v>83</v>
      </c>
      <c r="CC1361">
        <v>0</v>
      </c>
      <c r="CD1361">
        <v>9</v>
      </c>
      <c r="CE1361">
        <v>2006</v>
      </c>
      <c r="CF1361" t="s">
        <v>110</v>
      </c>
      <c r="CG1361" t="s">
        <v>111</v>
      </c>
      <c r="CH1361">
        <v>315000</v>
      </c>
    </row>
    <row r="1362" spans="1:86" x14ac:dyDescent="0.4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 t="str">
        <f t="shared" si="105"/>
        <v>Y</v>
      </c>
      <c r="AW1362" t="str">
        <f t="shared" si="106"/>
        <v>Y</v>
      </c>
      <c r="AX1362" t="str">
        <f t="shared" si="107"/>
        <v>Y</v>
      </c>
      <c r="AY1362" t="str">
        <f t="shared" si="108"/>
        <v>Y</v>
      </c>
      <c r="AZ1362" t="str">
        <f t="shared" si="109"/>
        <v>Y</v>
      </c>
      <c r="BA1362">
        <v>0</v>
      </c>
      <c r="BB1362">
        <v>0</v>
      </c>
      <c r="BC1362">
        <v>3</v>
      </c>
      <c r="BD1362">
        <v>1</v>
      </c>
      <c r="BE1362">
        <v>4</v>
      </c>
      <c r="BF1362">
        <v>1</v>
      </c>
      <c r="BG1362" t="s">
        <v>98</v>
      </c>
      <c r="BH1362">
        <v>8</v>
      </c>
      <c r="BI1362" t="s">
        <v>107</v>
      </c>
      <c r="BJ1362">
        <v>0</v>
      </c>
      <c r="BK1362" t="s">
        <v>83</v>
      </c>
      <c r="BL1362" t="s">
        <v>156</v>
      </c>
      <c r="BM1362">
        <v>1998</v>
      </c>
      <c r="BN1362" t="s">
        <v>109</v>
      </c>
      <c r="BO1362">
        <v>2</v>
      </c>
      <c r="BP1362">
        <v>621</v>
      </c>
      <c r="BQ1362" t="s">
        <v>98</v>
      </c>
      <c r="BR1362" t="s">
        <v>98</v>
      </c>
      <c r="BS1362" t="s">
        <v>105</v>
      </c>
      <c r="BT1362">
        <v>183</v>
      </c>
      <c r="BU1362">
        <v>0</v>
      </c>
      <c r="BV1362">
        <v>301</v>
      </c>
      <c r="BW1362">
        <v>0</v>
      </c>
      <c r="BX1362">
        <v>0</v>
      </c>
      <c r="BY1362">
        <v>0</v>
      </c>
      <c r="BZ1362" t="s">
        <v>83</v>
      </c>
      <c r="CA1362" t="s">
        <v>83</v>
      </c>
      <c r="CB1362" t="s">
        <v>83</v>
      </c>
      <c r="CC1362">
        <v>0</v>
      </c>
      <c r="CD1362">
        <v>5</v>
      </c>
      <c r="CE1362">
        <v>2008</v>
      </c>
      <c r="CF1362" t="s">
        <v>110</v>
      </c>
      <c r="CG1362" t="s">
        <v>111</v>
      </c>
      <c r="CH1362">
        <v>189000</v>
      </c>
    </row>
    <row r="1363" spans="1:86" x14ac:dyDescent="0.4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 t="str">
        <f t="shared" si="105"/>
        <v>Y</v>
      </c>
      <c r="AW1363" t="str">
        <f t="shared" si="106"/>
        <v>Y</v>
      </c>
      <c r="AX1363" t="str">
        <f t="shared" si="107"/>
        <v>N</v>
      </c>
      <c r="AY1363" t="str">
        <f t="shared" si="108"/>
        <v>N</v>
      </c>
      <c r="AZ1363" t="str">
        <f t="shared" si="109"/>
        <v>N</v>
      </c>
      <c r="BA1363">
        <v>1</v>
      </c>
      <c r="BB1363">
        <v>0</v>
      </c>
      <c r="BC1363">
        <v>2</v>
      </c>
      <c r="BD1363">
        <v>0</v>
      </c>
      <c r="BE1363">
        <v>3</v>
      </c>
      <c r="BF1363">
        <v>1</v>
      </c>
      <c r="BG1363" t="s">
        <v>97</v>
      </c>
      <c r="BH1363">
        <v>7</v>
      </c>
      <c r="BI1363" t="s">
        <v>107</v>
      </c>
      <c r="BJ1363">
        <v>1</v>
      </c>
      <c r="BK1363" t="s">
        <v>97</v>
      </c>
      <c r="BL1363" t="s">
        <v>108</v>
      </c>
      <c r="BM1363">
        <v>2005</v>
      </c>
      <c r="BN1363" t="s">
        <v>157</v>
      </c>
      <c r="BO1363">
        <v>2</v>
      </c>
      <c r="BP1363">
        <v>430</v>
      </c>
      <c r="BQ1363" t="s">
        <v>98</v>
      </c>
      <c r="BR1363" t="s">
        <v>98</v>
      </c>
      <c r="BS1363" t="s">
        <v>105</v>
      </c>
      <c r="BT1363">
        <v>168</v>
      </c>
      <c r="BU1363">
        <v>36</v>
      </c>
      <c r="BV1363">
        <v>0</v>
      </c>
      <c r="BW1363">
        <v>0</v>
      </c>
      <c r="BX1363">
        <v>0</v>
      </c>
      <c r="BY1363">
        <v>0</v>
      </c>
      <c r="BZ1363" t="s">
        <v>83</v>
      </c>
      <c r="CA1363" t="s">
        <v>83</v>
      </c>
      <c r="CB1363" t="s">
        <v>83</v>
      </c>
      <c r="CC1363">
        <v>0</v>
      </c>
      <c r="CD1363">
        <v>6</v>
      </c>
      <c r="CE1363">
        <v>2009</v>
      </c>
      <c r="CF1363" t="s">
        <v>110</v>
      </c>
      <c r="CG1363" t="s">
        <v>111</v>
      </c>
      <c r="CH1363">
        <v>260000</v>
      </c>
    </row>
    <row r="1364" spans="1:86" x14ac:dyDescent="0.4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 t="str">
        <f t="shared" si="105"/>
        <v>Y</v>
      </c>
      <c r="AW1364" t="str">
        <f t="shared" si="106"/>
        <v>Y</v>
      </c>
      <c r="AX1364" t="str">
        <f t="shared" si="107"/>
        <v>Y</v>
      </c>
      <c r="AY1364" t="str">
        <f t="shared" si="108"/>
        <v>N</v>
      </c>
      <c r="AZ1364" t="str">
        <f t="shared" si="109"/>
        <v>N</v>
      </c>
      <c r="BA1364">
        <v>0</v>
      </c>
      <c r="BB1364">
        <v>0</v>
      </c>
      <c r="BC1364">
        <v>2</v>
      </c>
      <c r="BD1364">
        <v>0</v>
      </c>
      <c r="BE1364">
        <v>4</v>
      </c>
      <c r="BF1364">
        <v>1</v>
      </c>
      <c r="BG1364" t="s">
        <v>98</v>
      </c>
      <c r="BH1364">
        <v>7</v>
      </c>
      <c r="BI1364" t="s">
        <v>107</v>
      </c>
      <c r="BJ1364">
        <v>1</v>
      </c>
      <c r="BK1364" t="s">
        <v>97</v>
      </c>
      <c r="BL1364" t="s">
        <v>108</v>
      </c>
      <c r="BM1364">
        <v>1920</v>
      </c>
      <c r="BN1364" t="s">
        <v>102</v>
      </c>
      <c r="BO1364">
        <v>1</v>
      </c>
      <c r="BP1364">
        <v>368</v>
      </c>
      <c r="BQ1364" t="s">
        <v>98</v>
      </c>
      <c r="BR1364" t="s">
        <v>98</v>
      </c>
      <c r="BS1364" t="s">
        <v>105</v>
      </c>
      <c r="BT1364">
        <v>55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 t="s">
        <v>83</v>
      </c>
      <c r="CA1364" t="s">
        <v>83</v>
      </c>
      <c r="CB1364" t="s">
        <v>83</v>
      </c>
      <c r="CC1364">
        <v>0</v>
      </c>
      <c r="CD1364">
        <v>6</v>
      </c>
      <c r="CE1364">
        <v>2009</v>
      </c>
      <c r="CF1364" t="s">
        <v>110</v>
      </c>
      <c r="CG1364" t="s">
        <v>111</v>
      </c>
      <c r="CH1364">
        <v>104900</v>
      </c>
    </row>
    <row r="1365" spans="1:86" x14ac:dyDescent="0.4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 t="str">
        <f t="shared" si="105"/>
        <v>N</v>
      </c>
      <c r="AW1365" t="str">
        <f t="shared" si="106"/>
        <v>Y</v>
      </c>
      <c r="AX1365" t="str">
        <f t="shared" si="107"/>
        <v>N</v>
      </c>
      <c r="AY1365" t="str">
        <f t="shared" si="108"/>
        <v>N</v>
      </c>
      <c r="AZ1365" t="str">
        <f t="shared" si="109"/>
        <v>N</v>
      </c>
      <c r="BA1365">
        <v>0</v>
      </c>
      <c r="BB1365">
        <v>0</v>
      </c>
      <c r="BC1365">
        <v>2</v>
      </c>
      <c r="BD1365">
        <v>1</v>
      </c>
      <c r="BE1365">
        <v>3</v>
      </c>
      <c r="BF1365">
        <v>1</v>
      </c>
      <c r="BG1365" t="s">
        <v>97</v>
      </c>
      <c r="BH1365">
        <v>6</v>
      </c>
      <c r="BI1365" t="s">
        <v>107</v>
      </c>
      <c r="BJ1365">
        <v>1</v>
      </c>
      <c r="BK1365" t="s">
        <v>97</v>
      </c>
      <c r="BL1365" t="s">
        <v>156</v>
      </c>
      <c r="BM1365">
        <v>2007</v>
      </c>
      <c r="BN1365" t="s">
        <v>157</v>
      </c>
      <c r="BO1365">
        <v>2</v>
      </c>
      <c r="BP1365">
        <v>432</v>
      </c>
      <c r="BQ1365" t="s">
        <v>98</v>
      </c>
      <c r="BR1365" t="s">
        <v>98</v>
      </c>
      <c r="BS1365" t="s">
        <v>105</v>
      </c>
      <c r="BT1365">
        <v>0</v>
      </c>
      <c r="BU1365">
        <v>36</v>
      </c>
      <c r="BV1365">
        <v>0</v>
      </c>
      <c r="BW1365">
        <v>0</v>
      </c>
      <c r="BX1365">
        <v>0</v>
      </c>
      <c r="BY1365">
        <v>0</v>
      </c>
      <c r="BZ1365" t="s">
        <v>83</v>
      </c>
      <c r="CA1365" t="s">
        <v>83</v>
      </c>
      <c r="CB1365" t="s">
        <v>83</v>
      </c>
      <c r="CC1365">
        <v>0</v>
      </c>
      <c r="CD1365">
        <v>3</v>
      </c>
      <c r="CE1365">
        <v>2007</v>
      </c>
      <c r="CF1365" t="s">
        <v>158</v>
      </c>
      <c r="CG1365" t="s">
        <v>159</v>
      </c>
      <c r="CH1365">
        <v>156932</v>
      </c>
    </row>
    <row r="1366" spans="1:86" x14ac:dyDescent="0.4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 t="str">
        <f t="shared" si="105"/>
        <v>N</v>
      </c>
      <c r="AW1366" t="str">
        <f t="shared" si="106"/>
        <v>Y</v>
      </c>
      <c r="AX1366" t="str">
        <f t="shared" si="107"/>
        <v>N</v>
      </c>
      <c r="AY1366" t="str">
        <f t="shared" si="108"/>
        <v>N</v>
      </c>
      <c r="AZ1366" t="str">
        <f t="shared" si="109"/>
        <v>N</v>
      </c>
      <c r="BA1366">
        <v>0</v>
      </c>
      <c r="BB1366">
        <v>0</v>
      </c>
      <c r="BC1366">
        <v>2</v>
      </c>
      <c r="BD1366">
        <v>1</v>
      </c>
      <c r="BE1366">
        <v>2</v>
      </c>
      <c r="BF1366">
        <v>1</v>
      </c>
      <c r="BG1366" t="s">
        <v>97</v>
      </c>
      <c r="BH1366">
        <v>4</v>
      </c>
      <c r="BI1366" t="s">
        <v>107</v>
      </c>
      <c r="BJ1366">
        <v>0</v>
      </c>
      <c r="BK1366" t="s">
        <v>83</v>
      </c>
      <c r="BL1366" t="s">
        <v>127</v>
      </c>
      <c r="BM1366">
        <v>2005</v>
      </c>
      <c r="BN1366" t="s">
        <v>109</v>
      </c>
      <c r="BO1366">
        <v>2</v>
      </c>
      <c r="BP1366">
        <v>480</v>
      </c>
      <c r="BQ1366" t="s">
        <v>98</v>
      </c>
      <c r="BR1366" t="s">
        <v>98</v>
      </c>
      <c r="BS1366" t="s">
        <v>105</v>
      </c>
      <c r="BT1366">
        <v>0</v>
      </c>
      <c r="BU1366">
        <v>166</v>
      </c>
      <c r="BV1366">
        <v>0</v>
      </c>
      <c r="BW1366">
        <v>0</v>
      </c>
      <c r="BX1366">
        <v>0</v>
      </c>
      <c r="BY1366">
        <v>0</v>
      </c>
      <c r="BZ1366" t="s">
        <v>83</v>
      </c>
      <c r="CA1366" t="s">
        <v>83</v>
      </c>
      <c r="CB1366" t="s">
        <v>83</v>
      </c>
      <c r="CC1366">
        <v>0</v>
      </c>
      <c r="CD1366">
        <v>4</v>
      </c>
      <c r="CE1366">
        <v>2006</v>
      </c>
      <c r="CF1366" t="s">
        <v>110</v>
      </c>
      <c r="CG1366" t="s">
        <v>128</v>
      </c>
      <c r="CH1366">
        <v>144152</v>
      </c>
    </row>
    <row r="1367" spans="1:86" x14ac:dyDescent="0.4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 t="str">
        <f t="shared" si="105"/>
        <v>Y</v>
      </c>
      <c r="AW1367" t="str">
        <f t="shared" si="106"/>
        <v>Y</v>
      </c>
      <c r="AX1367" t="str">
        <f t="shared" si="107"/>
        <v>Y</v>
      </c>
      <c r="AY1367" t="str">
        <f t="shared" si="108"/>
        <v>N</v>
      </c>
      <c r="AZ1367" t="str">
        <f t="shared" si="109"/>
        <v>N</v>
      </c>
      <c r="BA1367">
        <v>1</v>
      </c>
      <c r="BB1367">
        <v>0</v>
      </c>
      <c r="BC1367">
        <v>2</v>
      </c>
      <c r="BD1367">
        <v>1</v>
      </c>
      <c r="BE1367">
        <v>3</v>
      </c>
      <c r="BF1367">
        <v>1</v>
      </c>
      <c r="BG1367" t="s">
        <v>97</v>
      </c>
      <c r="BH1367">
        <v>7</v>
      </c>
      <c r="BI1367" t="s">
        <v>107</v>
      </c>
      <c r="BJ1367">
        <v>0</v>
      </c>
      <c r="BK1367" t="s">
        <v>83</v>
      </c>
      <c r="BL1367" t="s">
        <v>108</v>
      </c>
      <c r="BM1367">
        <v>2000</v>
      </c>
      <c r="BN1367" t="s">
        <v>109</v>
      </c>
      <c r="BO1367">
        <v>2</v>
      </c>
      <c r="BP1367">
        <v>663</v>
      </c>
      <c r="BQ1367" t="s">
        <v>98</v>
      </c>
      <c r="BR1367" t="s">
        <v>98</v>
      </c>
      <c r="BS1367" t="s">
        <v>105</v>
      </c>
      <c r="BT1367">
        <v>0</v>
      </c>
      <c r="BU1367">
        <v>96</v>
      </c>
      <c r="BV1367">
        <v>0</v>
      </c>
      <c r="BW1367">
        <v>0</v>
      </c>
      <c r="BX1367">
        <v>0</v>
      </c>
      <c r="BY1367">
        <v>0</v>
      </c>
      <c r="BZ1367" t="s">
        <v>83</v>
      </c>
      <c r="CA1367" t="s">
        <v>83</v>
      </c>
      <c r="CB1367" t="s">
        <v>83</v>
      </c>
      <c r="CC1367">
        <v>0</v>
      </c>
      <c r="CD1367">
        <v>1</v>
      </c>
      <c r="CE1367">
        <v>2010</v>
      </c>
      <c r="CF1367" t="s">
        <v>110</v>
      </c>
      <c r="CG1367" t="s">
        <v>111</v>
      </c>
      <c r="CH1367">
        <v>216000</v>
      </c>
    </row>
    <row r="1368" spans="1:86" x14ac:dyDescent="0.4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 t="str">
        <f t="shared" si="105"/>
        <v>Y</v>
      </c>
      <c r="AW1368" t="str">
        <f t="shared" si="106"/>
        <v>Y</v>
      </c>
      <c r="AX1368" t="str">
        <f t="shared" si="107"/>
        <v>Y</v>
      </c>
      <c r="AY1368" t="str">
        <f t="shared" si="108"/>
        <v>N</v>
      </c>
      <c r="AZ1368" t="str">
        <f t="shared" si="109"/>
        <v>N</v>
      </c>
      <c r="BA1368">
        <v>1</v>
      </c>
      <c r="BB1368">
        <v>0</v>
      </c>
      <c r="BC1368">
        <v>2</v>
      </c>
      <c r="BD1368">
        <v>1</v>
      </c>
      <c r="BE1368">
        <v>3</v>
      </c>
      <c r="BF1368">
        <v>1</v>
      </c>
      <c r="BG1368" t="s">
        <v>97</v>
      </c>
      <c r="BH1368">
        <v>7</v>
      </c>
      <c r="BI1368" t="s">
        <v>107</v>
      </c>
      <c r="BJ1368">
        <v>0</v>
      </c>
      <c r="BK1368" t="s">
        <v>83</v>
      </c>
      <c r="BL1368" t="s">
        <v>108</v>
      </c>
      <c r="BM1368">
        <v>1999</v>
      </c>
      <c r="BN1368" t="s">
        <v>109</v>
      </c>
      <c r="BO1368">
        <v>2</v>
      </c>
      <c r="BP1368">
        <v>588</v>
      </c>
      <c r="BQ1368" t="s">
        <v>98</v>
      </c>
      <c r="BR1368" t="s">
        <v>98</v>
      </c>
      <c r="BS1368" t="s">
        <v>105</v>
      </c>
      <c r="BT1368">
        <v>0</v>
      </c>
      <c r="BU1368">
        <v>88</v>
      </c>
      <c r="BV1368">
        <v>0</v>
      </c>
      <c r="BW1368">
        <v>0</v>
      </c>
      <c r="BX1368">
        <v>0</v>
      </c>
      <c r="BY1368">
        <v>0</v>
      </c>
      <c r="BZ1368" t="s">
        <v>83</v>
      </c>
      <c r="CA1368" t="s">
        <v>83</v>
      </c>
      <c r="CB1368" t="s">
        <v>83</v>
      </c>
      <c r="CC1368">
        <v>0</v>
      </c>
      <c r="CD1368">
        <v>6</v>
      </c>
      <c r="CE1368">
        <v>2008</v>
      </c>
      <c r="CF1368" t="s">
        <v>110</v>
      </c>
      <c r="CG1368" t="s">
        <v>128</v>
      </c>
      <c r="CH1368">
        <v>193000</v>
      </c>
    </row>
    <row r="1369" spans="1:86" x14ac:dyDescent="0.4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 t="str">
        <f t="shared" si="105"/>
        <v>N</v>
      </c>
      <c r="AW1369" t="str">
        <f t="shared" si="106"/>
        <v>Y</v>
      </c>
      <c r="AX1369" t="str">
        <f t="shared" si="107"/>
        <v>N</v>
      </c>
      <c r="AY1369" t="str">
        <f t="shared" si="108"/>
        <v>N</v>
      </c>
      <c r="AZ1369" t="str">
        <f t="shared" si="109"/>
        <v>N</v>
      </c>
      <c r="BA1369">
        <v>0</v>
      </c>
      <c r="BB1369">
        <v>0</v>
      </c>
      <c r="BC1369">
        <v>2</v>
      </c>
      <c r="BD1369">
        <v>0</v>
      </c>
      <c r="BE1369">
        <v>4</v>
      </c>
      <c r="BF1369">
        <v>1</v>
      </c>
      <c r="BG1369" t="s">
        <v>98</v>
      </c>
      <c r="BH1369">
        <v>6</v>
      </c>
      <c r="BI1369" t="s">
        <v>107</v>
      </c>
      <c r="BJ1369">
        <v>1</v>
      </c>
      <c r="BK1369" t="s">
        <v>98</v>
      </c>
      <c r="BL1369" t="s">
        <v>108</v>
      </c>
      <c r="BM1369">
        <v>1977</v>
      </c>
      <c r="BN1369" t="s">
        <v>109</v>
      </c>
      <c r="BO1369">
        <v>1</v>
      </c>
      <c r="BP1369">
        <v>336</v>
      </c>
      <c r="BQ1369" t="s">
        <v>98</v>
      </c>
      <c r="BR1369" t="s">
        <v>98</v>
      </c>
      <c r="BS1369" t="s">
        <v>105</v>
      </c>
      <c r="BT1369">
        <v>104</v>
      </c>
      <c r="BU1369">
        <v>26</v>
      </c>
      <c r="BV1369">
        <v>0</v>
      </c>
      <c r="BW1369">
        <v>0</v>
      </c>
      <c r="BX1369">
        <v>0</v>
      </c>
      <c r="BY1369">
        <v>0</v>
      </c>
      <c r="BZ1369" t="s">
        <v>83</v>
      </c>
      <c r="CA1369" t="s">
        <v>83</v>
      </c>
      <c r="CB1369" t="s">
        <v>83</v>
      </c>
      <c r="CC1369">
        <v>0</v>
      </c>
      <c r="CD1369">
        <v>7</v>
      </c>
      <c r="CE1369">
        <v>2006</v>
      </c>
      <c r="CF1369" t="s">
        <v>110</v>
      </c>
      <c r="CG1369" t="s">
        <v>111</v>
      </c>
      <c r="CH1369">
        <v>127000</v>
      </c>
    </row>
    <row r="1370" spans="1:86" x14ac:dyDescent="0.4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 t="str">
        <f t="shared" si="105"/>
        <v>N</v>
      </c>
      <c r="AW1370" t="str">
        <f t="shared" si="106"/>
        <v>N</v>
      </c>
      <c r="AX1370" t="str">
        <f t="shared" si="107"/>
        <v>N</v>
      </c>
      <c r="AY1370" t="str">
        <f t="shared" si="108"/>
        <v>N</v>
      </c>
      <c r="AZ1370" t="str">
        <f t="shared" si="109"/>
        <v>N</v>
      </c>
      <c r="BA1370">
        <v>1</v>
      </c>
      <c r="BB1370">
        <v>0</v>
      </c>
      <c r="BC1370">
        <v>1</v>
      </c>
      <c r="BD1370">
        <v>0</v>
      </c>
      <c r="BE1370">
        <v>1</v>
      </c>
      <c r="BF1370">
        <v>1</v>
      </c>
      <c r="BG1370" t="s">
        <v>97</v>
      </c>
      <c r="BH1370">
        <v>4</v>
      </c>
      <c r="BI1370" t="s">
        <v>107</v>
      </c>
      <c r="BJ1370">
        <v>0</v>
      </c>
      <c r="BK1370" t="s">
        <v>83</v>
      </c>
      <c r="BL1370" t="s">
        <v>108</v>
      </c>
      <c r="BM1370">
        <v>2003</v>
      </c>
      <c r="BN1370" t="s">
        <v>157</v>
      </c>
      <c r="BO1370">
        <v>2</v>
      </c>
      <c r="BP1370">
        <v>420</v>
      </c>
      <c r="BQ1370" t="s">
        <v>98</v>
      </c>
      <c r="BR1370" t="s">
        <v>98</v>
      </c>
      <c r="BS1370" t="s">
        <v>105</v>
      </c>
      <c r="BT1370">
        <v>140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 t="s">
        <v>83</v>
      </c>
      <c r="CA1370" t="s">
        <v>83</v>
      </c>
      <c r="CB1370" t="s">
        <v>83</v>
      </c>
      <c r="CC1370">
        <v>0</v>
      </c>
      <c r="CD1370">
        <v>6</v>
      </c>
      <c r="CE1370">
        <v>2009</v>
      </c>
      <c r="CF1370" t="s">
        <v>110</v>
      </c>
      <c r="CG1370" t="s">
        <v>111</v>
      </c>
      <c r="CH1370">
        <v>144000</v>
      </c>
    </row>
    <row r="1371" spans="1:86" x14ac:dyDescent="0.4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 t="str">
        <f t="shared" si="105"/>
        <v>Y</v>
      </c>
      <c r="AW1371" t="str">
        <f t="shared" si="106"/>
        <v>Y</v>
      </c>
      <c r="AX1371" t="str">
        <f t="shared" si="107"/>
        <v>Y</v>
      </c>
      <c r="AY1371" t="str">
        <f t="shared" si="108"/>
        <v>N</v>
      </c>
      <c r="AZ1371" t="str">
        <f t="shared" si="109"/>
        <v>N</v>
      </c>
      <c r="BA1371">
        <v>1</v>
      </c>
      <c r="BB1371">
        <v>0</v>
      </c>
      <c r="BC1371">
        <v>2</v>
      </c>
      <c r="BD1371">
        <v>0</v>
      </c>
      <c r="BE1371">
        <v>3</v>
      </c>
      <c r="BF1371">
        <v>1</v>
      </c>
      <c r="BG1371" t="s">
        <v>97</v>
      </c>
      <c r="BH1371">
        <v>8</v>
      </c>
      <c r="BI1371" t="s">
        <v>107</v>
      </c>
      <c r="BJ1371">
        <v>1</v>
      </c>
      <c r="BK1371" t="s">
        <v>98</v>
      </c>
      <c r="BL1371" t="s">
        <v>108</v>
      </c>
      <c r="BM1371">
        <v>2003</v>
      </c>
      <c r="BN1371" t="s">
        <v>157</v>
      </c>
      <c r="BO1371">
        <v>2</v>
      </c>
      <c r="BP1371">
        <v>502</v>
      </c>
      <c r="BQ1371" t="s">
        <v>98</v>
      </c>
      <c r="BR1371" t="s">
        <v>98</v>
      </c>
      <c r="BS1371" t="s">
        <v>105</v>
      </c>
      <c r="BT1371">
        <v>0</v>
      </c>
      <c r="BU1371">
        <v>262</v>
      </c>
      <c r="BV1371">
        <v>0</v>
      </c>
      <c r="BW1371">
        <v>0</v>
      </c>
      <c r="BX1371">
        <v>0</v>
      </c>
      <c r="BY1371">
        <v>0</v>
      </c>
      <c r="BZ1371" t="s">
        <v>83</v>
      </c>
      <c r="CA1371" t="s">
        <v>83</v>
      </c>
      <c r="CB1371" t="s">
        <v>83</v>
      </c>
      <c r="CC1371">
        <v>0</v>
      </c>
      <c r="CD1371">
        <v>5</v>
      </c>
      <c r="CE1371">
        <v>2010</v>
      </c>
      <c r="CF1371" t="s">
        <v>110</v>
      </c>
      <c r="CG1371" t="s">
        <v>111</v>
      </c>
      <c r="CH1371">
        <v>232000</v>
      </c>
    </row>
    <row r="1372" spans="1:86" x14ac:dyDescent="0.4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 t="str">
        <f t="shared" si="105"/>
        <v>N</v>
      </c>
      <c r="AW1372" t="str">
        <f t="shared" si="106"/>
        <v>Y</v>
      </c>
      <c r="AX1372" t="str">
        <f t="shared" si="107"/>
        <v>N</v>
      </c>
      <c r="AY1372" t="str">
        <f t="shared" si="108"/>
        <v>N</v>
      </c>
      <c r="AZ1372" t="str">
        <f t="shared" si="109"/>
        <v>N</v>
      </c>
      <c r="BA1372">
        <v>0</v>
      </c>
      <c r="BB1372">
        <v>0</v>
      </c>
      <c r="BC1372">
        <v>1</v>
      </c>
      <c r="BD1372">
        <v>0</v>
      </c>
      <c r="BE1372">
        <v>2</v>
      </c>
      <c r="BF1372">
        <v>1</v>
      </c>
      <c r="BG1372" t="s">
        <v>98</v>
      </c>
      <c r="BH1372">
        <v>6</v>
      </c>
      <c r="BI1372" t="s">
        <v>107</v>
      </c>
      <c r="BJ1372">
        <v>0</v>
      </c>
      <c r="BK1372" t="s">
        <v>83</v>
      </c>
      <c r="BL1372" t="s">
        <v>127</v>
      </c>
      <c r="BM1372">
        <v>1967</v>
      </c>
      <c r="BN1372" t="s">
        <v>157</v>
      </c>
      <c r="BO1372">
        <v>1</v>
      </c>
      <c r="BP1372">
        <v>338</v>
      </c>
      <c r="BQ1372" t="s">
        <v>98</v>
      </c>
      <c r="BR1372" t="s">
        <v>98</v>
      </c>
      <c r="BS1372" t="s">
        <v>105</v>
      </c>
      <c r="BT1372">
        <v>0</v>
      </c>
      <c r="BU1372">
        <v>0</v>
      </c>
      <c r="BV1372">
        <v>198</v>
      </c>
      <c r="BW1372">
        <v>0</v>
      </c>
      <c r="BX1372">
        <v>0</v>
      </c>
      <c r="BY1372">
        <v>0</v>
      </c>
      <c r="BZ1372" t="s">
        <v>83</v>
      </c>
      <c r="CA1372" t="s">
        <v>83</v>
      </c>
      <c r="CB1372" t="s">
        <v>83</v>
      </c>
      <c r="CC1372">
        <v>0</v>
      </c>
      <c r="CD1372">
        <v>10</v>
      </c>
      <c r="CE1372">
        <v>2009</v>
      </c>
      <c r="CF1372" t="s">
        <v>110</v>
      </c>
      <c r="CG1372" t="s">
        <v>111</v>
      </c>
      <c r="CH1372">
        <v>105000</v>
      </c>
    </row>
    <row r="1373" spans="1:86" x14ac:dyDescent="0.4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 t="str">
        <f t="shared" si="105"/>
        <v>Y</v>
      </c>
      <c r="AW1373" t="str">
        <f t="shared" si="106"/>
        <v>Y</v>
      </c>
      <c r="AX1373" t="str">
        <f t="shared" si="107"/>
        <v>Y</v>
      </c>
      <c r="AY1373" t="str">
        <f t="shared" si="108"/>
        <v>N</v>
      </c>
      <c r="AZ1373" t="str">
        <f t="shared" si="109"/>
        <v>N</v>
      </c>
      <c r="BA1373">
        <v>1</v>
      </c>
      <c r="BB1373">
        <v>0</v>
      </c>
      <c r="BC1373">
        <v>1</v>
      </c>
      <c r="BD1373">
        <v>0</v>
      </c>
      <c r="BE1373">
        <v>3</v>
      </c>
      <c r="BF1373">
        <v>1</v>
      </c>
      <c r="BG1373" t="s">
        <v>97</v>
      </c>
      <c r="BH1373">
        <v>8</v>
      </c>
      <c r="BI1373" t="s">
        <v>107</v>
      </c>
      <c r="BJ1373">
        <v>1</v>
      </c>
      <c r="BK1373" t="s">
        <v>98</v>
      </c>
      <c r="BL1373" t="s">
        <v>156</v>
      </c>
      <c r="BM1373">
        <v>1955</v>
      </c>
      <c r="BN1373" t="s">
        <v>109</v>
      </c>
      <c r="BO1373">
        <v>1</v>
      </c>
      <c r="BP1373">
        <v>377</v>
      </c>
      <c r="BQ1373" t="s">
        <v>98</v>
      </c>
      <c r="BR1373" t="s">
        <v>98</v>
      </c>
      <c r="BS1373" t="s">
        <v>105</v>
      </c>
      <c r="BT1373">
        <v>0</v>
      </c>
      <c r="BU1373">
        <v>28</v>
      </c>
      <c r="BV1373">
        <v>0</v>
      </c>
      <c r="BW1373">
        <v>0</v>
      </c>
      <c r="BX1373">
        <v>178</v>
      </c>
      <c r="BY1373">
        <v>0</v>
      </c>
      <c r="BZ1373" t="s">
        <v>83</v>
      </c>
      <c r="CA1373" t="s">
        <v>134</v>
      </c>
      <c r="CB1373" t="s">
        <v>83</v>
      </c>
      <c r="CC1373">
        <v>0</v>
      </c>
      <c r="CD1373">
        <v>10</v>
      </c>
      <c r="CE1373">
        <v>2008</v>
      </c>
      <c r="CF1373" t="s">
        <v>110</v>
      </c>
      <c r="CG1373" t="s">
        <v>111</v>
      </c>
      <c r="CH1373">
        <v>165500</v>
      </c>
    </row>
    <row r="1374" spans="1:86" x14ac:dyDescent="0.4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 t="str">
        <f t="shared" si="105"/>
        <v>Y</v>
      </c>
      <c r="AW1374" t="str">
        <f t="shared" si="106"/>
        <v>Y</v>
      </c>
      <c r="AX1374" t="str">
        <f t="shared" si="107"/>
        <v>Y</v>
      </c>
      <c r="AY1374" t="str">
        <f t="shared" si="108"/>
        <v>Y</v>
      </c>
      <c r="AZ1374" t="str">
        <f t="shared" si="109"/>
        <v>N</v>
      </c>
      <c r="BA1374">
        <v>1</v>
      </c>
      <c r="BB1374">
        <v>0</v>
      </c>
      <c r="BC1374">
        <v>2</v>
      </c>
      <c r="BD1374">
        <v>1</v>
      </c>
      <c r="BE1374">
        <v>3</v>
      </c>
      <c r="BF1374">
        <v>1</v>
      </c>
      <c r="BG1374" t="s">
        <v>97</v>
      </c>
      <c r="BH1374">
        <v>8</v>
      </c>
      <c r="BI1374" t="s">
        <v>107</v>
      </c>
      <c r="BJ1374">
        <v>1</v>
      </c>
      <c r="BK1374" t="s">
        <v>98</v>
      </c>
      <c r="BL1374" t="s">
        <v>127</v>
      </c>
      <c r="BM1374">
        <v>1998</v>
      </c>
      <c r="BN1374" t="s">
        <v>109</v>
      </c>
      <c r="BO1374">
        <v>2</v>
      </c>
      <c r="BP1374">
        <v>583</v>
      </c>
      <c r="BQ1374" t="s">
        <v>98</v>
      </c>
      <c r="BR1374" t="s">
        <v>98</v>
      </c>
      <c r="BS1374" t="s">
        <v>105</v>
      </c>
      <c r="BT1374">
        <v>253</v>
      </c>
      <c r="BU1374">
        <v>170</v>
      </c>
      <c r="BV1374">
        <v>0</v>
      </c>
      <c r="BW1374">
        <v>0</v>
      </c>
      <c r="BX1374">
        <v>0</v>
      </c>
      <c r="BY1374">
        <v>0</v>
      </c>
      <c r="BZ1374" t="s">
        <v>83</v>
      </c>
      <c r="CA1374" t="s">
        <v>83</v>
      </c>
      <c r="CB1374" t="s">
        <v>83</v>
      </c>
      <c r="CC1374">
        <v>0</v>
      </c>
      <c r="CD1374">
        <v>6</v>
      </c>
      <c r="CE1374">
        <v>2006</v>
      </c>
      <c r="CF1374" t="s">
        <v>110</v>
      </c>
      <c r="CG1374" t="s">
        <v>111</v>
      </c>
      <c r="CH1374">
        <v>274300</v>
      </c>
    </row>
    <row r="1375" spans="1:86" x14ac:dyDescent="0.4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 t="str">
        <f t="shared" si="105"/>
        <v>Y</v>
      </c>
      <c r="AW1375" t="str">
        <f t="shared" si="106"/>
        <v>Y</v>
      </c>
      <c r="AX1375" t="str">
        <f t="shared" si="107"/>
        <v>Y</v>
      </c>
      <c r="AY1375" t="str">
        <f t="shared" si="108"/>
        <v>Y</v>
      </c>
      <c r="AZ1375" t="str">
        <f t="shared" si="109"/>
        <v>Y</v>
      </c>
      <c r="BA1375">
        <v>1</v>
      </c>
      <c r="BB1375">
        <v>0</v>
      </c>
      <c r="BC1375">
        <v>2</v>
      </c>
      <c r="BD1375">
        <v>1</v>
      </c>
      <c r="BE1375">
        <v>2</v>
      </c>
      <c r="BF1375">
        <v>1</v>
      </c>
      <c r="BG1375" t="s">
        <v>104</v>
      </c>
      <c r="BH1375">
        <v>8</v>
      </c>
      <c r="BI1375" t="s">
        <v>107</v>
      </c>
      <c r="BJ1375">
        <v>2</v>
      </c>
      <c r="BK1375" t="s">
        <v>97</v>
      </c>
      <c r="BL1375" t="s">
        <v>108</v>
      </c>
      <c r="BM1375">
        <v>2001</v>
      </c>
      <c r="BN1375" t="s">
        <v>109</v>
      </c>
      <c r="BO1375">
        <v>3</v>
      </c>
      <c r="BP1375">
        <v>804</v>
      </c>
      <c r="BQ1375" t="s">
        <v>98</v>
      </c>
      <c r="BR1375" t="s">
        <v>98</v>
      </c>
      <c r="BS1375" t="s">
        <v>105</v>
      </c>
      <c r="BT1375">
        <v>314</v>
      </c>
      <c r="BU1375">
        <v>140</v>
      </c>
      <c r="BV1375">
        <v>0</v>
      </c>
      <c r="BW1375">
        <v>0</v>
      </c>
      <c r="BX1375">
        <v>0</v>
      </c>
      <c r="BY1375">
        <v>0</v>
      </c>
      <c r="BZ1375" t="s">
        <v>83</v>
      </c>
      <c r="CA1375" t="s">
        <v>83</v>
      </c>
      <c r="CB1375" t="s">
        <v>83</v>
      </c>
      <c r="CC1375">
        <v>0</v>
      </c>
      <c r="CD1375">
        <v>3</v>
      </c>
      <c r="CE1375">
        <v>2007</v>
      </c>
      <c r="CF1375" t="s">
        <v>110</v>
      </c>
      <c r="CG1375" t="s">
        <v>111</v>
      </c>
      <c r="CH1375">
        <v>466500</v>
      </c>
    </row>
    <row r="1376" spans="1:86" x14ac:dyDescent="0.4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 t="str">
        <f t="shared" si="105"/>
        <v>Y</v>
      </c>
      <c r="AW1376" t="str">
        <f t="shared" si="106"/>
        <v>Y</v>
      </c>
      <c r="AX1376" t="str">
        <f t="shared" si="107"/>
        <v>Y</v>
      </c>
      <c r="AY1376" t="str">
        <f t="shared" si="108"/>
        <v>Y</v>
      </c>
      <c r="AZ1376" t="str">
        <f t="shared" si="109"/>
        <v>N</v>
      </c>
      <c r="BA1376">
        <v>0</v>
      </c>
      <c r="BB1376">
        <v>0</v>
      </c>
      <c r="BC1376">
        <v>2</v>
      </c>
      <c r="BD1376">
        <v>1</v>
      </c>
      <c r="BE1376">
        <v>3</v>
      </c>
      <c r="BF1376">
        <v>1</v>
      </c>
      <c r="BG1376" t="s">
        <v>97</v>
      </c>
      <c r="BH1376">
        <v>9</v>
      </c>
      <c r="BI1376" t="s">
        <v>107</v>
      </c>
      <c r="BJ1376">
        <v>1</v>
      </c>
      <c r="BK1376" t="s">
        <v>97</v>
      </c>
      <c r="BL1376" t="s">
        <v>108</v>
      </c>
      <c r="BM1376">
        <v>2005</v>
      </c>
      <c r="BN1376" t="s">
        <v>157</v>
      </c>
      <c r="BO1376">
        <v>3</v>
      </c>
      <c r="BP1376">
        <v>936</v>
      </c>
      <c r="BQ1376" t="s">
        <v>98</v>
      </c>
      <c r="BR1376" t="s">
        <v>98</v>
      </c>
      <c r="BS1376" t="s">
        <v>105</v>
      </c>
      <c r="BT1376">
        <v>154</v>
      </c>
      <c r="BU1376">
        <v>210</v>
      </c>
      <c r="BV1376">
        <v>0</v>
      </c>
      <c r="BW1376">
        <v>0</v>
      </c>
      <c r="BX1376">
        <v>0</v>
      </c>
      <c r="BY1376">
        <v>0</v>
      </c>
      <c r="BZ1376" t="s">
        <v>83</v>
      </c>
      <c r="CA1376" t="s">
        <v>83</v>
      </c>
      <c r="CB1376" t="s">
        <v>83</v>
      </c>
      <c r="CC1376">
        <v>0</v>
      </c>
      <c r="CD1376">
        <v>7</v>
      </c>
      <c r="CE1376">
        <v>2008</v>
      </c>
      <c r="CF1376" t="s">
        <v>110</v>
      </c>
      <c r="CG1376" t="s">
        <v>111</v>
      </c>
      <c r="CH1376">
        <v>250000</v>
      </c>
    </row>
    <row r="1377" spans="1:86" x14ac:dyDescent="0.4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 t="str">
        <f t="shared" si="105"/>
        <v>Y</v>
      </c>
      <c r="AW1377" t="str">
        <f t="shared" si="106"/>
        <v>Y</v>
      </c>
      <c r="AX1377" t="str">
        <f t="shared" si="107"/>
        <v>N</v>
      </c>
      <c r="AY1377" t="str">
        <f t="shared" si="108"/>
        <v>N</v>
      </c>
      <c r="AZ1377" t="str">
        <f t="shared" si="109"/>
        <v>N</v>
      </c>
      <c r="BA1377">
        <v>0</v>
      </c>
      <c r="BB1377">
        <v>0</v>
      </c>
      <c r="BC1377">
        <v>2</v>
      </c>
      <c r="BD1377">
        <v>0</v>
      </c>
      <c r="BE1377">
        <v>3</v>
      </c>
      <c r="BF1377">
        <v>1</v>
      </c>
      <c r="BG1377" t="s">
        <v>97</v>
      </c>
      <c r="BH1377">
        <v>7</v>
      </c>
      <c r="BI1377" t="s">
        <v>107</v>
      </c>
      <c r="BJ1377">
        <v>1</v>
      </c>
      <c r="BK1377" t="s">
        <v>97</v>
      </c>
      <c r="BL1377" t="s">
        <v>108</v>
      </c>
      <c r="BM1377">
        <v>2007</v>
      </c>
      <c r="BN1377" t="s">
        <v>157</v>
      </c>
      <c r="BO1377">
        <v>3</v>
      </c>
      <c r="BP1377">
        <v>722</v>
      </c>
      <c r="BQ1377" t="s">
        <v>98</v>
      </c>
      <c r="BR1377" t="s">
        <v>98</v>
      </c>
      <c r="BS1377" t="s">
        <v>105</v>
      </c>
      <c r="BT1377">
        <v>100</v>
      </c>
      <c r="BU1377">
        <v>36</v>
      </c>
      <c r="BV1377">
        <v>0</v>
      </c>
      <c r="BW1377">
        <v>0</v>
      </c>
      <c r="BX1377">
        <v>0</v>
      </c>
      <c r="BY1377">
        <v>0</v>
      </c>
      <c r="BZ1377" t="s">
        <v>83</v>
      </c>
      <c r="CA1377" t="s">
        <v>83</v>
      </c>
      <c r="CB1377" t="s">
        <v>83</v>
      </c>
      <c r="CC1377">
        <v>0</v>
      </c>
      <c r="CD1377">
        <v>12</v>
      </c>
      <c r="CE1377">
        <v>2007</v>
      </c>
      <c r="CF1377" t="s">
        <v>158</v>
      </c>
      <c r="CG1377" t="s">
        <v>159</v>
      </c>
      <c r="CH1377">
        <v>239000</v>
      </c>
    </row>
    <row r="1378" spans="1:86" x14ac:dyDescent="0.4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 t="str">
        <f t="shared" si="105"/>
        <v>N</v>
      </c>
      <c r="AW1378" t="str">
        <f t="shared" si="106"/>
        <v>N</v>
      </c>
      <c r="AX1378" t="str">
        <f t="shared" si="107"/>
        <v>N</v>
      </c>
      <c r="AY1378" t="str">
        <f t="shared" si="108"/>
        <v>N</v>
      </c>
      <c r="AZ1378" t="str">
        <f t="shared" si="109"/>
        <v>N</v>
      </c>
      <c r="BA1378">
        <v>0</v>
      </c>
      <c r="BB1378">
        <v>0</v>
      </c>
      <c r="BC1378">
        <v>1</v>
      </c>
      <c r="BD1378">
        <v>0</v>
      </c>
      <c r="BE1378">
        <v>2</v>
      </c>
      <c r="BF1378">
        <v>1</v>
      </c>
      <c r="BG1378" t="s">
        <v>98</v>
      </c>
      <c r="BH1378">
        <v>4</v>
      </c>
      <c r="BI1378" t="s">
        <v>107</v>
      </c>
      <c r="BJ1378">
        <v>0</v>
      </c>
      <c r="BK1378" t="s">
        <v>83</v>
      </c>
      <c r="BL1378" t="s">
        <v>127</v>
      </c>
      <c r="BM1378">
        <v>1925</v>
      </c>
      <c r="BN1378" t="s">
        <v>102</v>
      </c>
      <c r="BO1378">
        <v>1</v>
      </c>
      <c r="BP1378">
        <v>160</v>
      </c>
      <c r="BQ1378" t="s">
        <v>147</v>
      </c>
      <c r="BR1378" t="s">
        <v>98</v>
      </c>
      <c r="BS1378" t="s">
        <v>105</v>
      </c>
      <c r="BT1378">
        <v>0</v>
      </c>
      <c r="BU1378">
        <v>141</v>
      </c>
      <c r="BV1378">
        <v>0</v>
      </c>
      <c r="BW1378">
        <v>0</v>
      </c>
      <c r="BX1378">
        <v>0</v>
      </c>
      <c r="BY1378">
        <v>0</v>
      </c>
      <c r="BZ1378" t="s">
        <v>83</v>
      </c>
      <c r="CA1378" t="s">
        <v>83</v>
      </c>
      <c r="CB1378" t="s">
        <v>83</v>
      </c>
      <c r="CC1378">
        <v>0</v>
      </c>
      <c r="CD1378">
        <v>4</v>
      </c>
      <c r="CE1378">
        <v>2008</v>
      </c>
      <c r="CF1378" t="s">
        <v>110</v>
      </c>
      <c r="CG1378" t="s">
        <v>111</v>
      </c>
      <c r="CH1378">
        <v>91000</v>
      </c>
    </row>
    <row r="1379" spans="1:86" x14ac:dyDescent="0.4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 t="str">
        <f t="shared" si="105"/>
        <v>Y</v>
      </c>
      <c r="AW1379" t="str">
        <f t="shared" si="106"/>
        <v>Y</v>
      </c>
      <c r="AX1379" t="str">
        <f t="shared" si="107"/>
        <v>Y</v>
      </c>
      <c r="AY1379" t="str">
        <f t="shared" si="108"/>
        <v>N</v>
      </c>
      <c r="AZ1379" t="str">
        <f t="shared" si="109"/>
        <v>N</v>
      </c>
      <c r="BA1379">
        <v>0</v>
      </c>
      <c r="BB1379">
        <v>0</v>
      </c>
      <c r="BC1379">
        <v>2</v>
      </c>
      <c r="BD1379">
        <v>0</v>
      </c>
      <c r="BE1379">
        <v>3</v>
      </c>
      <c r="BF1379">
        <v>1</v>
      </c>
      <c r="BG1379" t="s">
        <v>98</v>
      </c>
      <c r="BH1379">
        <v>6</v>
      </c>
      <c r="BI1379" t="s">
        <v>224</v>
      </c>
      <c r="BJ1379">
        <v>0</v>
      </c>
      <c r="BK1379" t="s">
        <v>83</v>
      </c>
      <c r="BL1379" t="s">
        <v>127</v>
      </c>
      <c r="BM1379">
        <v>1977</v>
      </c>
      <c r="BN1379" t="s">
        <v>102</v>
      </c>
      <c r="BO1379">
        <v>2</v>
      </c>
      <c r="BP1379">
        <v>660</v>
      </c>
      <c r="BQ1379" t="s">
        <v>98</v>
      </c>
      <c r="BR1379" t="s">
        <v>98</v>
      </c>
      <c r="BS1379" t="s">
        <v>105</v>
      </c>
      <c r="BT1379">
        <v>0</v>
      </c>
      <c r="BU1379">
        <v>68</v>
      </c>
      <c r="BV1379">
        <v>0</v>
      </c>
      <c r="BW1379">
        <v>0</v>
      </c>
      <c r="BX1379">
        <v>0</v>
      </c>
      <c r="BY1379">
        <v>0</v>
      </c>
      <c r="BZ1379" t="s">
        <v>83</v>
      </c>
      <c r="CA1379" t="s">
        <v>83</v>
      </c>
      <c r="CB1379" t="s">
        <v>83</v>
      </c>
      <c r="CC1379">
        <v>0</v>
      </c>
      <c r="CD1379">
        <v>7</v>
      </c>
      <c r="CE1379">
        <v>2009</v>
      </c>
      <c r="CF1379" t="s">
        <v>110</v>
      </c>
      <c r="CG1379" t="s">
        <v>111</v>
      </c>
      <c r="CH1379">
        <v>117000</v>
      </c>
    </row>
    <row r="1380" spans="1:86" x14ac:dyDescent="0.4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 t="str">
        <f t="shared" si="105"/>
        <v>N</v>
      </c>
      <c r="AW1380" t="str">
        <f t="shared" si="106"/>
        <v>N</v>
      </c>
      <c r="AX1380" t="str">
        <f t="shared" si="107"/>
        <v>N</v>
      </c>
      <c r="AY1380" t="str">
        <f t="shared" si="108"/>
        <v>N</v>
      </c>
      <c r="AZ1380" t="str">
        <f t="shared" si="109"/>
        <v>N</v>
      </c>
      <c r="BA1380">
        <v>0</v>
      </c>
      <c r="BB1380">
        <v>0</v>
      </c>
      <c r="BC1380">
        <v>1</v>
      </c>
      <c r="BD1380">
        <v>1</v>
      </c>
      <c r="BE1380">
        <v>2</v>
      </c>
      <c r="BF1380">
        <v>1</v>
      </c>
      <c r="BG1380" t="s">
        <v>98</v>
      </c>
      <c r="BH1380">
        <v>5</v>
      </c>
      <c r="BI1380" t="s">
        <v>107</v>
      </c>
      <c r="BJ1380">
        <v>0</v>
      </c>
      <c r="BK1380" t="s">
        <v>83</v>
      </c>
      <c r="BL1380" t="s">
        <v>127</v>
      </c>
      <c r="BM1380">
        <v>1973</v>
      </c>
      <c r="BN1380" t="s">
        <v>102</v>
      </c>
      <c r="BO1380">
        <v>1</v>
      </c>
      <c r="BP1380">
        <v>264</v>
      </c>
      <c r="BQ1380" t="s">
        <v>98</v>
      </c>
      <c r="BR1380" t="s">
        <v>98</v>
      </c>
      <c r="BS1380" t="s">
        <v>105</v>
      </c>
      <c r="BT1380">
        <v>72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 t="s">
        <v>83</v>
      </c>
      <c r="CA1380" t="s">
        <v>83</v>
      </c>
      <c r="CB1380" t="s">
        <v>83</v>
      </c>
      <c r="CC1380">
        <v>0</v>
      </c>
      <c r="CD1380">
        <v>6</v>
      </c>
      <c r="CE1380">
        <v>2006</v>
      </c>
      <c r="CF1380" t="s">
        <v>110</v>
      </c>
      <c r="CG1380" t="s">
        <v>111</v>
      </c>
      <c r="CH1380">
        <v>83000</v>
      </c>
    </row>
    <row r="1381" spans="1:86" x14ac:dyDescent="0.4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 t="str">
        <f t="shared" si="105"/>
        <v>N</v>
      </c>
      <c r="AW1381" t="str">
        <f t="shared" si="106"/>
        <v>Y</v>
      </c>
      <c r="AX1381" t="str">
        <f t="shared" si="107"/>
        <v>N</v>
      </c>
      <c r="AY1381" t="str">
        <f t="shared" si="108"/>
        <v>N</v>
      </c>
      <c r="AZ1381" t="str">
        <f t="shared" si="109"/>
        <v>N</v>
      </c>
      <c r="BA1381">
        <v>0</v>
      </c>
      <c r="BB1381">
        <v>0</v>
      </c>
      <c r="BC1381">
        <v>2</v>
      </c>
      <c r="BD1381">
        <v>1</v>
      </c>
      <c r="BE1381">
        <v>3</v>
      </c>
      <c r="BF1381">
        <v>1</v>
      </c>
      <c r="BG1381" t="s">
        <v>97</v>
      </c>
      <c r="BH1381">
        <v>7</v>
      </c>
      <c r="BI1381" t="s">
        <v>107</v>
      </c>
      <c r="BJ1381">
        <v>0</v>
      </c>
      <c r="BK1381" t="s">
        <v>83</v>
      </c>
      <c r="BL1381" t="s">
        <v>156</v>
      </c>
      <c r="BM1381">
        <v>2007</v>
      </c>
      <c r="BN1381" t="s">
        <v>157</v>
      </c>
      <c r="BO1381">
        <v>2</v>
      </c>
      <c r="BP1381">
        <v>400</v>
      </c>
      <c r="BQ1381" t="s">
        <v>98</v>
      </c>
      <c r="BR1381" t="s">
        <v>98</v>
      </c>
      <c r="BS1381" t="s">
        <v>105</v>
      </c>
      <c r="BT1381">
        <v>100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 t="s">
        <v>83</v>
      </c>
      <c r="CA1381" t="s">
        <v>83</v>
      </c>
      <c r="CB1381" t="s">
        <v>83</v>
      </c>
      <c r="CC1381">
        <v>0</v>
      </c>
      <c r="CD1381">
        <v>5</v>
      </c>
      <c r="CE1381">
        <v>2008</v>
      </c>
      <c r="CF1381" t="s">
        <v>110</v>
      </c>
      <c r="CG1381" t="s">
        <v>111</v>
      </c>
      <c r="CH1381">
        <v>167500</v>
      </c>
    </row>
    <row r="1382" spans="1:86" x14ac:dyDescent="0.4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 t="str">
        <f t="shared" si="105"/>
        <v>N</v>
      </c>
      <c r="AW1382" t="str">
        <f t="shared" si="106"/>
        <v>N</v>
      </c>
      <c r="AX1382" t="str">
        <f t="shared" si="107"/>
        <v>N</v>
      </c>
      <c r="AY1382" t="str">
        <f t="shared" si="108"/>
        <v>N</v>
      </c>
      <c r="AZ1382" t="str">
        <f t="shared" si="109"/>
        <v>N</v>
      </c>
      <c r="BA1382">
        <v>1</v>
      </c>
      <c r="BB1382">
        <v>0</v>
      </c>
      <c r="BC1382">
        <v>1</v>
      </c>
      <c r="BD1382">
        <v>0</v>
      </c>
      <c r="BE1382">
        <v>2</v>
      </c>
      <c r="BF1382">
        <v>1</v>
      </c>
      <c r="BG1382" t="s">
        <v>98</v>
      </c>
      <c r="BH1382">
        <v>5</v>
      </c>
      <c r="BI1382" t="s">
        <v>107</v>
      </c>
      <c r="BJ1382">
        <v>0</v>
      </c>
      <c r="BK1382" t="s">
        <v>83</v>
      </c>
      <c r="BL1382" t="s">
        <v>127</v>
      </c>
      <c r="BM1382">
        <v>1938</v>
      </c>
      <c r="BN1382" t="s">
        <v>102</v>
      </c>
      <c r="BO1382">
        <v>1</v>
      </c>
      <c r="BP1382">
        <v>200</v>
      </c>
      <c r="BQ1382" t="s">
        <v>98</v>
      </c>
      <c r="BR1382" t="s">
        <v>147</v>
      </c>
      <c r="BS1382" t="s">
        <v>105</v>
      </c>
      <c r="BT1382">
        <v>0</v>
      </c>
      <c r="BU1382">
        <v>0</v>
      </c>
      <c r="BV1382">
        <v>96</v>
      </c>
      <c r="BW1382">
        <v>0</v>
      </c>
      <c r="BX1382">
        <v>0</v>
      </c>
      <c r="BY1382">
        <v>0</v>
      </c>
      <c r="BZ1382" t="s">
        <v>83</v>
      </c>
      <c r="CA1382" t="s">
        <v>83</v>
      </c>
      <c r="CB1382" t="s">
        <v>83</v>
      </c>
      <c r="CC1382">
        <v>0</v>
      </c>
      <c r="CD1382">
        <v>6</v>
      </c>
      <c r="CE1382">
        <v>2010</v>
      </c>
      <c r="CF1382" t="s">
        <v>110</v>
      </c>
      <c r="CG1382" t="s">
        <v>111</v>
      </c>
      <c r="CH1382">
        <v>58500</v>
      </c>
    </row>
    <row r="1383" spans="1:86" x14ac:dyDescent="0.4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 t="str">
        <f t="shared" si="105"/>
        <v>Y</v>
      </c>
      <c r="AW1383" t="str">
        <f t="shared" si="106"/>
        <v>Y</v>
      </c>
      <c r="AX1383" t="str">
        <f t="shared" si="107"/>
        <v>Y</v>
      </c>
      <c r="AY1383" t="str">
        <f t="shared" si="108"/>
        <v>Y</v>
      </c>
      <c r="AZ1383" t="str">
        <f t="shared" si="109"/>
        <v>Y</v>
      </c>
      <c r="BA1383">
        <v>0</v>
      </c>
      <c r="BB1383">
        <v>0</v>
      </c>
      <c r="BC1383">
        <v>2</v>
      </c>
      <c r="BD1383">
        <v>1</v>
      </c>
      <c r="BE1383">
        <v>4</v>
      </c>
      <c r="BF1383">
        <v>1</v>
      </c>
      <c r="BG1383" t="s">
        <v>98</v>
      </c>
      <c r="BH1383">
        <v>7</v>
      </c>
      <c r="BI1383" t="s">
        <v>107</v>
      </c>
      <c r="BJ1383">
        <v>2</v>
      </c>
      <c r="BK1383" t="s">
        <v>97</v>
      </c>
      <c r="BL1383" t="s">
        <v>108</v>
      </c>
      <c r="BM1383">
        <v>1970</v>
      </c>
      <c r="BN1383" t="s">
        <v>157</v>
      </c>
      <c r="BO1383">
        <v>2</v>
      </c>
      <c r="BP1383">
        <v>550</v>
      </c>
      <c r="BQ1383" t="s">
        <v>98</v>
      </c>
      <c r="BR1383" t="s">
        <v>98</v>
      </c>
      <c r="BS1383" t="s">
        <v>105</v>
      </c>
      <c r="BT1383">
        <v>0</v>
      </c>
      <c r="BU1383">
        <v>42</v>
      </c>
      <c r="BV1383">
        <v>0</v>
      </c>
      <c r="BW1383">
        <v>0</v>
      </c>
      <c r="BX1383">
        <v>0</v>
      </c>
      <c r="BY1383">
        <v>0</v>
      </c>
      <c r="BZ1383" t="s">
        <v>83</v>
      </c>
      <c r="CA1383" t="s">
        <v>83</v>
      </c>
      <c r="CB1383" t="s">
        <v>83</v>
      </c>
      <c r="CC1383">
        <v>0</v>
      </c>
      <c r="CD1383">
        <v>5</v>
      </c>
      <c r="CE1383">
        <v>2008</v>
      </c>
      <c r="CF1383" t="s">
        <v>110</v>
      </c>
      <c r="CG1383" t="s">
        <v>111</v>
      </c>
      <c r="CH1383">
        <v>237500</v>
      </c>
    </row>
    <row r="1384" spans="1:86" x14ac:dyDescent="0.4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 t="str">
        <f t="shared" si="105"/>
        <v>Y</v>
      </c>
      <c r="AW1384" t="str">
        <f t="shared" si="106"/>
        <v>Y</v>
      </c>
      <c r="AX1384" t="str">
        <f t="shared" si="107"/>
        <v>Y</v>
      </c>
      <c r="AY1384" t="str">
        <f t="shared" si="108"/>
        <v>N</v>
      </c>
      <c r="AZ1384" t="str">
        <f t="shared" si="109"/>
        <v>N</v>
      </c>
      <c r="BA1384">
        <v>1</v>
      </c>
      <c r="BB1384">
        <v>0</v>
      </c>
      <c r="BC1384">
        <v>1</v>
      </c>
      <c r="BD1384">
        <v>1</v>
      </c>
      <c r="BE1384">
        <v>4</v>
      </c>
      <c r="BF1384">
        <v>1</v>
      </c>
      <c r="BG1384" t="s">
        <v>97</v>
      </c>
      <c r="BH1384">
        <v>8</v>
      </c>
      <c r="BI1384" t="s">
        <v>107</v>
      </c>
      <c r="BJ1384">
        <v>0</v>
      </c>
      <c r="BK1384" t="s">
        <v>83</v>
      </c>
      <c r="BL1384" t="s">
        <v>127</v>
      </c>
      <c r="BM1384">
        <v>1989</v>
      </c>
      <c r="BN1384" t="s">
        <v>102</v>
      </c>
      <c r="BO1384">
        <v>2</v>
      </c>
      <c r="BP1384">
        <v>576</v>
      </c>
      <c r="BQ1384" t="s">
        <v>98</v>
      </c>
      <c r="BR1384" t="s">
        <v>98</v>
      </c>
      <c r="BS1384" t="s">
        <v>177</v>
      </c>
      <c r="BT1384">
        <v>36</v>
      </c>
      <c r="BU1384">
        <v>0</v>
      </c>
      <c r="BV1384">
        <v>221</v>
      </c>
      <c r="BW1384">
        <v>0</v>
      </c>
      <c r="BX1384">
        <v>0</v>
      </c>
      <c r="BY1384">
        <v>0</v>
      </c>
      <c r="BZ1384" t="s">
        <v>83</v>
      </c>
      <c r="CA1384" t="s">
        <v>83</v>
      </c>
      <c r="CB1384" t="s">
        <v>83</v>
      </c>
      <c r="CC1384">
        <v>0</v>
      </c>
      <c r="CD1384">
        <v>10</v>
      </c>
      <c r="CE1384">
        <v>2006</v>
      </c>
      <c r="CF1384" t="s">
        <v>110</v>
      </c>
      <c r="CG1384" t="s">
        <v>111</v>
      </c>
      <c r="CH1384">
        <v>157000</v>
      </c>
    </row>
    <row r="1385" spans="1:86" x14ac:dyDescent="0.4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 t="str">
        <f t="shared" si="105"/>
        <v>N</v>
      </c>
      <c r="AW1385" t="str">
        <f t="shared" si="106"/>
        <v>Y</v>
      </c>
      <c r="AX1385" t="str">
        <f t="shared" si="107"/>
        <v>N</v>
      </c>
      <c r="AY1385" t="str">
        <f t="shared" si="108"/>
        <v>N</v>
      </c>
      <c r="AZ1385" t="str">
        <f t="shared" si="109"/>
        <v>N</v>
      </c>
      <c r="BA1385">
        <v>0</v>
      </c>
      <c r="BB1385">
        <v>0</v>
      </c>
      <c r="BC1385">
        <v>2</v>
      </c>
      <c r="BD1385">
        <v>0</v>
      </c>
      <c r="BE1385">
        <v>3</v>
      </c>
      <c r="BF1385">
        <v>1</v>
      </c>
      <c r="BG1385" t="s">
        <v>97</v>
      </c>
      <c r="BH1385">
        <v>7</v>
      </c>
      <c r="BI1385" t="s">
        <v>107</v>
      </c>
      <c r="BJ1385">
        <v>0</v>
      </c>
      <c r="BK1385" t="s">
        <v>83</v>
      </c>
      <c r="BL1385" t="s">
        <v>108</v>
      </c>
      <c r="BM1385">
        <v>2007</v>
      </c>
      <c r="BN1385" t="s">
        <v>102</v>
      </c>
      <c r="BO1385">
        <v>2</v>
      </c>
      <c r="BP1385">
        <v>576</v>
      </c>
      <c r="BQ1385" t="s">
        <v>98</v>
      </c>
      <c r="BR1385" t="s">
        <v>98</v>
      </c>
      <c r="BS1385" t="s">
        <v>177</v>
      </c>
      <c r="BT1385">
        <v>0</v>
      </c>
      <c r="BU1385">
        <v>0</v>
      </c>
      <c r="BV1385">
        <v>112</v>
      </c>
      <c r="BW1385">
        <v>0</v>
      </c>
      <c r="BX1385">
        <v>0</v>
      </c>
      <c r="BY1385">
        <v>0</v>
      </c>
      <c r="BZ1385" t="s">
        <v>83</v>
      </c>
      <c r="CA1385" t="s">
        <v>83</v>
      </c>
      <c r="CB1385" t="s">
        <v>83</v>
      </c>
      <c r="CC1385">
        <v>0</v>
      </c>
      <c r="CD1385">
        <v>8</v>
      </c>
      <c r="CE1385">
        <v>2007</v>
      </c>
      <c r="CF1385" t="s">
        <v>110</v>
      </c>
      <c r="CG1385" t="s">
        <v>111</v>
      </c>
      <c r="CH1385">
        <v>112000</v>
      </c>
    </row>
    <row r="1386" spans="1:86" x14ac:dyDescent="0.4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 t="str">
        <f t="shared" si="105"/>
        <v>N</v>
      </c>
      <c r="AW1386" t="str">
        <f t="shared" si="106"/>
        <v>Y</v>
      </c>
      <c r="AX1386" t="str">
        <f t="shared" si="107"/>
        <v>N</v>
      </c>
      <c r="AY1386" t="str">
        <f t="shared" si="108"/>
        <v>N</v>
      </c>
      <c r="AZ1386" t="str">
        <f t="shared" si="109"/>
        <v>N</v>
      </c>
      <c r="BA1386">
        <v>0</v>
      </c>
      <c r="BB1386">
        <v>0</v>
      </c>
      <c r="BC1386">
        <v>1</v>
      </c>
      <c r="BD1386">
        <v>0</v>
      </c>
      <c r="BE1386">
        <v>2</v>
      </c>
      <c r="BF1386">
        <v>1</v>
      </c>
      <c r="BG1386" t="s">
        <v>98</v>
      </c>
      <c r="BH1386">
        <v>6</v>
      </c>
      <c r="BI1386" t="s">
        <v>107</v>
      </c>
      <c r="BJ1386">
        <v>0</v>
      </c>
      <c r="BK1386" t="s">
        <v>83</v>
      </c>
      <c r="BL1386" t="s">
        <v>127</v>
      </c>
      <c r="BM1386">
        <v>1939</v>
      </c>
      <c r="BN1386" t="s">
        <v>102</v>
      </c>
      <c r="BO1386">
        <v>1</v>
      </c>
      <c r="BP1386">
        <v>280</v>
      </c>
      <c r="BQ1386" t="s">
        <v>98</v>
      </c>
      <c r="BR1386" t="s">
        <v>98</v>
      </c>
      <c r="BS1386" t="s">
        <v>190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 t="s">
        <v>83</v>
      </c>
      <c r="CA1386" t="s">
        <v>134</v>
      </c>
      <c r="CB1386" t="s">
        <v>83</v>
      </c>
      <c r="CC1386">
        <v>0</v>
      </c>
      <c r="CD1386">
        <v>10</v>
      </c>
      <c r="CE1386">
        <v>2009</v>
      </c>
      <c r="CF1386" t="s">
        <v>110</v>
      </c>
      <c r="CG1386" t="s">
        <v>111</v>
      </c>
      <c r="CH1386">
        <v>105000</v>
      </c>
    </row>
    <row r="1387" spans="1:86" x14ac:dyDescent="0.4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 t="str">
        <f t="shared" si="105"/>
        <v>N</v>
      </c>
      <c r="AW1387" t="str">
        <f t="shared" si="106"/>
        <v>N</v>
      </c>
      <c r="AX1387" t="str">
        <f t="shared" si="107"/>
        <v>N</v>
      </c>
      <c r="AY1387" t="str">
        <f t="shared" si="108"/>
        <v>N</v>
      </c>
      <c r="AZ1387" t="str">
        <f t="shared" si="109"/>
        <v>N</v>
      </c>
      <c r="BA1387">
        <v>1</v>
      </c>
      <c r="BB1387">
        <v>0</v>
      </c>
      <c r="BC1387">
        <v>1</v>
      </c>
      <c r="BD1387">
        <v>0</v>
      </c>
      <c r="BE1387">
        <v>3</v>
      </c>
      <c r="BF1387">
        <v>1</v>
      </c>
      <c r="BG1387" t="s">
        <v>97</v>
      </c>
      <c r="BH1387">
        <v>7</v>
      </c>
      <c r="BI1387" t="s">
        <v>107</v>
      </c>
      <c r="BJ1387">
        <v>0</v>
      </c>
      <c r="BK1387" t="s">
        <v>83</v>
      </c>
      <c r="BL1387" t="s">
        <v>127</v>
      </c>
      <c r="BM1387">
        <v>1922</v>
      </c>
      <c r="BN1387" t="s">
        <v>102</v>
      </c>
      <c r="BO1387">
        <v>1</v>
      </c>
      <c r="BP1387">
        <v>240</v>
      </c>
      <c r="BQ1387" t="s">
        <v>98</v>
      </c>
      <c r="BR1387" t="s">
        <v>98</v>
      </c>
      <c r="BS1387" t="s">
        <v>177</v>
      </c>
      <c r="BT1387">
        <v>0</v>
      </c>
      <c r="BU1387">
        <v>96</v>
      </c>
      <c r="BV1387">
        <v>0</v>
      </c>
      <c r="BW1387">
        <v>0</v>
      </c>
      <c r="BX1387">
        <v>0</v>
      </c>
      <c r="BY1387">
        <v>0</v>
      </c>
      <c r="BZ1387" t="s">
        <v>83</v>
      </c>
      <c r="CA1387" t="s">
        <v>134</v>
      </c>
      <c r="CB1387" t="s">
        <v>83</v>
      </c>
      <c r="CC1387">
        <v>0</v>
      </c>
      <c r="CD1387">
        <v>5</v>
      </c>
      <c r="CE1387">
        <v>2010</v>
      </c>
      <c r="CF1387" t="s">
        <v>110</v>
      </c>
      <c r="CG1387" t="s">
        <v>111</v>
      </c>
      <c r="CH1387">
        <v>125500</v>
      </c>
    </row>
    <row r="1388" spans="1:86" x14ac:dyDescent="0.4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 t="str">
        <f t="shared" si="105"/>
        <v>Y</v>
      </c>
      <c r="AW1388" t="str">
        <f t="shared" si="106"/>
        <v>Y</v>
      </c>
      <c r="AX1388" t="str">
        <f t="shared" si="107"/>
        <v>Y</v>
      </c>
      <c r="AY1388" t="str">
        <f t="shared" si="108"/>
        <v>Y</v>
      </c>
      <c r="AZ1388" t="str">
        <f t="shared" si="109"/>
        <v>Y</v>
      </c>
      <c r="BA1388">
        <v>1</v>
      </c>
      <c r="BB1388">
        <v>0</v>
      </c>
      <c r="BC1388">
        <v>3</v>
      </c>
      <c r="BD1388">
        <v>1</v>
      </c>
      <c r="BE1388">
        <v>5</v>
      </c>
      <c r="BF1388">
        <v>1</v>
      </c>
      <c r="BG1388" t="s">
        <v>97</v>
      </c>
      <c r="BH1388">
        <v>12</v>
      </c>
      <c r="BI1388" t="s">
        <v>107</v>
      </c>
      <c r="BJ1388">
        <v>2</v>
      </c>
      <c r="BK1388" t="s">
        <v>98</v>
      </c>
      <c r="BL1388" t="s">
        <v>108</v>
      </c>
      <c r="BM1388">
        <v>1978</v>
      </c>
      <c r="BN1388" t="s">
        <v>109</v>
      </c>
      <c r="BO1388">
        <v>2</v>
      </c>
      <c r="BP1388">
        <v>564</v>
      </c>
      <c r="BQ1388" t="s">
        <v>98</v>
      </c>
      <c r="BR1388" t="s">
        <v>98</v>
      </c>
      <c r="BS1388" t="s">
        <v>105</v>
      </c>
      <c r="BT1388">
        <v>0</v>
      </c>
      <c r="BU1388">
        <v>112</v>
      </c>
      <c r="BV1388">
        <v>0</v>
      </c>
      <c r="BW1388">
        <v>0</v>
      </c>
      <c r="BX1388">
        <v>440</v>
      </c>
      <c r="BY1388">
        <v>519</v>
      </c>
      <c r="BZ1388" t="s">
        <v>147</v>
      </c>
      <c r="CA1388" t="s">
        <v>134</v>
      </c>
      <c r="CB1388" t="s">
        <v>255</v>
      </c>
      <c r="CC1388">
        <v>2000</v>
      </c>
      <c r="CD1388">
        <v>7</v>
      </c>
      <c r="CE1388">
        <v>2006</v>
      </c>
      <c r="CF1388" t="s">
        <v>110</v>
      </c>
      <c r="CG1388" t="s">
        <v>111</v>
      </c>
      <c r="CH1388">
        <v>250000</v>
      </c>
    </row>
    <row r="1389" spans="1:86" x14ac:dyDescent="0.4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 t="str">
        <f t="shared" si="105"/>
        <v>Y</v>
      </c>
      <c r="AW1389" t="str">
        <f t="shared" si="106"/>
        <v>Y</v>
      </c>
      <c r="AX1389" t="str">
        <f t="shared" si="107"/>
        <v>Y</v>
      </c>
      <c r="AY1389" t="str">
        <f t="shared" si="108"/>
        <v>Y</v>
      </c>
      <c r="AZ1389" t="str">
        <f t="shared" si="109"/>
        <v>Y</v>
      </c>
      <c r="BA1389">
        <v>0</v>
      </c>
      <c r="BB1389">
        <v>0</v>
      </c>
      <c r="BC1389">
        <v>2</v>
      </c>
      <c r="BD1389">
        <v>0</v>
      </c>
      <c r="BE1389">
        <v>5</v>
      </c>
      <c r="BF1389">
        <v>1</v>
      </c>
      <c r="BG1389" t="s">
        <v>97</v>
      </c>
      <c r="BH1389">
        <v>10</v>
      </c>
      <c r="BI1389" t="s">
        <v>107</v>
      </c>
      <c r="BJ1389">
        <v>1</v>
      </c>
      <c r="BK1389" t="s">
        <v>97</v>
      </c>
      <c r="BL1389" t="s">
        <v>127</v>
      </c>
      <c r="BM1389">
        <v>1916</v>
      </c>
      <c r="BN1389" t="s">
        <v>102</v>
      </c>
      <c r="BO1389">
        <v>1</v>
      </c>
      <c r="BP1389">
        <v>216</v>
      </c>
      <c r="BQ1389" t="s">
        <v>98</v>
      </c>
      <c r="BR1389" t="s">
        <v>98</v>
      </c>
      <c r="BS1389" t="s">
        <v>105</v>
      </c>
      <c r="BT1389">
        <v>88</v>
      </c>
      <c r="BU1389">
        <v>15</v>
      </c>
      <c r="BV1389">
        <v>0</v>
      </c>
      <c r="BW1389">
        <v>0</v>
      </c>
      <c r="BX1389">
        <v>0</v>
      </c>
      <c r="BY1389">
        <v>0</v>
      </c>
      <c r="BZ1389" t="s">
        <v>83</v>
      </c>
      <c r="CA1389" t="s">
        <v>163</v>
      </c>
      <c r="CB1389" t="s">
        <v>83</v>
      </c>
      <c r="CC1389">
        <v>0</v>
      </c>
      <c r="CD1389">
        <v>8</v>
      </c>
      <c r="CE1389">
        <v>2007</v>
      </c>
      <c r="CF1389" t="s">
        <v>230</v>
      </c>
      <c r="CG1389" t="s">
        <v>219</v>
      </c>
      <c r="CH1389">
        <v>136000</v>
      </c>
    </row>
    <row r="1390" spans="1:86" x14ac:dyDescent="0.4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 t="str">
        <f t="shared" si="105"/>
        <v>Y</v>
      </c>
      <c r="AW1390" t="str">
        <f t="shared" si="106"/>
        <v>Y</v>
      </c>
      <c r="AX1390" t="str">
        <f t="shared" si="107"/>
        <v>Y</v>
      </c>
      <c r="AY1390" t="str">
        <f t="shared" si="108"/>
        <v>N</v>
      </c>
      <c r="AZ1390" t="str">
        <f t="shared" si="109"/>
        <v>N</v>
      </c>
      <c r="BA1390">
        <v>1</v>
      </c>
      <c r="BB1390">
        <v>0</v>
      </c>
      <c r="BC1390">
        <v>2</v>
      </c>
      <c r="BD1390">
        <v>0</v>
      </c>
      <c r="BE1390">
        <v>3</v>
      </c>
      <c r="BF1390">
        <v>1</v>
      </c>
      <c r="BG1390" t="s">
        <v>104</v>
      </c>
      <c r="BH1390">
        <v>7</v>
      </c>
      <c r="BI1390" t="s">
        <v>107</v>
      </c>
      <c r="BJ1390">
        <v>2</v>
      </c>
      <c r="BK1390" t="s">
        <v>97</v>
      </c>
      <c r="BL1390" t="s">
        <v>108</v>
      </c>
      <c r="BM1390">
        <v>2006</v>
      </c>
      <c r="BN1390" t="s">
        <v>157</v>
      </c>
      <c r="BO1390">
        <v>3</v>
      </c>
      <c r="BP1390">
        <v>758</v>
      </c>
      <c r="BQ1390" t="s">
        <v>98</v>
      </c>
      <c r="BR1390" t="s">
        <v>98</v>
      </c>
      <c r="BS1390" t="s">
        <v>105</v>
      </c>
      <c r="BT1390">
        <v>201</v>
      </c>
      <c r="BU1390">
        <v>39</v>
      </c>
      <c r="BV1390">
        <v>0</v>
      </c>
      <c r="BW1390">
        <v>0</v>
      </c>
      <c r="BX1390">
        <v>0</v>
      </c>
      <c r="BY1390">
        <v>0</v>
      </c>
      <c r="BZ1390" t="s">
        <v>83</v>
      </c>
      <c r="CA1390" t="s">
        <v>83</v>
      </c>
      <c r="CB1390" t="s">
        <v>83</v>
      </c>
      <c r="CC1390">
        <v>0</v>
      </c>
      <c r="CD1390">
        <v>10</v>
      </c>
      <c r="CE1390">
        <v>2009</v>
      </c>
      <c r="CF1390" t="s">
        <v>110</v>
      </c>
      <c r="CG1390" t="s">
        <v>111</v>
      </c>
      <c r="CH1390">
        <v>377500</v>
      </c>
    </row>
    <row r="1391" spans="1:86" x14ac:dyDescent="0.4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 t="str">
        <f t="shared" si="105"/>
        <v>N</v>
      </c>
      <c r="AW1391" t="str">
        <f t="shared" si="106"/>
        <v>Y</v>
      </c>
      <c r="AX1391" t="str">
        <f t="shared" si="107"/>
        <v>N</v>
      </c>
      <c r="AY1391" t="str">
        <f t="shared" si="108"/>
        <v>N</v>
      </c>
      <c r="AZ1391" t="str">
        <f t="shared" si="109"/>
        <v>N</v>
      </c>
      <c r="BA1391">
        <v>0</v>
      </c>
      <c r="BB1391">
        <v>1</v>
      </c>
      <c r="BC1391">
        <v>1</v>
      </c>
      <c r="BD1391">
        <v>0</v>
      </c>
      <c r="BE1391">
        <v>3</v>
      </c>
      <c r="BF1391">
        <v>1</v>
      </c>
      <c r="BG1391" t="s">
        <v>98</v>
      </c>
      <c r="BH1391">
        <v>6</v>
      </c>
      <c r="BI1391" t="s">
        <v>107</v>
      </c>
      <c r="BJ1391">
        <v>1</v>
      </c>
      <c r="BK1391" t="s">
        <v>97</v>
      </c>
      <c r="BL1391" t="s">
        <v>127</v>
      </c>
      <c r="BM1391">
        <v>2003</v>
      </c>
      <c r="BN1391" t="s">
        <v>102</v>
      </c>
      <c r="BO1391">
        <v>2</v>
      </c>
      <c r="BP1391">
        <v>440</v>
      </c>
      <c r="BQ1391" t="s">
        <v>98</v>
      </c>
      <c r="BR1391" t="s">
        <v>98</v>
      </c>
      <c r="BS1391" t="s">
        <v>105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 t="s">
        <v>83</v>
      </c>
      <c r="CA1391" t="s">
        <v>83</v>
      </c>
      <c r="CB1391" t="s">
        <v>83</v>
      </c>
      <c r="CC1391">
        <v>0</v>
      </c>
      <c r="CD1391">
        <v>3</v>
      </c>
      <c r="CE1391">
        <v>2007</v>
      </c>
      <c r="CF1391" t="s">
        <v>110</v>
      </c>
      <c r="CG1391" t="s">
        <v>111</v>
      </c>
      <c r="CH1391">
        <v>131000</v>
      </c>
    </row>
    <row r="1392" spans="1:86" x14ac:dyDescent="0.4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 t="str">
        <f t="shared" si="105"/>
        <v>Y</v>
      </c>
      <c r="AW1392" t="str">
        <f t="shared" si="106"/>
        <v>Y</v>
      </c>
      <c r="AX1392" t="str">
        <f t="shared" si="107"/>
        <v>N</v>
      </c>
      <c r="AY1392" t="str">
        <f t="shared" si="108"/>
        <v>N</v>
      </c>
      <c r="AZ1392" t="str">
        <f t="shared" si="109"/>
        <v>N</v>
      </c>
      <c r="BA1392">
        <v>1</v>
      </c>
      <c r="BB1392">
        <v>0</v>
      </c>
      <c r="BC1392">
        <v>2</v>
      </c>
      <c r="BD1392">
        <v>0</v>
      </c>
      <c r="BE1392">
        <v>3</v>
      </c>
      <c r="BF1392">
        <v>1</v>
      </c>
      <c r="BG1392" t="s">
        <v>97</v>
      </c>
      <c r="BH1392">
        <v>6</v>
      </c>
      <c r="BI1392" t="s">
        <v>107</v>
      </c>
      <c r="BJ1392">
        <v>0</v>
      </c>
      <c r="BK1392" t="s">
        <v>83</v>
      </c>
      <c r="BL1392" t="s">
        <v>108</v>
      </c>
      <c r="BM1392">
        <v>2000</v>
      </c>
      <c r="BN1392" t="s">
        <v>109</v>
      </c>
      <c r="BO1392">
        <v>2</v>
      </c>
      <c r="BP1392">
        <v>541</v>
      </c>
      <c r="BQ1392" t="s">
        <v>98</v>
      </c>
      <c r="BR1392" t="s">
        <v>98</v>
      </c>
      <c r="BS1392" t="s">
        <v>105</v>
      </c>
      <c r="BT1392">
        <v>219</v>
      </c>
      <c r="BU1392">
        <v>36</v>
      </c>
      <c r="BV1392">
        <v>0</v>
      </c>
      <c r="BW1392">
        <v>0</v>
      </c>
      <c r="BX1392">
        <v>0</v>
      </c>
      <c r="BY1392">
        <v>0</v>
      </c>
      <c r="BZ1392" t="s">
        <v>83</v>
      </c>
      <c r="CA1392" t="s">
        <v>83</v>
      </c>
      <c r="CB1392" t="s">
        <v>83</v>
      </c>
      <c r="CC1392">
        <v>0</v>
      </c>
      <c r="CD1392">
        <v>9</v>
      </c>
      <c r="CE1392">
        <v>2006</v>
      </c>
      <c r="CF1392" t="s">
        <v>110</v>
      </c>
      <c r="CG1392" t="s">
        <v>111</v>
      </c>
      <c r="CH1392">
        <v>235000</v>
      </c>
    </row>
    <row r="1393" spans="1:86" x14ac:dyDescent="0.4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 t="str">
        <f t="shared" si="105"/>
        <v>Y</v>
      </c>
      <c r="AW1393" t="str">
        <f t="shared" si="106"/>
        <v>Y</v>
      </c>
      <c r="AX1393" t="str">
        <f t="shared" si="107"/>
        <v>N</v>
      </c>
      <c r="AY1393" t="str">
        <f t="shared" si="108"/>
        <v>N</v>
      </c>
      <c r="AZ1393" t="str">
        <f t="shared" si="109"/>
        <v>N</v>
      </c>
      <c r="BA1393">
        <v>0</v>
      </c>
      <c r="BB1393">
        <v>0</v>
      </c>
      <c r="BC1393">
        <v>2</v>
      </c>
      <c r="BD1393">
        <v>0</v>
      </c>
      <c r="BE1393">
        <v>4</v>
      </c>
      <c r="BF1393">
        <v>2</v>
      </c>
      <c r="BG1393" t="s">
        <v>98</v>
      </c>
      <c r="BH1393">
        <v>8</v>
      </c>
      <c r="BI1393" t="s">
        <v>194</v>
      </c>
      <c r="BJ1393">
        <v>0</v>
      </c>
      <c r="BK1393" t="s">
        <v>83</v>
      </c>
      <c r="BL1393" t="s">
        <v>127</v>
      </c>
      <c r="BM1393">
        <v>1967</v>
      </c>
      <c r="BN1393" t="s">
        <v>102</v>
      </c>
      <c r="BO1393">
        <v>3</v>
      </c>
      <c r="BP1393">
        <v>792</v>
      </c>
      <c r="BQ1393" t="s">
        <v>98</v>
      </c>
      <c r="BR1393" t="s">
        <v>98</v>
      </c>
      <c r="BS1393" t="s">
        <v>105</v>
      </c>
      <c r="BT1393">
        <v>0</v>
      </c>
      <c r="BU1393">
        <v>152</v>
      </c>
      <c r="BV1393">
        <v>0</v>
      </c>
      <c r="BW1393">
        <v>0</v>
      </c>
      <c r="BX1393">
        <v>0</v>
      </c>
      <c r="BY1393">
        <v>0</v>
      </c>
      <c r="BZ1393" t="s">
        <v>83</v>
      </c>
      <c r="CA1393" t="s">
        <v>83</v>
      </c>
      <c r="CB1393" t="s">
        <v>83</v>
      </c>
      <c r="CC1393">
        <v>0</v>
      </c>
      <c r="CD1393">
        <v>4</v>
      </c>
      <c r="CE1393">
        <v>2009</v>
      </c>
      <c r="CF1393" t="s">
        <v>110</v>
      </c>
      <c r="CG1393" t="s">
        <v>111</v>
      </c>
      <c r="CH1393">
        <v>124000</v>
      </c>
    </row>
    <row r="1394" spans="1:86" x14ac:dyDescent="0.4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 t="str">
        <f t="shared" si="105"/>
        <v>N</v>
      </c>
      <c r="AW1394" t="str">
        <f t="shared" si="106"/>
        <v>N</v>
      </c>
      <c r="AX1394" t="str">
        <f t="shared" si="107"/>
        <v>N</v>
      </c>
      <c r="AY1394" t="str">
        <f t="shared" si="108"/>
        <v>N</v>
      </c>
      <c r="AZ1394" t="str">
        <f t="shared" si="109"/>
        <v>N</v>
      </c>
      <c r="BA1394">
        <v>1</v>
      </c>
      <c r="BB1394">
        <v>0</v>
      </c>
      <c r="BC1394">
        <v>1</v>
      </c>
      <c r="BD1394">
        <v>0</v>
      </c>
      <c r="BE1394">
        <v>3</v>
      </c>
      <c r="BF1394">
        <v>1</v>
      </c>
      <c r="BG1394" t="s">
        <v>98</v>
      </c>
      <c r="BH1394">
        <v>6</v>
      </c>
      <c r="BI1394" t="s">
        <v>107</v>
      </c>
      <c r="BJ1394">
        <v>1</v>
      </c>
      <c r="BK1394" t="s">
        <v>212</v>
      </c>
      <c r="BL1394" t="s">
        <v>108</v>
      </c>
      <c r="BM1394">
        <v>1967</v>
      </c>
      <c r="BN1394" t="s">
        <v>109</v>
      </c>
      <c r="BO1394">
        <v>1</v>
      </c>
      <c r="BP1394">
        <v>288</v>
      </c>
      <c r="BQ1394" t="s">
        <v>98</v>
      </c>
      <c r="BR1394" t="s">
        <v>98</v>
      </c>
      <c r="BS1394" t="s">
        <v>105</v>
      </c>
      <c r="BT1394">
        <v>175</v>
      </c>
      <c r="BU1394">
        <v>144</v>
      </c>
      <c r="BV1394">
        <v>0</v>
      </c>
      <c r="BW1394">
        <v>0</v>
      </c>
      <c r="BX1394">
        <v>0</v>
      </c>
      <c r="BY1394">
        <v>0</v>
      </c>
      <c r="BZ1394" t="s">
        <v>83</v>
      </c>
      <c r="CA1394" t="s">
        <v>218</v>
      </c>
      <c r="CB1394" t="s">
        <v>83</v>
      </c>
      <c r="CC1394">
        <v>0</v>
      </c>
      <c r="CD1394">
        <v>12</v>
      </c>
      <c r="CE1394">
        <v>2006</v>
      </c>
      <c r="CF1394" t="s">
        <v>110</v>
      </c>
      <c r="CG1394" t="s">
        <v>111</v>
      </c>
      <c r="CH1394">
        <v>123000</v>
      </c>
    </row>
    <row r="1395" spans="1:86" x14ac:dyDescent="0.4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 t="str">
        <f t="shared" si="105"/>
        <v>Y</v>
      </c>
      <c r="AW1395" t="str">
        <f t="shared" si="106"/>
        <v>Y</v>
      </c>
      <c r="AX1395" t="str">
        <f t="shared" si="107"/>
        <v>Y</v>
      </c>
      <c r="AY1395" t="str">
        <f t="shared" si="108"/>
        <v>Y</v>
      </c>
      <c r="AZ1395" t="str">
        <f t="shared" si="109"/>
        <v>N</v>
      </c>
      <c r="BA1395">
        <v>0</v>
      </c>
      <c r="BB1395">
        <v>0</v>
      </c>
      <c r="BC1395">
        <v>2</v>
      </c>
      <c r="BD1395">
        <v>0</v>
      </c>
      <c r="BE1395">
        <v>3</v>
      </c>
      <c r="BF1395">
        <v>2</v>
      </c>
      <c r="BG1395" t="s">
        <v>98</v>
      </c>
      <c r="BH1395">
        <v>7</v>
      </c>
      <c r="BI1395" t="s">
        <v>107</v>
      </c>
      <c r="BJ1395">
        <v>1</v>
      </c>
      <c r="BK1395" t="s">
        <v>98</v>
      </c>
      <c r="BL1395" t="s">
        <v>127</v>
      </c>
      <c r="BM1395">
        <v>2003</v>
      </c>
      <c r="BN1395" t="s">
        <v>102</v>
      </c>
      <c r="BO1395">
        <v>2</v>
      </c>
      <c r="BP1395">
        <v>672</v>
      </c>
      <c r="BQ1395" t="s">
        <v>97</v>
      </c>
      <c r="BR1395" t="s">
        <v>98</v>
      </c>
      <c r="BS1395" t="s">
        <v>105</v>
      </c>
      <c r="BT1395">
        <v>0</v>
      </c>
      <c r="BU1395">
        <v>25</v>
      </c>
      <c r="BV1395">
        <v>212</v>
      </c>
      <c r="BW1395">
        <v>0</v>
      </c>
      <c r="BX1395">
        <v>0</v>
      </c>
      <c r="BY1395">
        <v>0</v>
      </c>
      <c r="BZ1395" t="s">
        <v>83</v>
      </c>
      <c r="CA1395" t="s">
        <v>83</v>
      </c>
      <c r="CB1395" t="s">
        <v>83</v>
      </c>
      <c r="CC1395">
        <v>0</v>
      </c>
      <c r="CD1395">
        <v>4</v>
      </c>
      <c r="CE1395">
        <v>2008</v>
      </c>
      <c r="CF1395" t="s">
        <v>110</v>
      </c>
      <c r="CG1395" t="s">
        <v>111</v>
      </c>
      <c r="CH1395">
        <v>163000</v>
      </c>
    </row>
    <row r="1396" spans="1:86" x14ac:dyDescent="0.4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 t="str">
        <f t="shared" si="105"/>
        <v>N</v>
      </c>
      <c r="AW1396" t="str">
        <f t="shared" si="106"/>
        <v>Y</v>
      </c>
      <c r="AX1396" t="str">
        <f t="shared" si="107"/>
        <v>N</v>
      </c>
      <c r="AY1396" t="str">
        <f t="shared" si="108"/>
        <v>N</v>
      </c>
      <c r="AZ1396" t="str">
        <f t="shared" si="109"/>
        <v>N</v>
      </c>
      <c r="BA1396">
        <v>1</v>
      </c>
      <c r="BB1396">
        <v>0</v>
      </c>
      <c r="BC1396">
        <v>2</v>
      </c>
      <c r="BD1396">
        <v>0</v>
      </c>
      <c r="BE1396">
        <v>2</v>
      </c>
      <c r="BF1396">
        <v>1</v>
      </c>
      <c r="BG1396" t="s">
        <v>97</v>
      </c>
      <c r="BH1396">
        <v>6</v>
      </c>
      <c r="BI1396" t="s">
        <v>107</v>
      </c>
      <c r="BJ1396">
        <v>1</v>
      </c>
      <c r="BK1396" t="s">
        <v>97</v>
      </c>
      <c r="BL1396" t="s">
        <v>108</v>
      </c>
      <c r="BM1396">
        <v>2006</v>
      </c>
      <c r="BN1396" t="s">
        <v>157</v>
      </c>
      <c r="BO1396">
        <v>3</v>
      </c>
      <c r="BP1396">
        <v>648</v>
      </c>
      <c r="BQ1396" t="s">
        <v>98</v>
      </c>
      <c r="BR1396" t="s">
        <v>98</v>
      </c>
      <c r="BS1396" t="s">
        <v>105</v>
      </c>
      <c r="BT1396">
        <v>161</v>
      </c>
      <c r="BU1396">
        <v>20</v>
      </c>
      <c r="BV1396">
        <v>0</v>
      </c>
      <c r="BW1396">
        <v>0</v>
      </c>
      <c r="BX1396">
        <v>0</v>
      </c>
      <c r="BY1396">
        <v>0</v>
      </c>
      <c r="BZ1396" t="s">
        <v>83</v>
      </c>
      <c r="CA1396" t="s">
        <v>83</v>
      </c>
      <c r="CB1396" t="s">
        <v>83</v>
      </c>
      <c r="CC1396">
        <v>0</v>
      </c>
      <c r="CD1396">
        <v>10</v>
      </c>
      <c r="CE1396">
        <v>2006</v>
      </c>
      <c r="CF1396" t="s">
        <v>158</v>
      </c>
      <c r="CG1396" t="s">
        <v>159</v>
      </c>
      <c r="CH1396">
        <v>246578</v>
      </c>
    </row>
    <row r="1397" spans="1:86" x14ac:dyDescent="0.4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 t="str">
        <f t="shared" si="105"/>
        <v>Y</v>
      </c>
      <c r="AW1397" t="str">
        <f t="shared" si="106"/>
        <v>Y</v>
      </c>
      <c r="AX1397" t="str">
        <f t="shared" si="107"/>
        <v>Y</v>
      </c>
      <c r="AY1397" t="str">
        <f t="shared" si="108"/>
        <v>Y</v>
      </c>
      <c r="AZ1397" t="str">
        <f t="shared" si="109"/>
        <v>Y</v>
      </c>
      <c r="BA1397">
        <v>0</v>
      </c>
      <c r="BB1397">
        <v>0</v>
      </c>
      <c r="BC1397">
        <v>2</v>
      </c>
      <c r="BD1397">
        <v>1</v>
      </c>
      <c r="BE1397">
        <v>4</v>
      </c>
      <c r="BF1397">
        <v>1</v>
      </c>
      <c r="BG1397" t="s">
        <v>97</v>
      </c>
      <c r="BH1397">
        <v>9</v>
      </c>
      <c r="BI1397" t="s">
        <v>107</v>
      </c>
      <c r="BJ1397">
        <v>1</v>
      </c>
      <c r="BK1397" t="s">
        <v>97</v>
      </c>
      <c r="BL1397" t="s">
        <v>156</v>
      </c>
      <c r="BM1397">
        <v>2005</v>
      </c>
      <c r="BN1397" t="s">
        <v>157</v>
      </c>
      <c r="BO1397">
        <v>3</v>
      </c>
      <c r="BP1397">
        <v>642</v>
      </c>
      <c r="BQ1397" t="s">
        <v>98</v>
      </c>
      <c r="BR1397" t="s">
        <v>98</v>
      </c>
      <c r="BS1397" t="s">
        <v>105</v>
      </c>
      <c r="BT1397">
        <v>144</v>
      </c>
      <c r="BU1397">
        <v>39</v>
      </c>
      <c r="BV1397">
        <v>0</v>
      </c>
      <c r="BW1397">
        <v>0</v>
      </c>
      <c r="BX1397">
        <v>0</v>
      </c>
      <c r="BY1397">
        <v>0</v>
      </c>
      <c r="BZ1397" t="s">
        <v>83</v>
      </c>
      <c r="CA1397" t="s">
        <v>83</v>
      </c>
      <c r="CB1397" t="s">
        <v>83</v>
      </c>
      <c r="CC1397">
        <v>0</v>
      </c>
      <c r="CD1397">
        <v>2</v>
      </c>
      <c r="CE1397">
        <v>2007</v>
      </c>
      <c r="CF1397" t="s">
        <v>110</v>
      </c>
      <c r="CG1397" t="s">
        <v>111</v>
      </c>
      <c r="CH1397">
        <v>281213</v>
      </c>
    </row>
    <row r="1398" spans="1:86" x14ac:dyDescent="0.4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 t="str">
        <f t="shared" si="105"/>
        <v>Y</v>
      </c>
      <c r="AW1398" t="str">
        <f t="shared" si="106"/>
        <v>Y</v>
      </c>
      <c r="AX1398" t="str">
        <f t="shared" si="107"/>
        <v>Y</v>
      </c>
      <c r="AY1398" t="str">
        <f t="shared" si="108"/>
        <v>N</v>
      </c>
      <c r="AZ1398" t="str">
        <f t="shared" si="109"/>
        <v>N</v>
      </c>
      <c r="BA1398">
        <v>1</v>
      </c>
      <c r="BB1398">
        <v>0</v>
      </c>
      <c r="BC1398">
        <v>1</v>
      </c>
      <c r="BD1398">
        <v>0</v>
      </c>
      <c r="BE1398">
        <v>3</v>
      </c>
      <c r="BF1398">
        <v>1</v>
      </c>
      <c r="BG1398" t="s">
        <v>98</v>
      </c>
      <c r="BH1398">
        <v>7</v>
      </c>
      <c r="BI1398" t="s">
        <v>146</v>
      </c>
      <c r="BJ1398">
        <v>2</v>
      </c>
      <c r="BK1398" t="s">
        <v>98</v>
      </c>
      <c r="BL1398" t="s">
        <v>127</v>
      </c>
      <c r="BM1398">
        <v>1966</v>
      </c>
      <c r="BN1398" t="s">
        <v>102</v>
      </c>
      <c r="BO1398">
        <v>2</v>
      </c>
      <c r="BP1398">
        <v>572</v>
      </c>
      <c r="BQ1398" t="s">
        <v>98</v>
      </c>
      <c r="BR1398" t="s">
        <v>98</v>
      </c>
      <c r="BS1398" t="s">
        <v>177</v>
      </c>
      <c r="BT1398">
        <v>0</v>
      </c>
      <c r="BU1398">
        <v>0</v>
      </c>
      <c r="BV1398">
        <v>50</v>
      </c>
      <c r="BW1398">
        <v>0</v>
      </c>
      <c r="BX1398">
        <v>0</v>
      </c>
      <c r="BY1398">
        <v>0</v>
      </c>
      <c r="BZ1398" t="s">
        <v>83</v>
      </c>
      <c r="CA1398" t="s">
        <v>83</v>
      </c>
      <c r="CB1398" t="s">
        <v>83</v>
      </c>
      <c r="CC1398">
        <v>0</v>
      </c>
      <c r="CD1398">
        <v>6</v>
      </c>
      <c r="CE1398">
        <v>2010</v>
      </c>
      <c r="CF1398" t="s">
        <v>110</v>
      </c>
      <c r="CG1398" t="s">
        <v>111</v>
      </c>
      <c r="CH1398">
        <v>160000</v>
      </c>
    </row>
    <row r="1399" spans="1:86" x14ac:dyDescent="0.4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 t="str">
        <f t="shared" si="105"/>
        <v>Y</v>
      </c>
      <c r="AW1399" t="str">
        <f t="shared" si="106"/>
        <v>Y</v>
      </c>
      <c r="AX1399" t="str">
        <f t="shared" si="107"/>
        <v>N</v>
      </c>
      <c r="AY1399" t="str">
        <f t="shared" si="108"/>
        <v>N</v>
      </c>
      <c r="AZ1399" t="str">
        <f t="shared" si="109"/>
        <v>N</v>
      </c>
      <c r="BA1399">
        <v>0</v>
      </c>
      <c r="BB1399">
        <v>0</v>
      </c>
      <c r="BC1399">
        <v>1</v>
      </c>
      <c r="BD1399">
        <v>1</v>
      </c>
      <c r="BE1399">
        <v>4</v>
      </c>
      <c r="BF1399">
        <v>1</v>
      </c>
      <c r="BG1399" t="s">
        <v>98</v>
      </c>
      <c r="BH1399">
        <v>8</v>
      </c>
      <c r="BI1399" t="s">
        <v>107</v>
      </c>
      <c r="BJ1399">
        <v>0</v>
      </c>
      <c r="BK1399" t="s">
        <v>83</v>
      </c>
      <c r="BL1399" t="s">
        <v>127</v>
      </c>
      <c r="BM1399">
        <v>1933</v>
      </c>
      <c r="BN1399" t="s">
        <v>102</v>
      </c>
      <c r="BO1399">
        <v>1</v>
      </c>
      <c r="BP1399">
        <v>180</v>
      </c>
      <c r="BQ1399" t="s">
        <v>147</v>
      </c>
      <c r="BR1399" t="s">
        <v>147</v>
      </c>
      <c r="BS1399" t="s">
        <v>177</v>
      </c>
      <c r="BT1399">
        <v>24</v>
      </c>
      <c r="BU1399">
        <v>0</v>
      </c>
      <c r="BV1399">
        <v>150</v>
      </c>
      <c r="BW1399">
        <v>0</v>
      </c>
      <c r="BX1399">
        <v>0</v>
      </c>
      <c r="BY1399">
        <v>0</v>
      </c>
      <c r="BZ1399" t="s">
        <v>83</v>
      </c>
      <c r="CA1399" t="s">
        <v>83</v>
      </c>
      <c r="CB1399" t="s">
        <v>83</v>
      </c>
      <c r="CC1399">
        <v>0</v>
      </c>
      <c r="CD1399">
        <v>5</v>
      </c>
      <c r="CE1399">
        <v>2007</v>
      </c>
      <c r="CF1399" t="s">
        <v>110</v>
      </c>
      <c r="CG1399" t="s">
        <v>111</v>
      </c>
      <c r="CH1399">
        <v>137500</v>
      </c>
    </row>
    <row r="1400" spans="1:86" x14ac:dyDescent="0.4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 t="str">
        <f t="shared" si="105"/>
        <v>Y</v>
      </c>
      <c r="AW1400" t="str">
        <f t="shared" si="106"/>
        <v>Y</v>
      </c>
      <c r="AX1400" t="str">
        <f t="shared" si="107"/>
        <v>Y</v>
      </c>
      <c r="AY1400" t="str">
        <f t="shared" si="108"/>
        <v>Y</v>
      </c>
      <c r="AZ1400" t="str">
        <f t="shared" si="109"/>
        <v>N</v>
      </c>
      <c r="BA1400">
        <v>1</v>
      </c>
      <c r="BB1400">
        <v>0</v>
      </c>
      <c r="BC1400">
        <v>1</v>
      </c>
      <c r="BD1400">
        <v>1</v>
      </c>
      <c r="BE1400">
        <v>3</v>
      </c>
      <c r="BF1400">
        <v>1</v>
      </c>
      <c r="BG1400" t="s">
        <v>98</v>
      </c>
      <c r="BH1400">
        <v>7</v>
      </c>
      <c r="BI1400" t="s">
        <v>146</v>
      </c>
      <c r="BJ1400">
        <v>0</v>
      </c>
      <c r="BK1400" t="s">
        <v>83</v>
      </c>
      <c r="BL1400" t="s">
        <v>108</v>
      </c>
      <c r="BM1400">
        <v>1950</v>
      </c>
      <c r="BN1400" t="s">
        <v>102</v>
      </c>
      <c r="BO1400">
        <v>1</v>
      </c>
      <c r="BP1400">
        <v>240</v>
      </c>
      <c r="BQ1400" t="s">
        <v>98</v>
      </c>
      <c r="BR1400" t="s">
        <v>98</v>
      </c>
      <c r="BS1400" t="s">
        <v>105</v>
      </c>
      <c r="BT1400">
        <v>0</v>
      </c>
      <c r="BU1400">
        <v>0</v>
      </c>
      <c r="BV1400">
        <v>168</v>
      </c>
      <c r="BW1400">
        <v>0</v>
      </c>
      <c r="BX1400">
        <v>0</v>
      </c>
      <c r="BY1400">
        <v>0</v>
      </c>
      <c r="BZ1400" t="s">
        <v>83</v>
      </c>
      <c r="CA1400" t="s">
        <v>165</v>
      </c>
      <c r="CB1400" t="s">
        <v>83</v>
      </c>
      <c r="CC1400">
        <v>0</v>
      </c>
      <c r="CD1400">
        <v>5</v>
      </c>
      <c r="CE1400">
        <v>2009</v>
      </c>
      <c r="CF1400" t="s">
        <v>110</v>
      </c>
      <c r="CG1400" t="s">
        <v>111</v>
      </c>
      <c r="CH1400">
        <v>138000</v>
      </c>
    </row>
    <row r="1401" spans="1:86" x14ac:dyDescent="0.4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 t="str">
        <f t="shared" si="105"/>
        <v>Y</v>
      </c>
      <c r="AW1401" t="str">
        <f t="shared" si="106"/>
        <v>Y</v>
      </c>
      <c r="AX1401" t="str">
        <f t="shared" si="107"/>
        <v>Y</v>
      </c>
      <c r="AY1401" t="str">
        <f t="shared" si="108"/>
        <v>N</v>
      </c>
      <c r="AZ1401" t="str">
        <f t="shared" si="109"/>
        <v>N</v>
      </c>
      <c r="BA1401">
        <v>0</v>
      </c>
      <c r="BB1401">
        <v>0</v>
      </c>
      <c r="BC1401">
        <v>2</v>
      </c>
      <c r="BD1401">
        <v>1</v>
      </c>
      <c r="BE1401">
        <v>3</v>
      </c>
      <c r="BF1401">
        <v>1</v>
      </c>
      <c r="BG1401" t="s">
        <v>97</v>
      </c>
      <c r="BH1401">
        <v>7</v>
      </c>
      <c r="BI1401" t="s">
        <v>107</v>
      </c>
      <c r="BJ1401">
        <v>1</v>
      </c>
      <c r="BK1401" t="s">
        <v>97</v>
      </c>
      <c r="BL1401" t="s">
        <v>127</v>
      </c>
      <c r="BM1401">
        <v>1925</v>
      </c>
      <c r="BN1401" t="s">
        <v>102</v>
      </c>
      <c r="BO1401">
        <v>1</v>
      </c>
      <c r="BP1401">
        <v>216</v>
      </c>
      <c r="BQ1401" t="s">
        <v>147</v>
      </c>
      <c r="BR1401" t="s">
        <v>98</v>
      </c>
      <c r="BS1401" t="s">
        <v>105</v>
      </c>
      <c r="BT1401">
        <v>147</v>
      </c>
      <c r="BU1401">
        <v>16</v>
      </c>
      <c r="BV1401">
        <v>0</v>
      </c>
      <c r="BW1401">
        <v>0</v>
      </c>
      <c r="BX1401">
        <v>0</v>
      </c>
      <c r="BY1401">
        <v>0</v>
      </c>
      <c r="BZ1401" t="s">
        <v>83</v>
      </c>
      <c r="CA1401" t="s">
        <v>134</v>
      </c>
      <c r="CB1401" t="s">
        <v>83</v>
      </c>
      <c r="CC1401">
        <v>0</v>
      </c>
      <c r="CD1401">
        <v>10</v>
      </c>
      <c r="CE1401">
        <v>2009</v>
      </c>
      <c r="CF1401" t="s">
        <v>110</v>
      </c>
      <c r="CG1401" t="s">
        <v>111</v>
      </c>
      <c r="CH1401">
        <v>137450</v>
      </c>
    </row>
    <row r="1402" spans="1:86" x14ac:dyDescent="0.4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 t="str">
        <f t="shared" si="105"/>
        <v>N</v>
      </c>
      <c r="AW1402" t="str">
        <f t="shared" si="106"/>
        <v>N</v>
      </c>
      <c r="AX1402" t="str">
        <f t="shared" si="107"/>
        <v>N</v>
      </c>
      <c r="AY1402" t="str">
        <f t="shared" si="108"/>
        <v>N</v>
      </c>
      <c r="AZ1402" t="str">
        <f t="shared" si="109"/>
        <v>N</v>
      </c>
      <c r="BA1402">
        <v>0</v>
      </c>
      <c r="BB1402">
        <v>0</v>
      </c>
      <c r="BC1402">
        <v>1</v>
      </c>
      <c r="BD1402">
        <v>0</v>
      </c>
      <c r="BE1402">
        <v>3</v>
      </c>
      <c r="BF1402">
        <v>1</v>
      </c>
      <c r="BG1402" t="s">
        <v>98</v>
      </c>
      <c r="BH1402">
        <v>5</v>
      </c>
      <c r="BI1402" t="s">
        <v>107</v>
      </c>
      <c r="BJ1402">
        <v>1</v>
      </c>
      <c r="BK1402" t="s">
        <v>97</v>
      </c>
      <c r="BL1402" t="s">
        <v>156</v>
      </c>
      <c r="BM1402">
        <v>1929</v>
      </c>
      <c r="BN1402" t="s">
        <v>109</v>
      </c>
      <c r="BO1402">
        <v>1</v>
      </c>
      <c r="BP1402">
        <v>208</v>
      </c>
      <c r="BQ1402" t="s">
        <v>98</v>
      </c>
      <c r="BR1402" t="s">
        <v>98</v>
      </c>
      <c r="BS1402" t="s">
        <v>105</v>
      </c>
      <c r="BT1402">
        <v>0</v>
      </c>
      <c r="BU1402">
        <v>0</v>
      </c>
      <c r="BV1402">
        <v>112</v>
      </c>
      <c r="BW1402">
        <v>0</v>
      </c>
      <c r="BX1402">
        <v>0</v>
      </c>
      <c r="BY1402">
        <v>0</v>
      </c>
      <c r="BZ1402" t="s">
        <v>83</v>
      </c>
      <c r="CA1402" t="s">
        <v>83</v>
      </c>
      <c r="CB1402" t="s">
        <v>83</v>
      </c>
      <c r="CC1402">
        <v>0</v>
      </c>
      <c r="CD1402">
        <v>7</v>
      </c>
      <c r="CE1402">
        <v>2008</v>
      </c>
      <c r="CF1402" t="s">
        <v>110</v>
      </c>
      <c r="CG1402" t="s">
        <v>111</v>
      </c>
      <c r="CH1402">
        <v>120000</v>
      </c>
    </row>
    <row r="1403" spans="1:86" x14ac:dyDescent="0.4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 t="str">
        <f t="shared" si="105"/>
        <v>Y</v>
      </c>
      <c r="AW1403" t="str">
        <f t="shared" si="106"/>
        <v>Y</v>
      </c>
      <c r="AX1403" t="str">
        <f t="shared" si="107"/>
        <v>N</v>
      </c>
      <c r="AY1403" t="str">
        <f t="shared" si="108"/>
        <v>N</v>
      </c>
      <c r="AZ1403" t="str">
        <f t="shared" si="109"/>
        <v>N</v>
      </c>
      <c r="BA1403">
        <v>1</v>
      </c>
      <c r="BB1403">
        <v>0</v>
      </c>
      <c r="BC1403">
        <v>2</v>
      </c>
      <c r="BD1403">
        <v>1</v>
      </c>
      <c r="BE1403">
        <v>3</v>
      </c>
      <c r="BF1403">
        <v>1</v>
      </c>
      <c r="BG1403" t="s">
        <v>98</v>
      </c>
      <c r="BH1403">
        <v>8</v>
      </c>
      <c r="BI1403" t="s">
        <v>107</v>
      </c>
      <c r="BJ1403">
        <v>1</v>
      </c>
      <c r="BK1403" t="s">
        <v>98</v>
      </c>
      <c r="BL1403" t="s">
        <v>108</v>
      </c>
      <c r="BM1403">
        <v>2004</v>
      </c>
      <c r="BN1403" t="s">
        <v>157</v>
      </c>
      <c r="BO1403">
        <v>2</v>
      </c>
      <c r="BP1403">
        <v>398</v>
      </c>
      <c r="BQ1403" t="s">
        <v>98</v>
      </c>
      <c r="BR1403" t="s">
        <v>98</v>
      </c>
      <c r="BS1403" t="s">
        <v>105</v>
      </c>
      <c r="BT1403">
        <v>100</v>
      </c>
      <c r="BU1403">
        <v>75</v>
      </c>
      <c r="BV1403">
        <v>0</v>
      </c>
      <c r="BW1403">
        <v>0</v>
      </c>
      <c r="BX1403">
        <v>0</v>
      </c>
      <c r="BY1403">
        <v>0</v>
      </c>
      <c r="BZ1403" t="s">
        <v>83</v>
      </c>
      <c r="CA1403" t="s">
        <v>83</v>
      </c>
      <c r="CB1403" t="s">
        <v>83</v>
      </c>
      <c r="CC1403">
        <v>0</v>
      </c>
      <c r="CD1403">
        <v>4</v>
      </c>
      <c r="CE1403">
        <v>2008</v>
      </c>
      <c r="CF1403" t="s">
        <v>110</v>
      </c>
      <c r="CG1403" t="s">
        <v>111</v>
      </c>
      <c r="CH1403">
        <v>193000</v>
      </c>
    </row>
    <row r="1404" spans="1:86" x14ac:dyDescent="0.4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 t="str">
        <f t="shared" si="105"/>
        <v>N</v>
      </c>
      <c r="AW1404" t="str">
        <f t="shared" si="106"/>
        <v>Y</v>
      </c>
      <c r="AX1404" t="str">
        <f t="shared" si="107"/>
        <v>N</v>
      </c>
      <c r="AY1404" t="str">
        <f t="shared" si="108"/>
        <v>N</v>
      </c>
      <c r="AZ1404" t="str">
        <f t="shared" si="109"/>
        <v>N</v>
      </c>
      <c r="BA1404">
        <v>0</v>
      </c>
      <c r="BB1404">
        <v>0</v>
      </c>
      <c r="BC1404">
        <v>2</v>
      </c>
      <c r="BD1404">
        <v>0</v>
      </c>
      <c r="BE1404">
        <v>2</v>
      </c>
      <c r="BF1404">
        <v>1</v>
      </c>
      <c r="BG1404" t="s">
        <v>97</v>
      </c>
      <c r="BH1404">
        <v>6</v>
      </c>
      <c r="BI1404" t="s">
        <v>107</v>
      </c>
      <c r="BJ1404">
        <v>1</v>
      </c>
      <c r="BK1404" t="s">
        <v>97</v>
      </c>
      <c r="BL1404" t="s">
        <v>108</v>
      </c>
      <c r="BM1404">
        <v>2006</v>
      </c>
      <c r="BN1404" t="s">
        <v>109</v>
      </c>
      <c r="BO1404">
        <v>2</v>
      </c>
      <c r="BP1404">
        <v>662</v>
      </c>
      <c r="BQ1404" t="s">
        <v>98</v>
      </c>
      <c r="BR1404" t="s">
        <v>98</v>
      </c>
      <c r="BS1404" t="s">
        <v>105</v>
      </c>
      <c r="BT1404">
        <v>168</v>
      </c>
      <c r="BU1404">
        <v>55</v>
      </c>
      <c r="BV1404">
        <v>0</v>
      </c>
      <c r="BW1404">
        <v>0</v>
      </c>
      <c r="BX1404">
        <v>0</v>
      </c>
      <c r="BY1404">
        <v>0</v>
      </c>
      <c r="BZ1404" t="s">
        <v>83</v>
      </c>
      <c r="CA1404" t="s">
        <v>83</v>
      </c>
      <c r="CB1404" t="s">
        <v>83</v>
      </c>
      <c r="CC1404">
        <v>0</v>
      </c>
      <c r="CD1404">
        <v>7</v>
      </c>
      <c r="CE1404">
        <v>2006</v>
      </c>
      <c r="CF1404" t="s">
        <v>158</v>
      </c>
      <c r="CG1404" t="s">
        <v>159</v>
      </c>
      <c r="CH1404">
        <v>193879</v>
      </c>
    </row>
    <row r="1405" spans="1:86" x14ac:dyDescent="0.4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 t="str">
        <f t="shared" si="105"/>
        <v>N</v>
      </c>
      <c r="AW1405" t="str">
        <f t="shared" si="106"/>
        <v>Y</v>
      </c>
      <c r="AX1405" t="str">
        <f t="shared" si="107"/>
        <v>N</v>
      </c>
      <c r="AY1405" t="str">
        <f t="shared" si="108"/>
        <v>N</v>
      </c>
      <c r="AZ1405" t="str">
        <f t="shared" si="109"/>
        <v>N</v>
      </c>
      <c r="BA1405">
        <v>1</v>
      </c>
      <c r="BB1405">
        <v>0</v>
      </c>
      <c r="BC1405">
        <v>2</v>
      </c>
      <c r="BD1405">
        <v>0</v>
      </c>
      <c r="BE1405">
        <v>3</v>
      </c>
      <c r="BF1405">
        <v>1</v>
      </c>
      <c r="BG1405" t="s">
        <v>97</v>
      </c>
      <c r="BH1405">
        <v>6</v>
      </c>
      <c r="BI1405" t="s">
        <v>107</v>
      </c>
      <c r="BJ1405">
        <v>0</v>
      </c>
      <c r="BK1405" t="s">
        <v>83</v>
      </c>
      <c r="BL1405" t="s">
        <v>108</v>
      </c>
      <c r="BM1405">
        <v>2007</v>
      </c>
      <c r="BN1405" t="s">
        <v>102</v>
      </c>
      <c r="BO1405">
        <v>3</v>
      </c>
      <c r="BP1405">
        <v>754</v>
      </c>
      <c r="BQ1405" t="s">
        <v>98</v>
      </c>
      <c r="BR1405" t="s">
        <v>98</v>
      </c>
      <c r="BS1405" t="s">
        <v>105</v>
      </c>
      <c r="BT1405">
        <v>168</v>
      </c>
      <c r="BU1405">
        <v>160</v>
      </c>
      <c r="BV1405">
        <v>0</v>
      </c>
      <c r="BW1405">
        <v>0</v>
      </c>
      <c r="BX1405">
        <v>0</v>
      </c>
      <c r="BY1405">
        <v>0</v>
      </c>
      <c r="BZ1405" t="s">
        <v>83</v>
      </c>
      <c r="CA1405" t="s">
        <v>83</v>
      </c>
      <c r="CB1405" t="s">
        <v>83</v>
      </c>
      <c r="CC1405">
        <v>0</v>
      </c>
      <c r="CD1405">
        <v>8</v>
      </c>
      <c r="CE1405">
        <v>2007</v>
      </c>
      <c r="CF1405" t="s">
        <v>110</v>
      </c>
      <c r="CG1405" t="s">
        <v>111</v>
      </c>
      <c r="CH1405">
        <v>282922</v>
      </c>
    </row>
    <row r="1406" spans="1:86" x14ac:dyDescent="0.4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 t="str">
        <f t="shared" si="105"/>
        <v>N</v>
      </c>
      <c r="AW1406" t="str">
        <f t="shared" si="106"/>
        <v>Y</v>
      </c>
      <c r="AX1406" t="str">
        <f t="shared" si="107"/>
        <v>N</v>
      </c>
      <c r="AY1406" t="str">
        <f t="shared" si="108"/>
        <v>N</v>
      </c>
      <c r="AZ1406" t="str">
        <f t="shared" si="109"/>
        <v>N</v>
      </c>
      <c r="BA1406">
        <v>0</v>
      </c>
      <c r="BB1406">
        <v>0</v>
      </c>
      <c r="BC1406">
        <v>1</v>
      </c>
      <c r="BD1406">
        <v>0</v>
      </c>
      <c r="BE1406">
        <v>3</v>
      </c>
      <c r="BF1406">
        <v>1</v>
      </c>
      <c r="BG1406" t="s">
        <v>98</v>
      </c>
      <c r="BH1406">
        <v>6</v>
      </c>
      <c r="BI1406" t="s">
        <v>107</v>
      </c>
      <c r="BJ1406">
        <v>0</v>
      </c>
      <c r="BK1406" t="s">
        <v>83</v>
      </c>
      <c r="BL1406" t="s">
        <v>127</v>
      </c>
      <c r="BM1406">
        <v>1998</v>
      </c>
      <c r="BN1406" t="s">
        <v>102</v>
      </c>
      <c r="BO1406">
        <v>3</v>
      </c>
      <c r="BP1406">
        <v>936</v>
      </c>
      <c r="BQ1406" t="s">
        <v>98</v>
      </c>
      <c r="BR1406" t="s">
        <v>98</v>
      </c>
      <c r="BS1406" t="s">
        <v>105</v>
      </c>
      <c r="BT1406">
        <v>216</v>
      </c>
      <c r="BU1406">
        <v>0</v>
      </c>
      <c r="BV1406">
        <v>160</v>
      </c>
      <c r="BW1406">
        <v>0</v>
      </c>
      <c r="BX1406">
        <v>0</v>
      </c>
      <c r="BY1406">
        <v>0</v>
      </c>
      <c r="BZ1406" t="s">
        <v>83</v>
      </c>
      <c r="CA1406" t="s">
        <v>134</v>
      </c>
      <c r="CB1406" t="s">
        <v>83</v>
      </c>
      <c r="CC1406">
        <v>0</v>
      </c>
      <c r="CD1406">
        <v>1</v>
      </c>
      <c r="CE1406">
        <v>2006</v>
      </c>
      <c r="CF1406" t="s">
        <v>110</v>
      </c>
      <c r="CG1406" t="s">
        <v>219</v>
      </c>
      <c r="CH1406">
        <v>105000</v>
      </c>
    </row>
    <row r="1407" spans="1:86" x14ac:dyDescent="0.4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 t="str">
        <f t="shared" si="105"/>
        <v>Y</v>
      </c>
      <c r="AW1407" t="str">
        <f t="shared" si="106"/>
        <v>Y</v>
      </c>
      <c r="AX1407" t="str">
        <f t="shared" si="107"/>
        <v>Y</v>
      </c>
      <c r="AY1407" t="str">
        <f t="shared" si="108"/>
        <v>N</v>
      </c>
      <c r="AZ1407" t="str">
        <f t="shared" si="109"/>
        <v>N</v>
      </c>
      <c r="BA1407">
        <v>1</v>
      </c>
      <c r="BB1407">
        <v>1</v>
      </c>
      <c r="BC1407">
        <v>2</v>
      </c>
      <c r="BD1407">
        <v>0</v>
      </c>
      <c r="BE1407">
        <v>2</v>
      </c>
      <c r="BF1407">
        <v>1</v>
      </c>
      <c r="BG1407" t="s">
        <v>97</v>
      </c>
      <c r="BH1407">
        <v>5</v>
      </c>
      <c r="BI1407" t="s">
        <v>107</v>
      </c>
      <c r="BJ1407">
        <v>1</v>
      </c>
      <c r="BK1407" t="s">
        <v>97</v>
      </c>
      <c r="BL1407" t="s">
        <v>108</v>
      </c>
      <c r="BM1407">
        <v>2004</v>
      </c>
      <c r="BN1407" t="s">
        <v>157</v>
      </c>
      <c r="BO1407">
        <v>2</v>
      </c>
      <c r="BP1407">
        <v>482</v>
      </c>
      <c r="BQ1407" t="s">
        <v>98</v>
      </c>
      <c r="BR1407" t="s">
        <v>98</v>
      </c>
      <c r="BS1407" t="s">
        <v>105</v>
      </c>
      <c r="BT1407">
        <v>128</v>
      </c>
      <c r="BU1407">
        <v>53</v>
      </c>
      <c r="BV1407">
        <v>0</v>
      </c>
      <c r="BW1407">
        <v>0</v>
      </c>
      <c r="BX1407">
        <v>155</v>
      </c>
      <c r="BY1407">
        <v>0</v>
      </c>
      <c r="BZ1407" t="s">
        <v>83</v>
      </c>
      <c r="CA1407" t="s">
        <v>83</v>
      </c>
      <c r="CB1407" t="s">
        <v>83</v>
      </c>
      <c r="CC1407">
        <v>0</v>
      </c>
      <c r="CD1407">
        <v>1</v>
      </c>
      <c r="CE1407">
        <v>2008</v>
      </c>
      <c r="CF1407" t="s">
        <v>110</v>
      </c>
      <c r="CG1407" t="s">
        <v>111</v>
      </c>
      <c r="CH1407">
        <v>275000</v>
      </c>
    </row>
    <row r="1408" spans="1:86" x14ac:dyDescent="0.4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 t="str">
        <f t="shared" si="105"/>
        <v>N</v>
      </c>
      <c r="AW1408" t="str">
        <f t="shared" si="106"/>
        <v>N</v>
      </c>
      <c r="AX1408" t="str">
        <f t="shared" si="107"/>
        <v>N</v>
      </c>
      <c r="AY1408" t="str">
        <f t="shared" si="108"/>
        <v>N</v>
      </c>
      <c r="AZ1408" t="str">
        <f t="shared" si="109"/>
        <v>N</v>
      </c>
      <c r="BA1408">
        <v>1</v>
      </c>
      <c r="BB1408">
        <v>0</v>
      </c>
      <c r="BC1408">
        <v>1</v>
      </c>
      <c r="BD1408">
        <v>0</v>
      </c>
      <c r="BE1408">
        <v>2</v>
      </c>
      <c r="BF1408">
        <v>1</v>
      </c>
      <c r="BG1408" t="s">
        <v>98</v>
      </c>
      <c r="BH1408">
        <v>5</v>
      </c>
      <c r="BI1408" t="s">
        <v>107</v>
      </c>
      <c r="BJ1408">
        <v>0</v>
      </c>
      <c r="BK1408" t="s">
        <v>83</v>
      </c>
      <c r="BL1408" t="s">
        <v>127</v>
      </c>
      <c r="BM1408">
        <v>1988</v>
      </c>
      <c r="BN1408" t="s">
        <v>102</v>
      </c>
      <c r="BO1408">
        <v>2</v>
      </c>
      <c r="BP1408">
        <v>396</v>
      </c>
      <c r="BQ1408" t="s">
        <v>98</v>
      </c>
      <c r="BR1408" t="s">
        <v>98</v>
      </c>
      <c r="BS1408" t="s">
        <v>105</v>
      </c>
      <c r="BT1408">
        <v>58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 t="s">
        <v>83</v>
      </c>
      <c r="CA1408" t="s">
        <v>134</v>
      </c>
      <c r="CB1408" t="s">
        <v>83</v>
      </c>
      <c r="CC1408">
        <v>0</v>
      </c>
      <c r="CD1408">
        <v>3</v>
      </c>
      <c r="CE1408">
        <v>2009</v>
      </c>
      <c r="CF1408" t="s">
        <v>110</v>
      </c>
      <c r="CG1408" t="s">
        <v>111</v>
      </c>
      <c r="CH1408">
        <v>133000</v>
      </c>
    </row>
    <row r="1409" spans="1:86" x14ac:dyDescent="0.4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 t="str">
        <f t="shared" si="105"/>
        <v>N</v>
      </c>
      <c r="AW1409" t="str">
        <f t="shared" si="106"/>
        <v>N</v>
      </c>
      <c r="AX1409" t="str">
        <f t="shared" si="107"/>
        <v>N</v>
      </c>
      <c r="AY1409" t="str">
        <f t="shared" si="108"/>
        <v>N</v>
      </c>
      <c r="AZ1409" t="str">
        <f t="shared" si="109"/>
        <v>N</v>
      </c>
      <c r="BA1409">
        <v>1</v>
      </c>
      <c r="BB1409">
        <v>0</v>
      </c>
      <c r="BC1409">
        <v>1</v>
      </c>
      <c r="BD1409">
        <v>0</v>
      </c>
      <c r="BE1409">
        <v>3</v>
      </c>
      <c r="BF1409">
        <v>1</v>
      </c>
      <c r="BG1409" t="s">
        <v>98</v>
      </c>
      <c r="BH1409">
        <v>5</v>
      </c>
      <c r="BI1409" t="s">
        <v>107</v>
      </c>
      <c r="BJ1409">
        <v>0</v>
      </c>
      <c r="BK1409" t="s">
        <v>83</v>
      </c>
      <c r="BL1409" t="s">
        <v>83</v>
      </c>
      <c r="BM1409" t="s">
        <v>83</v>
      </c>
      <c r="BN1409" t="s">
        <v>83</v>
      </c>
      <c r="BO1409">
        <v>0</v>
      </c>
      <c r="BP1409">
        <v>0</v>
      </c>
      <c r="BQ1409" t="s">
        <v>83</v>
      </c>
      <c r="BR1409" t="s">
        <v>83</v>
      </c>
      <c r="BS1409" t="s">
        <v>105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 t="s">
        <v>83</v>
      </c>
      <c r="CA1409" t="s">
        <v>134</v>
      </c>
      <c r="CB1409" t="s">
        <v>83</v>
      </c>
      <c r="CC1409">
        <v>0</v>
      </c>
      <c r="CD1409">
        <v>3</v>
      </c>
      <c r="CE1409">
        <v>2009</v>
      </c>
      <c r="CF1409" t="s">
        <v>110</v>
      </c>
      <c r="CG1409" t="s">
        <v>111</v>
      </c>
      <c r="CH1409">
        <v>112000</v>
      </c>
    </row>
    <row r="1410" spans="1:86" x14ac:dyDescent="0.4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 t="str">
        <f t="shared" si="105"/>
        <v>N</v>
      </c>
      <c r="AW1410" t="str">
        <f t="shared" si="106"/>
        <v>Y</v>
      </c>
      <c r="AX1410" t="str">
        <f t="shared" si="107"/>
        <v>N</v>
      </c>
      <c r="AY1410" t="str">
        <f t="shared" si="108"/>
        <v>N</v>
      </c>
      <c r="AZ1410" t="str">
        <f t="shared" si="109"/>
        <v>N</v>
      </c>
      <c r="BA1410">
        <v>0</v>
      </c>
      <c r="BB1410">
        <v>0</v>
      </c>
      <c r="BC1410">
        <v>1</v>
      </c>
      <c r="BD1410">
        <v>0</v>
      </c>
      <c r="BE1410">
        <v>3</v>
      </c>
      <c r="BF1410">
        <v>1</v>
      </c>
      <c r="BG1410" t="s">
        <v>98</v>
      </c>
      <c r="BH1410">
        <v>6</v>
      </c>
      <c r="BI1410" t="s">
        <v>107</v>
      </c>
      <c r="BJ1410">
        <v>0</v>
      </c>
      <c r="BK1410" t="s">
        <v>83</v>
      </c>
      <c r="BL1410" t="s">
        <v>127</v>
      </c>
      <c r="BM1410">
        <v>1966</v>
      </c>
      <c r="BN1410" t="s">
        <v>102</v>
      </c>
      <c r="BO1410">
        <v>2</v>
      </c>
      <c r="BP1410">
        <v>528</v>
      </c>
      <c r="BQ1410" t="s">
        <v>98</v>
      </c>
      <c r="BR1410" t="s">
        <v>98</v>
      </c>
      <c r="BS1410" t="s">
        <v>105</v>
      </c>
      <c r="BT1410">
        <v>0</v>
      </c>
      <c r="BU1410">
        <v>0</v>
      </c>
      <c r="BV1410">
        <v>0</v>
      </c>
      <c r="BW1410">
        <v>0</v>
      </c>
      <c r="BX1410">
        <v>168</v>
      </c>
      <c r="BY1410">
        <v>0</v>
      </c>
      <c r="BZ1410" t="s">
        <v>83</v>
      </c>
      <c r="CA1410" t="s">
        <v>83</v>
      </c>
      <c r="CB1410" t="s">
        <v>83</v>
      </c>
      <c r="CC1410">
        <v>0</v>
      </c>
      <c r="CD1410">
        <v>6</v>
      </c>
      <c r="CE1410">
        <v>2010</v>
      </c>
      <c r="CF1410" t="s">
        <v>110</v>
      </c>
      <c r="CG1410" t="s">
        <v>111</v>
      </c>
      <c r="CH1410">
        <v>125500</v>
      </c>
    </row>
    <row r="1411" spans="1:86" x14ac:dyDescent="0.4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 t="str">
        <f t="shared" ref="AV1411:AV1461" si="110">IF(AU1411&gt;1500, "Y","N")</f>
        <v>Y</v>
      </c>
      <c r="AW1411" t="str">
        <f t="shared" ref="AW1411:AW1461" si="111">IF(AU1411&gt;=1200,"Y","N")</f>
        <v>Y</v>
      </c>
      <c r="AX1411" t="str">
        <f t="shared" ref="AX1411:AX1461" si="112">IF(AU1411&gt;=1600,"Y","N")</f>
        <v>Y</v>
      </c>
      <c r="AY1411" t="str">
        <f t="shared" ref="AY1411:AY1461" si="113">IF(AU1411&gt;=1900,"Y","N")</f>
        <v>Y</v>
      </c>
      <c r="AZ1411" t="str">
        <f t="shared" ref="AZ1411:AZ1461" si="114">IF(AU1411&gt;=2100,"Y","N")</f>
        <v>N</v>
      </c>
      <c r="BA1411">
        <v>0</v>
      </c>
      <c r="BB1411">
        <v>0</v>
      </c>
      <c r="BC1411">
        <v>2</v>
      </c>
      <c r="BD1411">
        <v>1</v>
      </c>
      <c r="BE1411">
        <v>3</v>
      </c>
      <c r="BF1411">
        <v>1</v>
      </c>
      <c r="BG1411" t="s">
        <v>98</v>
      </c>
      <c r="BH1411">
        <v>7</v>
      </c>
      <c r="BI1411" t="s">
        <v>107</v>
      </c>
      <c r="BJ1411">
        <v>1</v>
      </c>
      <c r="BK1411" t="s">
        <v>98</v>
      </c>
      <c r="BL1411" t="s">
        <v>108</v>
      </c>
      <c r="BM1411">
        <v>1986</v>
      </c>
      <c r="BN1411" t="s">
        <v>157</v>
      </c>
      <c r="BO1411">
        <v>2</v>
      </c>
      <c r="BP1411">
        <v>542</v>
      </c>
      <c r="BQ1411" t="s">
        <v>98</v>
      </c>
      <c r="BR1411" t="s">
        <v>98</v>
      </c>
      <c r="BS1411" t="s">
        <v>105</v>
      </c>
      <c r="BT1411">
        <v>364</v>
      </c>
      <c r="BU1411">
        <v>63</v>
      </c>
      <c r="BV1411">
        <v>0</v>
      </c>
      <c r="BW1411">
        <v>0</v>
      </c>
      <c r="BX1411">
        <v>0</v>
      </c>
      <c r="BY1411">
        <v>0</v>
      </c>
      <c r="BZ1411" t="s">
        <v>83</v>
      </c>
      <c r="CA1411" t="s">
        <v>134</v>
      </c>
      <c r="CB1411" t="s">
        <v>83</v>
      </c>
      <c r="CC1411">
        <v>0</v>
      </c>
      <c r="CD1411">
        <v>11</v>
      </c>
      <c r="CE1411">
        <v>2008</v>
      </c>
      <c r="CF1411" t="s">
        <v>110</v>
      </c>
      <c r="CG1411" t="s">
        <v>111</v>
      </c>
      <c r="CH1411">
        <v>215000</v>
      </c>
    </row>
    <row r="1412" spans="1:86" x14ac:dyDescent="0.4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 t="str">
        <f t="shared" si="110"/>
        <v>Y</v>
      </c>
      <c r="AW1412" t="str">
        <f t="shared" si="111"/>
        <v>Y</v>
      </c>
      <c r="AX1412" t="str">
        <f t="shared" si="112"/>
        <v>Y</v>
      </c>
      <c r="AY1412" t="str">
        <f t="shared" si="113"/>
        <v>N</v>
      </c>
      <c r="AZ1412" t="str">
        <f t="shared" si="114"/>
        <v>N</v>
      </c>
      <c r="BA1412">
        <v>1</v>
      </c>
      <c r="BB1412">
        <v>0</v>
      </c>
      <c r="BC1412">
        <v>2</v>
      </c>
      <c r="BD1412">
        <v>1</v>
      </c>
      <c r="BE1412">
        <v>3</v>
      </c>
      <c r="BF1412">
        <v>1</v>
      </c>
      <c r="BG1412" t="s">
        <v>97</v>
      </c>
      <c r="BH1412">
        <v>6</v>
      </c>
      <c r="BI1412" t="s">
        <v>107</v>
      </c>
      <c r="BJ1412">
        <v>0</v>
      </c>
      <c r="BK1412" t="s">
        <v>83</v>
      </c>
      <c r="BL1412" t="s">
        <v>108</v>
      </c>
      <c r="BM1412">
        <v>2001</v>
      </c>
      <c r="BN1412" t="s">
        <v>109</v>
      </c>
      <c r="BO1412">
        <v>2</v>
      </c>
      <c r="BP1412">
        <v>622</v>
      </c>
      <c r="BQ1412" t="s">
        <v>98</v>
      </c>
      <c r="BR1412" t="s">
        <v>98</v>
      </c>
      <c r="BS1412" t="s">
        <v>105</v>
      </c>
      <c r="BT1412">
        <v>0</v>
      </c>
      <c r="BU1412">
        <v>45</v>
      </c>
      <c r="BV1412">
        <v>0</v>
      </c>
      <c r="BW1412">
        <v>0</v>
      </c>
      <c r="BX1412">
        <v>0</v>
      </c>
      <c r="BY1412">
        <v>0</v>
      </c>
      <c r="BZ1412" t="s">
        <v>83</v>
      </c>
      <c r="CA1412" t="s">
        <v>83</v>
      </c>
      <c r="CB1412" t="s">
        <v>83</v>
      </c>
      <c r="CC1412">
        <v>0</v>
      </c>
      <c r="CD1412">
        <v>6</v>
      </c>
      <c r="CE1412">
        <v>2009</v>
      </c>
      <c r="CF1412" t="s">
        <v>110</v>
      </c>
      <c r="CG1412" t="s">
        <v>111</v>
      </c>
      <c r="CH1412">
        <v>230000</v>
      </c>
    </row>
    <row r="1413" spans="1:86" x14ac:dyDescent="0.4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 t="str">
        <f t="shared" si="110"/>
        <v>Y</v>
      </c>
      <c r="AW1413" t="str">
        <f t="shared" si="111"/>
        <v>Y</v>
      </c>
      <c r="AX1413" t="str">
        <f t="shared" si="112"/>
        <v>Y</v>
      </c>
      <c r="AY1413" t="str">
        <f t="shared" si="113"/>
        <v>N</v>
      </c>
      <c r="AZ1413" t="str">
        <f t="shared" si="114"/>
        <v>N</v>
      </c>
      <c r="BA1413">
        <v>0</v>
      </c>
      <c r="BB1413">
        <v>0</v>
      </c>
      <c r="BC1413">
        <v>1</v>
      </c>
      <c r="BD1413">
        <v>1</v>
      </c>
      <c r="BE1413">
        <v>3</v>
      </c>
      <c r="BF1413">
        <v>1</v>
      </c>
      <c r="BG1413" t="s">
        <v>98</v>
      </c>
      <c r="BH1413">
        <v>6</v>
      </c>
      <c r="BI1413" t="s">
        <v>224</v>
      </c>
      <c r="BJ1413">
        <v>0</v>
      </c>
      <c r="BK1413" t="s">
        <v>83</v>
      </c>
      <c r="BL1413" t="s">
        <v>108</v>
      </c>
      <c r="BM1413">
        <v>1950</v>
      </c>
      <c r="BN1413" t="s">
        <v>102</v>
      </c>
      <c r="BO1413">
        <v>1</v>
      </c>
      <c r="BP1413">
        <v>271</v>
      </c>
      <c r="BQ1413" t="s">
        <v>98</v>
      </c>
      <c r="BR1413" t="s">
        <v>98</v>
      </c>
      <c r="BS1413" t="s">
        <v>105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 t="s">
        <v>83</v>
      </c>
      <c r="CA1413" t="s">
        <v>134</v>
      </c>
      <c r="CB1413" t="s">
        <v>83</v>
      </c>
      <c r="CC1413">
        <v>0</v>
      </c>
      <c r="CD1413">
        <v>9</v>
      </c>
      <c r="CE1413">
        <v>2009</v>
      </c>
      <c r="CF1413" t="s">
        <v>110</v>
      </c>
      <c r="CG1413" t="s">
        <v>111</v>
      </c>
      <c r="CH1413">
        <v>140000</v>
      </c>
    </row>
    <row r="1414" spans="1:86" x14ac:dyDescent="0.4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 t="str">
        <f t="shared" si="110"/>
        <v>N</v>
      </c>
      <c r="AW1414" t="str">
        <f t="shared" si="111"/>
        <v>N</v>
      </c>
      <c r="AX1414" t="str">
        <f t="shared" si="112"/>
        <v>N</v>
      </c>
      <c r="AY1414" t="str">
        <f t="shared" si="113"/>
        <v>N</v>
      </c>
      <c r="AZ1414" t="str">
        <f t="shared" si="114"/>
        <v>N</v>
      </c>
      <c r="BA1414">
        <v>0</v>
      </c>
      <c r="BB1414">
        <v>0</v>
      </c>
      <c r="BC1414">
        <v>2</v>
      </c>
      <c r="BD1414">
        <v>0</v>
      </c>
      <c r="BE1414">
        <v>2</v>
      </c>
      <c r="BF1414">
        <v>2</v>
      </c>
      <c r="BG1414" t="s">
        <v>98</v>
      </c>
      <c r="BH1414">
        <v>6</v>
      </c>
      <c r="BI1414" t="s">
        <v>107</v>
      </c>
      <c r="BJ1414">
        <v>0</v>
      </c>
      <c r="BK1414" t="s">
        <v>83</v>
      </c>
      <c r="BL1414" t="s">
        <v>127</v>
      </c>
      <c r="BM1414">
        <v>1956</v>
      </c>
      <c r="BN1414" t="s">
        <v>102</v>
      </c>
      <c r="BO1414">
        <v>2</v>
      </c>
      <c r="BP1414">
        <v>420</v>
      </c>
      <c r="BQ1414" t="s">
        <v>98</v>
      </c>
      <c r="BR1414" t="s">
        <v>98</v>
      </c>
      <c r="BS1414" t="s">
        <v>105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 t="s">
        <v>83</v>
      </c>
      <c r="CA1414" t="s">
        <v>83</v>
      </c>
      <c r="CB1414" t="s">
        <v>83</v>
      </c>
      <c r="CC1414">
        <v>0</v>
      </c>
      <c r="CD1414">
        <v>6</v>
      </c>
      <c r="CE1414">
        <v>2009</v>
      </c>
      <c r="CF1414" t="s">
        <v>110</v>
      </c>
      <c r="CG1414" t="s">
        <v>111</v>
      </c>
      <c r="CH1414">
        <v>90000</v>
      </c>
    </row>
    <row r="1415" spans="1:86" x14ac:dyDescent="0.4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 t="str">
        <f t="shared" si="110"/>
        <v>Y</v>
      </c>
      <c r="AW1415" t="str">
        <f t="shared" si="111"/>
        <v>Y</v>
      </c>
      <c r="AX1415" t="str">
        <f t="shared" si="112"/>
        <v>Y</v>
      </c>
      <c r="AY1415" t="str">
        <f t="shared" si="113"/>
        <v>N</v>
      </c>
      <c r="AZ1415" t="str">
        <f t="shared" si="114"/>
        <v>N</v>
      </c>
      <c r="BA1415">
        <v>1</v>
      </c>
      <c r="BB1415">
        <v>0</v>
      </c>
      <c r="BC1415">
        <v>2</v>
      </c>
      <c r="BD1415">
        <v>0</v>
      </c>
      <c r="BE1415">
        <v>2</v>
      </c>
      <c r="BF1415">
        <v>1</v>
      </c>
      <c r="BG1415" t="s">
        <v>97</v>
      </c>
      <c r="BH1415">
        <v>7</v>
      </c>
      <c r="BI1415" t="s">
        <v>107</v>
      </c>
      <c r="BJ1415">
        <v>1</v>
      </c>
      <c r="BK1415" t="s">
        <v>97</v>
      </c>
      <c r="BL1415" t="s">
        <v>108</v>
      </c>
      <c r="BM1415">
        <v>2005</v>
      </c>
      <c r="BN1415" t="s">
        <v>157</v>
      </c>
      <c r="BO1415">
        <v>2</v>
      </c>
      <c r="BP1415">
        <v>620</v>
      </c>
      <c r="BQ1415" t="s">
        <v>98</v>
      </c>
      <c r="BR1415" t="s">
        <v>98</v>
      </c>
      <c r="BS1415" t="s">
        <v>105</v>
      </c>
      <c r="BT1415">
        <v>165</v>
      </c>
      <c r="BU1415">
        <v>44</v>
      </c>
      <c r="BV1415">
        <v>0</v>
      </c>
      <c r="BW1415">
        <v>0</v>
      </c>
      <c r="BX1415">
        <v>0</v>
      </c>
      <c r="BY1415">
        <v>0</v>
      </c>
      <c r="BZ1415" t="s">
        <v>83</v>
      </c>
      <c r="CA1415" t="s">
        <v>83</v>
      </c>
      <c r="CB1415" t="s">
        <v>83</v>
      </c>
      <c r="CC1415">
        <v>0</v>
      </c>
      <c r="CD1415">
        <v>9</v>
      </c>
      <c r="CE1415">
        <v>2009</v>
      </c>
      <c r="CF1415" t="s">
        <v>173</v>
      </c>
      <c r="CG1415" t="s">
        <v>128</v>
      </c>
      <c r="CH1415">
        <v>257000</v>
      </c>
    </row>
    <row r="1416" spans="1:86" x14ac:dyDescent="0.4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 t="str">
        <f t="shared" si="110"/>
        <v>Y</v>
      </c>
      <c r="AW1416" t="str">
        <f t="shared" si="111"/>
        <v>Y</v>
      </c>
      <c r="AX1416" t="str">
        <f t="shared" si="112"/>
        <v>Y</v>
      </c>
      <c r="AY1416" t="str">
        <f t="shared" si="113"/>
        <v>N</v>
      </c>
      <c r="AZ1416" t="str">
        <f t="shared" si="114"/>
        <v>N</v>
      </c>
      <c r="BA1416">
        <v>0</v>
      </c>
      <c r="BB1416">
        <v>0</v>
      </c>
      <c r="BC1416">
        <v>1</v>
      </c>
      <c r="BD1416">
        <v>1</v>
      </c>
      <c r="BE1416">
        <v>4</v>
      </c>
      <c r="BF1416">
        <v>1</v>
      </c>
      <c r="BG1416" t="s">
        <v>97</v>
      </c>
      <c r="BH1416">
        <v>8</v>
      </c>
      <c r="BI1416" t="s">
        <v>107</v>
      </c>
      <c r="BJ1416">
        <v>1</v>
      </c>
      <c r="BK1416" t="s">
        <v>97</v>
      </c>
      <c r="BL1416" t="s">
        <v>127</v>
      </c>
      <c r="BM1416">
        <v>1922</v>
      </c>
      <c r="BN1416" t="s">
        <v>102</v>
      </c>
      <c r="BO1416">
        <v>2</v>
      </c>
      <c r="BP1416">
        <v>370</v>
      </c>
      <c r="BQ1416" t="s">
        <v>98</v>
      </c>
      <c r="BR1416" t="s">
        <v>98</v>
      </c>
      <c r="BS1416" t="s">
        <v>177</v>
      </c>
      <c r="BT1416">
        <v>0</v>
      </c>
      <c r="BU1416">
        <v>0</v>
      </c>
      <c r="BV1416">
        <v>0</v>
      </c>
      <c r="BW1416">
        <v>0</v>
      </c>
      <c r="BX1416">
        <v>220</v>
      </c>
      <c r="BY1416">
        <v>0</v>
      </c>
      <c r="BZ1416" t="s">
        <v>83</v>
      </c>
      <c r="CA1416" t="s">
        <v>83</v>
      </c>
      <c r="CB1416" t="s">
        <v>83</v>
      </c>
      <c r="CC1416">
        <v>0</v>
      </c>
      <c r="CD1416">
        <v>6</v>
      </c>
      <c r="CE1416">
        <v>2008</v>
      </c>
      <c r="CF1416" t="s">
        <v>110</v>
      </c>
      <c r="CG1416" t="s">
        <v>111</v>
      </c>
      <c r="CH1416">
        <v>207000</v>
      </c>
    </row>
    <row r="1417" spans="1:86" x14ac:dyDescent="0.4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 t="str">
        <f t="shared" si="110"/>
        <v>Y</v>
      </c>
      <c r="AW1417" t="str">
        <f t="shared" si="111"/>
        <v>Y</v>
      </c>
      <c r="AX1417" t="str">
        <f t="shared" si="112"/>
        <v>N</v>
      </c>
      <c r="AY1417" t="str">
        <f t="shared" si="113"/>
        <v>N</v>
      </c>
      <c r="AZ1417" t="str">
        <f t="shared" si="114"/>
        <v>N</v>
      </c>
      <c r="BA1417">
        <v>0</v>
      </c>
      <c r="BB1417">
        <v>1</v>
      </c>
      <c r="BC1417">
        <v>2</v>
      </c>
      <c r="BD1417">
        <v>0</v>
      </c>
      <c r="BE1417">
        <v>1</v>
      </c>
      <c r="BF1417">
        <v>1</v>
      </c>
      <c r="BG1417" t="s">
        <v>97</v>
      </c>
      <c r="BH1417">
        <v>7</v>
      </c>
      <c r="BI1417" t="s">
        <v>107</v>
      </c>
      <c r="BJ1417">
        <v>1</v>
      </c>
      <c r="BK1417" t="s">
        <v>98</v>
      </c>
      <c r="BL1417" t="s">
        <v>108</v>
      </c>
      <c r="BM1417">
        <v>2007</v>
      </c>
      <c r="BN1417" t="s">
        <v>109</v>
      </c>
      <c r="BO1417">
        <v>3</v>
      </c>
      <c r="BP1417">
        <v>660</v>
      </c>
      <c r="BQ1417" t="s">
        <v>98</v>
      </c>
      <c r="BR1417" t="s">
        <v>98</v>
      </c>
      <c r="BS1417" t="s">
        <v>105</v>
      </c>
      <c r="BT1417">
        <v>143</v>
      </c>
      <c r="BU1417">
        <v>20</v>
      </c>
      <c r="BV1417">
        <v>0</v>
      </c>
      <c r="BW1417">
        <v>0</v>
      </c>
      <c r="BX1417">
        <v>0</v>
      </c>
      <c r="BY1417">
        <v>0</v>
      </c>
      <c r="BZ1417" t="s">
        <v>83</v>
      </c>
      <c r="CA1417" t="s">
        <v>83</v>
      </c>
      <c r="CB1417" t="s">
        <v>83</v>
      </c>
      <c r="CC1417">
        <v>0</v>
      </c>
      <c r="CD1417">
        <v>5</v>
      </c>
      <c r="CE1417">
        <v>2009</v>
      </c>
      <c r="CF1417" t="s">
        <v>110</v>
      </c>
      <c r="CG1417" t="s">
        <v>111</v>
      </c>
      <c r="CH1417">
        <v>175900</v>
      </c>
    </row>
    <row r="1418" spans="1:86" x14ac:dyDescent="0.4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 t="str">
        <f t="shared" si="110"/>
        <v>Y</v>
      </c>
      <c r="AW1418" t="str">
        <f t="shared" si="111"/>
        <v>Y</v>
      </c>
      <c r="AX1418" t="str">
        <f t="shared" si="112"/>
        <v>Y</v>
      </c>
      <c r="AY1418" t="str">
        <f t="shared" si="113"/>
        <v>Y</v>
      </c>
      <c r="AZ1418" t="str">
        <f t="shared" si="114"/>
        <v>Y</v>
      </c>
      <c r="BA1418">
        <v>0</v>
      </c>
      <c r="BB1418">
        <v>0</v>
      </c>
      <c r="BC1418">
        <v>2</v>
      </c>
      <c r="BD1418">
        <v>0</v>
      </c>
      <c r="BE1418">
        <v>4</v>
      </c>
      <c r="BF1418">
        <v>2</v>
      </c>
      <c r="BG1418" t="s">
        <v>98</v>
      </c>
      <c r="BH1418">
        <v>11</v>
      </c>
      <c r="BI1418" t="s">
        <v>107</v>
      </c>
      <c r="BJ1418">
        <v>0</v>
      </c>
      <c r="BK1418" t="s">
        <v>83</v>
      </c>
      <c r="BL1418" t="s">
        <v>127</v>
      </c>
      <c r="BM1418">
        <v>1971</v>
      </c>
      <c r="BN1418" t="s">
        <v>102</v>
      </c>
      <c r="BO1418">
        <v>2</v>
      </c>
      <c r="BP1418">
        <v>560</v>
      </c>
      <c r="BQ1418" t="s">
        <v>98</v>
      </c>
      <c r="BR1418" t="s">
        <v>98</v>
      </c>
      <c r="BS1418" t="s">
        <v>177</v>
      </c>
      <c r="BT1418">
        <v>0</v>
      </c>
      <c r="BU1418">
        <v>0</v>
      </c>
      <c r="BV1418">
        <v>114</v>
      </c>
      <c r="BW1418">
        <v>0</v>
      </c>
      <c r="BX1418">
        <v>0</v>
      </c>
      <c r="BY1418">
        <v>0</v>
      </c>
      <c r="BZ1418" t="s">
        <v>83</v>
      </c>
      <c r="CA1418" t="s">
        <v>83</v>
      </c>
      <c r="CB1418" t="s">
        <v>83</v>
      </c>
      <c r="CC1418">
        <v>0</v>
      </c>
      <c r="CD1418">
        <v>4</v>
      </c>
      <c r="CE1418">
        <v>2010</v>
      </c>
      <c r="CF1418" t="s">
        <v>110</v>
      </c>
      <c r="CG1418" t="s">
        <v>111</v>
      </c>
      <c r="CH1418">
        <v>122500</v>
      </c>
    </row>
    <row r="1419" spans="1:86" x14ac:dyDescent="0.4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 t="str">
        <f t="shared" si="110"/>
        <v>Y</v>
      </c>
      <c r="AW1419" t="str">
        <f t="shared" si="111"/>
        <v>Y</v>
      </c>
      <c r="AX1419" t="str">
        <f t="shared" si="112"/>
        <v>Y</v>
      </c>
      <c r="AY1419" t="str">
        <f t="shared" si="113"/>
        <v>Y</v>
      </c>
      <c r="AZ1419" t="str">
        <f t="shared" si="114"/>
        <v>Y</v>
      </c>
      <c r="BA1419">
        <v>1</v>
      </c>
      <c r="BB1419">
        <v>0</v>
      </c>
      <c r="BC1419">
        <v>2</v>
      </c>
      <c r="BD1419">
        <v>1</v>
      </c>
      <c r="BE1419">
        <v>3</v>
      </c>
      <c r="BF1419">
        <v>1</v>
      </c>
      <c r="BG1419" t="s">
        <v>97</v>
      </c>
      <c r="BH1419">
        <v>7</v>
      </c>
      <c r="BI1419" t="s">
        <v>107</v>
      </c>
      <c r="BJ1419">
        <v>1</v>
      </c>
      <c r="BK1419" t="s">
        <v>98</v>
      </c>
      <c r="BL1419" t="s">
        <v>108</v>
      </c>
      <c r="BM1419">
        <v>1998</v>
      </c>
      <c r="BN1419" t="s">
        <v>157</v>
      </c>
      <c r="BO1419">
        <v>3</v>
      </c>
      <c r="BP1419">
        <v>1069</v>
      </c>
      <c r="BQ1419" t="s">
        <v>98</v>
      </c>
      <c r="BR1419" t="s">
        <v>98</v>
      </c>
      <c r="BS1419" t="s">
        <v>105</v>
      </c>
      <c r="BT1419">
        <v>0</v>
      </c>
      <c r="BU1419">
        <v>126</v>
      </c>
      <c r="BV1419">
        <v>0</v>
      </c>
      <c r="BW1419">
        <v>0</v>
      </c>
      <c r="BX1419">
        <v>0</v>
      </c>
      <c r="BY1419">
        <v>0</v>
      </c>
      <c r="BZ1419" t="s">
        <v>83</v>
      </c>
      <c r="CA1419" t="s">
        <v>83</v>
      </c>
      <c r="CB1419" t="s">
        <v>83</v>
      </c>
      <c r="CC1419">
        <v>0</v>
      </c>
      <c r="CD1419">
        <v>5</v>
      </c>
      <c r="CE1419">
        <v>2009</v>
      </c>
      <c r="CF1419" t="s">
        <v>110</v>
      </c>
      <c r="CG1419" t="s">
        <v>111</v>
      </c>
      <c r="CH1419">
        <v>340000</v>
      </c>
    </row>
    <row r="1420" spans="1:86" x14ac:dyDescent="0.4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 t="str">
        <f t="shared" si="110"/>
        <v>N</v>
      </c>
      <c r="AW1420" t="str">
        <f t="shared" si="111"/>
        <v>N</v>
      </c>
      <c r="AX1420" t="str">
        <f t="shared" si="112"/>
        <v>N</v>
      </c>
      <c r="AY1420" t="str">
        <f t="shared" si="113"/>
        <v>N</v>
      </c>
      <c r="AZ1420" t="str">
        <f t="shared" si="114"/>
        <v>N</v>
      </c>
      <c r="BA1420">
        <v>1</v>
      </c>
      <c r="BB1420">
        <v>0</v>
      </c>
      <c r="BC1420">
        <v>1</v>
      </c>
      <c r="BD1420">
        <v>1</v>
      </c>
      <c r="BE1420">
        <v>3</v>
      </c>
      <c r="BF1420">
        <v>1</v>
      </c>
      <c r="BG1420" t="s">
        <v>98</v>
      </c>
      <c r="BH1420">
        <v>6</v>
      </c>
      <c r="BI1420" t="s">
        <v>107</v>
      </c>
      <c r="BJ1420">
        <v>0</v>
      </c>
      <c r="BK1420" t="s">
        <v>83</v>
      </c>
      <c r="BL1420" t="s">
        <v>127</v>
      </c>
      <c r="BM1420">
        <v>1962</v>
      </c>
      <c r="BN1420" t="s">
        <v>102</v>
      </c>
      <c r="BO1420">
        <v>1</v>
      </c>
      <c r="BP1420">
        <v>336</v>
      </c>
      <c r="BQ1420" t="s">
        <v>98</v>
      </c>
      <c r="BR1420" t="s">
        <v>98</v>
      </c>
      <c r="BS1420" t="s">
        <v>105</v>
      </c>
      <c r="BT1420">
        <v>0</v>
      </c>
      <c r="BU1420">
        <v>88</v>
      </c>
      <c r="BV1420">
        <v>0</v>
      </c>
      <c r="BW1420">
        <v>0</v>
      </c>
      <c r="BX1420">
        <v>0</v>
      </c>
      <c r="BY1420">
        <v>0</v>
      </c>
      <c r="BZ1420" t="s">
        <v>83</v>
      </c>
      <c r="CA1420" t="s">
        <v>83</v>
      </c>
      <c r="CB1420" t="s">
        <v>83</v>
      </c>
      <c r="CC1420">
        <v>0</v>
      </c>
      <c r="CD1420">
        <v>8</v>
      </c>
      <c r="CE1420">
        <v>2008</v>
      </c>
      <c r="CF1420" t="s">
        <v>173</v>
      </c>
      <c r="CG1420" t="s">
        <v>111</v>
      </c>
      <c r="CH1420">
        <v>124000</v>
      </c>
    </row>
    <row r="1421" spans="1:86" x14ac:dyDescent="0.4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 t="str">
        <f t="shared" si="110"/>
        <v>Y</v>
      </c>
      <c r="AW1421" t="str">
        <f t="shared" si="111"/>
        <v>Y</v>
      </c>
      <c r="AX1421" t="str">
        <f t="shared" si="112"/>
        <v>Y</v>
      </c>
      <c r="AY1421" t="str">
        <f t="shared" si="113"/>
        <v>N</v>
      </c>
      <c r="AZ1421" t="str">
        <f t="shared" si="114"/>
        <v>N</v>
      </c>
      <c r="BA1421">
        <v>1</v>
      </c>
      <c r="BB1421">
        <v>0</v>
      </c>
      <c r="BC1421">
        <v>2</v>
      </c>
      <c r="BD1421">
        <v>0</v>
      </c>
      <c r="BE1421">
        <v>3</v>
      </c>
      <c r="BF1421">
        <v>1</v>
      </c>
      <c r="BG1421" t="s">
        <v>97</v>
      </c>
      <c r="BH1421">
        <v>7</v>
      </c>
      <c r="BI1421" t="s">
        <v>107</v>
      </c>
      <c r="BJ1421">
        <v>1</v>
      </c>
      <c r="BK1421" t="s">
        <v>98</v>
      </c>
      <c r="BL1421" t="s">
        <v>108</v>
      </c>
      <c r="BM1421">
        <v>1969</v>
      </c>
      <c r="BN1421" t="s">
        <v>109</v>
      </c>
      <c r="BO1421">
        <v>2</v>
      </c>
      <c r="BP1421">
        <v>540</v>
      </c>
      <c r="BQ1421" t="s">
        <v>98</v>
      </c>
      <c r="BR1421" t="s">
        <v>98</v>
      </c>
      <c r="BS1421" t="s">
        <v>105</v>
      </c>
      <c r="BT1421">
        <v>0</v>
      </c>
      <c r="BU1421">
        <v>73</v>
      </c>
      <c r="BV1421">
        <v>216</v>
      </c>
      <c r="BW1421">
        <v>0</v>
      </c>
      <c r="BX1421">
        <v>0</v>
      </c>
      <c r="BY1421">
        <v>0</v>
      </c>
      <c r="BZ1421" t="s">
        <v>83</v>
      </c>
      <c r="CA1421" t="s">
        <v>83</v>
      </c>
      <c r="CB1421" t="s">
        <v>83</v>
      </c>
      <c r="CC1421">
        <v>0</v>
      </c>
      <c r="CD1421">
        <v>12</v>
      </c>
      <c r="CE1421">
        <v>2006</v>
      </c>
      <c r="CF1421" t="s">
        <v>110</v>
      </c>
      <c r="CG1421" t="s">
        <v>111</v>
      </c>
      <c r="CH1421">
        <v>223000</v>
      </c>
    </row>
    <row r="1422" spans="1:86" x14ac:dyDescent="0.4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 t="str">
        <f t="shared" si="110"/>
        <v>N</v>
      </c>
      <c r="AW1422" t="str">
        <f t="shared" si="111"/>
        <v>Y</v>
      </c>
      <c r="AX1422" t="str">
        <f t="shared" si="112"/>
        <v>N</v>
      </c>
      <c r="AY1422" t="str">
        <f t="shared" si="113"/>
        <v>N</v>
      </c>
      <c r="AZ1422" t="str">
        <f t="shared" si="114"/>
        <v>N</v>
      </c>
      <c r="BA1422">
        <v>0</v>
      </c>
      <c r="BB1422">
        <v>0</v>
      </c>
      <c r="BC1422">
        <v>2</v>
      </c>
      <c r="BD1422">
        <v>1</v>
      </c>
      <c r="BE1422">
        <v>3</v>
      </c>
      <c r="BF1422">
        <v>1</v>
      </c>
      <c r="BG1422" t="s">
        <v>98</v>
      </c>
      <c r="BH1422">
        <v>7</v>
      </c>
      <c r="BI1422" t="s">
        <v>107</v>
      </c>
      <c r="BJ1422">
        <v>1</v>
      </c>
      <c r="BK1422" t="s">
        <v>98</v>
      </c>
      <c r="BL1422" t="s">
        <v>108</v>
      </c>
      <c r="BM1422">
        <v>1968</v>
      </c>
      <c r="BN1422" t="s">
        <v>109</v>
      </c>
      <c r="BO1422">
        <v>2</v>
      </c>
      <c r="BP1422">
        <v>776</v>
      </c>
      <c r="BQ1422" t="s">
        <v>98</v>
      </c>
      <c r="BR1422" t="s">
        <v>98</v>
      </c>
      <c r="BS1422" t="s">
        <v>105</v>
      </c>
      <c r="BT1422">
        <v>0</v>
      </c>
      <c r="BU1422">
        <v>169</v>
      </c>
      <c r="BV1422">
        <v>0</v>
      </c>
      <c r="BW1422">
        <v>0</v>
      </c>
      <c r="BX1422">
        <v>119</v>
      </c>
      <c r="BY1422">
        <v>0</v>
      </c>
      <c r="BZ1422" t="s">
        <v>83</v>
      </c>
      <c r="CA1422" t="s">
        <v>83</v>
      </c>
      <c r="CB1422" t="s">
        <v>83</v>
      </c>
      <c r="CC1422">
        <v>0</v>
      </c>
      <c r="CD1422">
        <v>5</v>
      </c>
      <c r="CE1422">
        <v>2006</v>
      </c>
      <c r="CF1422" t="s">
        <v>110</v>
      </c>
      <c r="CG1422" t="s">
        <v>111</v>
      </c>
      <c r="CH1422">
        <v>179900</v>
      </c>
    </row>
    <row r="1423" spans="1:86" x14ac:dyDescent="0.4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 t="str">
        <f t="shared" si="110"/>
        <v>N</v>
      </c>
      <c r="AW1423" t="str">
        <f t="shared" si="111"/>
        <v>N</v>
      </c>
      <c r="AX1423" t="str">
        <f t="shared" si="112"/>
        <v>N</v>
      </c>
      <c r="AY1423" t="str">
        <f t="shared" si="113"/>
        <v>N</v>
      </c>
      <c r="AZ1423" t="str">
        <f t="shared" si="114"/>
        <v>N</v>
      </c>
      <c r="BA1423">
        <v>0</v>
      </c>
      <c r="BB1423">
        <v>0</v>
      </c>
      <c r="BC1423">
        <v>2</v>
      </c>
      <c r="BD1423">
        <v>0</v>
      </c>
      <c r="BE1423">
        <v>2</v>
      </c>
      <c r="BF1423">
        <v>1</v>
      </c>
      <c r="BG1423" t="s">
        <v>98</v>
      </c>
      <c r="BH1423">
        <v>4</v>
      </c>
      <c r="BI1423" t="s">
        <v>107</v>
      </c>
      <c r="BJ1423">
        <v>1</v>
      </c>
      <c r="BK1423" t="s">
        <v>147</v>
      </c>
      <c r="BL1423" t="s">
        <v>108</v>
      </c>
      <c r="BM1423">
        <v>1977</v>
      </c>
      <c r="BN1423" t="s">
        <v>109</v>
      </c>
      <c r="BO1423">
        <v>2</v>
      </c>
      <c r="BP1423">
        <v>440</v>
      </c>
      <c r="BQ1423" t="s">
        <v>98</v>
      </c>
      <c r="BR1423" t="s">
        <v>98</v>
      </c>
      <c r="BS1423" t="s">
        <v>105</v>
      </c>
      <c r="BT1423">
        <v>0</v>
      </c>
      <c r="BU1423">
        <v>55</v>
      </c>
      <c r="BV1423">
        <v>0</v>
      </c>
      <c r="BW1423">
        <v>0</v>
      </c>
      <c r="BX1423">
        <v>165</v>
      </c>
      <c r="BY1423">
        <v>0</v>
      </c>
      <c r="BZ1423" t="s">
        <v>83</v>
      </c>
      <c r="CA1423" t="s">
        <v>83</v>
      </c>
      <c r="CB1423" t="s">
        <v>83</v>
      </c>
      <c r="CC1423">
        <v>0</v>
      </c>
      <c r="CD1423">
        <v>7</v>
      </c>
      <c r="CE1423">
        <v>2010</v>
      </c>
      <c r="CF1423" t="s">
        <v>110</v>
      </c>
      <c r="CG1423" t="s">
        <v>111</v>
      </c>
      <c r="CH1423">
        <v>127500</v>
      </c>
    </row>
    <row r="1424" spans="1:86" x14ac:dyDescent="0.4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 t="str">
        <f t="shared" si="110"/>
        <v>N</v>
      </c>
      <c r="AW1424" t="str">
        <f t="shared" si="111"/>
        <v>N</v>
      </c>
      <c r="AX1424" t="str">
        <f t="shared" si="112"/>
        <v>N</v>
      </c>
      <c r="AY1424" t="str">
        <f t="shared" si="113"/>
        <v>N</v>
      </c>
      <c r="AZ1424" t="str">
        <f t="shared" si="114"/>
        <v>N</v>
      </c>
      <c r="BA1424">
        <v>1</v>
      </c>
      <c r="BB1424">
        <v>0</v>
      </c>
      <c r="BC1424">
        <v>1</v>
      </c>
      <c r="BD1424">
        <v>0</v>
      </c>
      <c r="BE1424">
        <v>1</v>
      </c>
      <c r="BF1424">
        <v>1</v>
      </c>
      <c r="BG1424" t="s">
        <v>97</v>
      </c>
      <c r="BH1424">
        <v>3</v>
      </c>
      <c r="BI1424" t="s">
        <v>107</v>
      </c>
      <c r="BJ1424">
        <v>0</v>
      </c>
      <c r="BK1424" t="s">
        <v>83</v>
      </c>
      <c r="BL1424" t="s">
        <v>108</v>
      </c>
      <c r="BM1424">
        <v>2003</v>
      </c>
      <c r="BN1424" t="s">
        <v>157</v>
      </c>
      <c r="BO1424">
        <v>2</v>
      </c>
      <c r="BP1424">
        <v>420</v>
      </c>
      <c r="BQ1424" t="s">
        <v>98</v>
      </c>
      <c r="BR1424" t="s">
        <v>98</v>
      </c>
      <c r="BS1424" t="s">
        <v>105</v>
      </c>
      <c r="BT1424">
        <v>140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 t="s">
        <v>83</v>
      </c>
      <c r="CA1424" t="s">
        <v>83</v>
      </c>
      <c r="CB1424" t="s">
        <v>83</v>
      </c>
      <c r="CC1424">
        <v>0</v>
      </c>
      <c r="CD1424">
        <v>3</v>
      </c>
      <c r="CE1424">
        <v>2008</v>
      </c>
      <c r="CF1424" t="s">
        <v>110</v>
      </c>
      <c r="CG1424" t="s">
        <v>111</v>
      </c>
      <c r="CH1424">
        <v>136500</v>
      </c>
    </row>
    <row r="1425" spans="1:86" x14ac:dyDescent="0.4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 t="str">
        <f t="shared" si="110"/>
        <v>Y</v>
      </c>
      <c r="AW1425" t="str">
        <f t="shared" si="111"/>
        <v>Y</v>
      </c>
      <c r="AX1425" t="str">
        <f t="shared" si="112"/>
        <v>Y</v>
      </c>
      <c r="AY1425" t="str">
        <f t="shared" si="113"/>
        <v>Y</v>
      </c>
      <c r="AZ1425" t="str">
        <f t="shared" si="114"/>
        <v>Y</v>
      </c>
      <c r="BA1425">
        <v>0</v>
      </c>
      <c r="BB1425">
        <v>0</v>
      </c>
      <c r="BC1425">
        <v>2</v>
      </c>
      <c r="BD1425">
        <v>0</v>
      </c>
      <c r="BE1425">
        <v>4</v>
      </c>
      <c r="BF1425">
        <v>1</v>
      </c>
      <c r="BG1425" t="s">
        <v>97</v>
      </c>
      <c r="BH1425">
        <v>8</v>
      </c>
      <c r="BI1425" t="s">
        <v>107</v>
      </c>
      <c r="BJ1425">
        <v>1</v>
      </c>
      <c r="BK1425" t="s">
        <v>97</v>
      </c>
      <c r="BL1425" t="s">
        <v>108</v>
      </c>
      <c r="BM1425">
        <v>1966</v>
      </c>
      <c r="BN1425" t="s">
        <v>102</v>
      </c>
      <c r="BO1425">
        <v>2</v>
      </c>
      <c r="BP1425">
        <v>432</v>
      </c>
      <c r="BQ1425" t="s">
        <v>97</v>
      </c>
      <c r="BR1425" t="s">
        <v>97</v>
      </c>
      <c r="BS1425" t="s">
        <v>105</v>
      </c>
      <c r="BT1425">
        <v>586</v>
      </c>
      <c r="BU1425">
        <v>236</v>
      </c>
      <c r="BV1425">
        <v>0</v>
      </c>
      <c r="BW1425">
        <v>0</v>
      </c>
      <c r="BX1425">
        <v>0</v>
      </c>
      <c r="BY1425">
        <v>738</v>
      </c>
      <c r="BZ1425" t="s">
        <v>97</v>
      </c>
      <c r="CA1425" t="s">
        <v>165</v>
      </c>
      <c r="CB1425" t="s">
        <v>83</v>
      </c>
      <c r="CC1425">
        <v>0</v>
      </c>
      <c r="CD1425">
        <v>8</v>
      </c>
      <c r="CE1425">
        <v>2006</v>
      </c>
      <c r="CF1425" t="s">
        <v>110</v>
      </c>
      <c r="CG1425" t="s">
        <v>210</v>
      </c>
      <c r="CH1425">
        <v>274970</v>
      </c>
    </row>
    <row r="1426" spans="1:86" x14ac:dyDescent="0.4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 t="str">
        <f t="shared" si="110"/>
        <v>N</v>
      </c>
      <c r="AW1426" t="str">
        <f t="shared" si="111"/>
        <v>Y</v>
      </c>
      <c r="AX1426" t="str">
        <f t="shared" si="112"/>
        <v>N</v>
      </c>
      <c r="AY1426" t="str">
        <f t="shared" si="113"/>
        <v>N</v>
      </c>
      <c r="AZ1426" t="str">
        <f t="shared" si="114"/>
        <v>N</v>
      </c>
      <c r="BA1426">
        <v>1</v>
      </c>
      <c r="BB1426">
        <v>0</v>
      </c>
      <c r="BC1426">
        <v>1</v>
      </c>
      <c r="BD1426">
        <v>0</v>
      </c>
      <c r="BE1426">
        <v>2</v>
      </c>
      <c r="BF1426">
        <v>1</v>
      </c>
      <c r="BG1426" t="s">
        <v>98</v>
      </c>
      <c r="BH1426">
        <v>6</v>
      </c>
      <c r="BI1426" t="s">
        <v>146</v>
      </c>
      <c r="BJ1426">
        <v>1</v>
      </c>
      <c r="BK1426" t="s">
        <v>98</v>
      </c>
      <c r="BL1426" t="s">
        <v>127</v>
      </c>
      <c r="BM1426">
        <v>1970</v>
      </c>
      <c r="BN1426" t="s">
        <v>102</v>
      </c>
      <c r="BO1426">
        <v>1</v>
      </c>
      <c r="BP1426">
        <v>484</v>
      </c>
      <c r="BQ1426" t="s">
        <v>98</v>
      </c>
      <c r="BR1426" t="s">
        <v>98</v>
      </c>
      <c r="BS1426" t="s">
        <v>105</v>
      </c>
      <c r="BT1426">
        <v>316</v>
      </c>
      <c r="BU1426">
        <v>28</v>
      </c>
      <c r="BV1426">
        <v>0</v>
      </c>
      <c r="BW1426">
        <v>0</v>
      </c>
      <c r="BX1426">
        <v>0</v>
      </c>
      <c r="BY1426">
        <v>0</v>
      </c>
      <c r="BZ1426" t="s">
        <v>83</v>
      </c>
      <c r="CA1426" t="s">
        <v>163</v>
      </c>
      <c r="CB1426" t="s">
        <v>83</v>
      </c>
      <c r="CC1426">
        <v>0</v>
      </c>
      <c r="CD1426">
        <v>6</v>
      </c>
      <c r="CE1426">
        <v>2007</v>
      </c>
      <c r="CF1426" t="s">
        <v>110</v>
      </c>
      <c r="CG1426" t="s">
        <v>111</v>
      </c>
      <c r="CH1426">
        <v>144000</v>
      </c>
    </row>
    <row r="1427" spans="1:86" x14ac:dyDescent="0.4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 t="str">
        <f t="shared" si="110"/>
        <v>N</v>
      </c>
      <c r="AW1427" t="str">
        <f t="shared" si="111"/>
        <v>Y</v>
      </c>
      <c r="AX1427" t="str">
        <f t="shared" si="112"/>
        <v>N</v>
      </c>
      <c r="AY1427" t="str">
        <f t="shared" si="113"/>
        <v>N</v>
      </c>
      <c r="AZ1427" t="str">
        <f t="shared" si="114"/>
        <v>N</v>
      </c>
      <c r="BA1427">
        <v>0</v>
      </c>
      <c r="BB1427">
        <v>0</v>
      </c>
      <c r="BC1427">
        <v>1</v>
      </c>
      <c r="BD1427">
        <v>0</v>
      </c>
      <c r="BE1427">
        <v>3</v>
      </c>
      <c r="BF1427">
        <v>1</v>
      </c>
      <c r="BG1427" t="s">
        <v>97</v>
      </c>
      <c r="BH1427">
        <v>7</v>
      </c>
      <c r="BI1427" t="s">
        <v>107</v>
      </c>
      <c r="BJ1427">
        <v>0</v>
      </c>
      <c r="BK1427" t="s">
        <v>83</v>
      </c>
      <c r="BL1427" t="s">
        <v>127</v>
      </c>
      <c r="BM1427">
        <v>1960</v>
      </c>
      <c r="BN1427" t="s">
        <v>102</v>
      </c>
      <c r="BO1427">
        <v>2</v>
      </c>
      <c r="BP1427">
        <v>528</v>
      </c>
      <c r="BQ1427" t="s">
        <v>98</v>
      </c>
      <c r="BR1427" t="s">
        <v>98</v>
      </c>
      <c r="BS1427" t="s">
        <v>105</v>
      </c>
      <c r="BT1427">
        <v>0</v>
      </c>
      <c r="BU1427">
        <v>39</v>
      </c>
      <c r="BV1427">
        <v>0</v>
      </c>
      <c r="BW1427">
        <v>0</v>
      </c>
      <c r="BX1427">
        <v>0</v>
      </c>
      <c r="BY1427">
        <v>0</v>
      </c>
      <c r="BZ1427" t="s">
        <v>83</v>
      </c>
      <c r="CA1427" t="s">
        <v>83</v>
      </c>
      <c r="CB1427" t="s">
        <v>83</v>
      </c>
      <c r="CC1427">
        <v>0</v>
      </c>
      <c r="CD1427">
        <v>10</v>
      </c>
      <c r="CE1427">
        <v>2008</v>
      </c>
      <c r="CF1427" t="s">
        <v>110</v>
      </c>
      <c r="CG1427" t="s">
        <v>111</v>
      </c>
      <c r="CH1427">
        <v>142000</v>
      </c>
    </row>
    <row r="1428" spans="1:86" x14ac:dyDescent="0.4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 t="str">
        <f t="shared" si="110"/>
        <v>Y</v>
      </c>
      <c r="AW1428" t="str">
        <f t="shared" si="111"/>
        <v>Y</v>
      </c>
      <c r="AX1428" t="str">
        <f t="shared" si="112"/>
        <v>Y</v>
      </c>
      <c r="AY1428" t="str">
        <f t="shared" si="113"/>
        <v>Y</v>
      </c>
      <c r="AZ1428" t="str">
        <f t="shared" si="114"/>
        <v>Y</v>
      </c>
      <c r="BA1428">
        <v>1</v>
      </c>
      <c r="BB1428">
        <v>0</v>
      </c>
      <c r="BC1428">
        <v>2</v>
      </c>
      <c r="BD1428">
        <v>1</v>
      </c>
      <c r="BE1428">
        <v>3</v>
      </c>
      <c r="BF1428">
        <v>1</v>
      </c>
      <c r="BG1428" t="s">
        <v>97</v>
      </c>
      <c r="BH1428">
        <v>5</v>
      </c>
      <c r="BI1428" t="s">
        <v>107</v>
      </c>
      <c r="BJ1428">
        <v>2</v>
      </c>
      <c r="BK1428" t="s">
        <v>98</v>
      </c>
      <c r="BL1428" t="s">
        <v>108</v>
      </c>
      <c r="BM1428">
        <v>1994</v>
      </c>
      <c r="BN1428" t="s">
        <v>109</v>
      </c>
      <c r="BO1428">
        <v>2</v>
      </c>
      <c r="BP1428">
        <v>525</v>
      </c>
      <c r="BQ1428" t="s">
        <v>98</v>
      </c>
      <c r="BR1428" t="s">
        <v>98</v>
      </c>
      <c r="BS1428" t="s">
        <v>105</v>
      </c>
      <c r="BT1428">
        <v>171</v>
      </c>
      <c r="BU1428">
        <v>132</v>
      </c>
      <c r="BV1428">
        <v>0</v>
      </c>
      <c r="BW1428">
        <v>0</v>
      </c>
      <c r="BX1428">
        <v>0</v>
      </c>
      <c r="BY1428">
        <v>0</v>
      </c>
      <c r="BZ1428" t="s">
        <v>83</v>
      </c>
      <c r="CA1428" t="s">
        <v>83</v>
      </c>
      <c r="CB1428" t="s">
        <v>83</v>
      </c>
      <c r="CC1428">
        <v>0</v>
      </c>
      <c r="CD1428">
        <v>8</v>
      </c>
      <c r="CE1428">
        <v>2008</v>
      </c>
      <c r="CF1428" t="s">
        <v>110</v>
      </c>
      <c r="CG1428" t="s">
        <v>111</v>
      </c>
      <c r="CH1428">
        <v>271000</v>
      </c>
    </row>
    <row r="1429" spans="1:86" x14ac:dyDescent="0.4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 t="str">
        <f t="shared" si="110"/>
        <v>Y</v>
      </c>
      <c r="AW1429" t="str">
        <f t="shared" si="111"/>
        <v>Y</v>
      </c>
      <c r="AX1429" t="str">
        <f t="shared" si="112"/>
        <v>N</v>
      </c>
      <c r="AY1429" t="str">
        <f t="shared" si="113"/>
        <v>N</v>
      </c>
      <c r="AZ1429" t="str">
        <f t="shared" si="114"/>
        <v>N</v>
      </c>
      <c r="BA1429">
        <v>1</v>
      </c>
      <c r="BB1429">
        <v>0</v>
      </c>
      <c r="BC1429">
        <v>1</v>
      </c>
      <c r="BD1429">
        <v>1</v>
      </c>
      <c r="BE1429">
        <v>3</v>
      </c>
      <c r="BF1429">
        <v>1</v>
      </c>
      <c r="BG1429" t="s">
        <v>98</v>
      </c>
      <c r="BH1429">
        <v>6</v>
      </c>
      <c r="BI1429" t="s">
        <v>107</v>
      </c>
      <c r="BJ1429">
        <v>1</v>
      </c>
      <c r="BK1429" t="s">
        <v>98</v>
      </c>
      <c r="BL1429" t="s">
        <v>108</v>
      </c>
      <c r="BM1429">
        <v>1962</v>
      </c>
      <c r="BN1429" t="s">
        <v>102</v>
      </c>
      <c r="BO1429">
        <v>1</v>
      </c>
      <c r="BP1429">
        <v>288</v>
      </c>
      <c r="BQ1429" t="s">
        <v>98</v>
      </c>
      <c r="BR1429" t="s">
        <v>98</v>
      </c>
      <c r="BS1429" t="s">
        <v>105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 t="s">
        <v>83</v>
      </c>
      <c r="CA1429" t="s">
        <v>83</v>
      </c>
      <c r="CB1429" t="s">
        <v>83</v>
      </c>
      <c r="CC1429">
        <v>0</v>
      </c>
      <c r="CD1429">
        <v>4</v>
      </c>
      <c r="CE1429">
        <v>2008</v>
      </c>
      <c r="CF1429" t="s">
        <v>110</v>
      </c>
      <c r="CG1429" t="s">
        <v>111</v>
      </c>
      <c r="CH1429">
        <v>140000</v>
      </c>
    </row>
    <row r="1430" spans="1:86" x14ac:dyDescent="0.4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 t="str">
        <f t="shared" si="110"/>
        <v>N</v>
      </c>
      <c r="AW1430" t="str">
        <f t="shared" si="111"/>
        <v>N</v>
      </c>
      <c r="AX1430" t="str">
        <f t="shared" si="112"/>
        <v>N</v>
      </c>
      <c r="AY1430" t="str">
        <f t="shared" si="113"/>
        <v>N</v>
      </c>
      <c r="AZ1430" t="str">
        <f t="shared" si="114"/>
        <v>N</v>
      </c>
      <c r="BA1430">
        <v>1</v>
      </c>
      <c r="BB1430">
        <v>0</v>
      </c>
      <c r="BC1430">
        <v>1</v>
      </c>
      <c r="BD1430">
        <v>0</v>
      </c>
      <c r="BE1430">
        <v>2</v>
      </c>
      <c r="BF1430">
        <v>1</v>
      </c>
      <c r="BG1430" t="s">
        <v>97</v>
      </c>
      <c r="BH1430">
        <v>4</v>
      </c>
      <c r="BI1430" t="s">
        <v>107</v>
      </c>
      <c r="BJ1430">
        <v>2</v>
      </c>
      <c r="BK1430" t="s">
        <v>97</v>
      </c>
      <c r="BL1430" t="s">
        <v>108</v>
      </c>
      <c r="BM1430">
        <v>1940</v>
      </c>
      <c r="BN1430" t="s">
        <v>102</v>
      </c>
      <c r="BO1430">
        <v>1</v>
      </c>
      <c r="BP1430">
        <v>240</v>
      </c>
      <c r="BQ1430" t="s">
        <v>98</v>
      </c>
      <c r="BR1430" t="s">
        <v>98</v>
      </c>
      <c r="BS1430" t="s">
        <v>105</v>
      </c>
      <c r="BT1430">
        <v>0</v>
      </c>
      <c r="BU1430">
        <v>0</v>
      </c>
      <c r="BV1430">
        <v>154</v>
      </c>
      <c r="BW1430">
        <v>0</v>
      </c>
      <c r="BX1430">
        <v>0</v>
      </c>
      <c r="BY1430">
        <v>0</v>
      </c>
      <c r="BZ1430" t="s">
        <v>83</v>
      </c>
      <c r="CA1430" t="s">
        <v>134</v>
      </c>
      <c r="CB1430" t="s">
        <v>83</v>
      </c>
      <c r="CC1430">
        <v>0</v>
      </c>
      <c r="CD1430">
        <v>2</v>
      </c>
      <c r="CE1430">
        <v>2010</v>
      </c>
      <c r="CF1430" t="s">
        <v>110</v>
      </c>
      <c r="CG1430" t="s">
        <v>128</v>
      </c>
      <c r="CH1430">
        <v>119000</v>
      </c>
    </row>
    <row r="1431" spans="1:86" x14ac:dyDescent="0.4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 t="str">
        <f t="shared" si="110"/>
        <v>N</v>
      </c>
      <c r="AW1431" t="str">
        <f t="shared" si="111"/>
        <v>Y</v>
      </c>
      <c r="AX1431" t="str">
        <f t="shared" si="112"/>
        <v>N</v>
      </c>
      <c r="AY1431" t="str">
        <f t="shared" si="113"/>
        <v>N</v>
      </c>
      <c r="AZ1431" t="str">
        <f t="shared" si="114"/>
        <v>N</v>
      </c>
      <c r="BA1431">
        <v>0</v>
      </c>
      <c r="BB1431">
        <v>0</v>
      </c>
      <c r="BC1431">
        <v>2</v>
      </c>
      <c r="BD1431">
        <v>0</v>
      </c>
      <c r="BE1431">
        <v>3</v>
      </c>
      <c r="BF1431">
        <v>1</v>
      </c>
      <c r="BG1431" t="s">
        <v>97</v>
      </c>
      <c r="BH1431">
        <v>7</v>
      </c>
      <c r="BI1431" t="s">
        <v>107</v>
      </c>
      <c r="BJ1431">
        <v>1</v>
      </c>
      <c r="BK1431" t="s">
        <v>98</v>
      </c>
      <c r="BL1431" t="s">
        <v>108</v>
      </c>
      <c r="BM1431">
        <v>1981</v>
      </c>
      <c r="BN1431" t="s">
        <v>157</v>
      </c>
      <c r="BO1431">
        <v>2</v>
      </c>
      <c r="BP1431">
        <v>467</v>
      </c>
      <c r="BQ1431" t="s">
        <v>98</v>
      </c>
      <c r="BR1431" t="s">
        <v>98</v>
      </c>
      <c r="BS1431" t="s">
        <v>105</v>
      </c>
      <c r="BT1431">
        <v>0</v>
      </c>
      <c r="BU1431">
        <v>0</v>
      </c>
      <c r="BV1431">
        <v>99</v>
      </c>
      <c r="BW1431">
        <v>0</v>
      </c>
      <c r="BX1431">
        <v>0</v>
      </c>
      <c r="BY1431">
        <v>0</v>
      </c>
      <c r="BZ1431" t="s">
        <v>83</v>
      </c>
      <c r="CA1431" t="s">
        <v>83</v>
      </c>
      <c r="CB1431" t="s">
        <v>83</v>
      </c>
      <c r="CC1431">
        <v>0</v>
      </c>
      <c r="CD1431">
        <v>4</v>
      </c>
      <c r="CE1431">
        <v>2007</v>
      </c>
      <c r="CF1431" t="s">
        <v>110</v>
      </c>
      <c r="CG1431" t="s">
        <v>111</v>
      </c>
      <c r="CH1431">
        <v>182900</v>
      </c>
    </row>
    <row r="1432" spans="1:86" x14ac:dyDescent="0.4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 t="str">
        <f t="shared" si="110"/>
        <v>Y</v>
      </c>
      <c r="AW1432" t="str">
        <f t="shared" si="111"/>
        <v>Y</v>
      </c>
      <c r="AX1432" t="str">
        <f t="shared" si="112"/>
        <v>Y</v>
      </c>
      <c r="AY1432" t="str">
        <f t="shared" si="113"/>
        <v>N</v>
      </c>
      <c r="AZ1432" t="str">
        <f t="shared" si="114"/>
        <v>N</v>
      </c>
      <c r="BA1432">
        <v>0</v>
      </c>
      <c r="BB1432">
        <v>0</v>
      </c>
      <c r="BC1432">
        <v>2</v>
      </c>
      <c r="BD1432">
        <v>1</v>
      </c>
      <c r="BE1432">
        <v>4</v>
      </c>
      <c r="BF1432">
        <v>1</v>
      </c>
      <c r="BG1432" t="s">
        <v>98</v>
      </c>
      <c r="BH1432">
        <v>7</v>
      </c>
      <c r="BI1432" t="s">
        <v>107</v>
      </c>
      <c r="BJ1432">
        <v>1</v>
      </c>
      <c r="BK1432" t="s">
        <v>97</v>
      </c>
      <c r="BL1432" t="s">
        <v>156</v>
      </c>
      <c r="BM1432">
        <v>2005</v>
      </c>
      <c r="BN1432" t="s">
        <v>157</v>
      </c>
      <c r="BO1432">
        <v>2</v>
      </c>
      <c r="BP1432">
        <v>372</v>
      </c>
      <c r="BQ1432" t="s">
        <v>98</v>
      </c>
      <c r="BR1432" t="s">
        <v>98</v>
      </c>
      <c r="BS1432" t="s">
        <v>105</v>
      </c>
      <c r="BT1432">
        <v>100</v>
      </c>
      <c r="BU1432">
        <v>40</v>
      </c>
      <c r="BV1432">
        <v>0</v>
      </c>
      <c r="BW1432">
        <v>0</v>
      </c>
      <c r="BX1432">
        <v>0</v>
      </c>
      <c r="BY1432">
        <v>0</v>
      </c>
      <c r="BZ1432" t="s">
        <v>83</v>
      </c>
      <c r="CA1432" t="s">
        <v>83</v>
      </c>
      <c r="CB1432" t="s">
        <v>83</v>
      </c>
      <c r="CC1432">
        <v>0</v>
      </c>
      <c r="CD1432">
        <v>7</v>
      </c>
      <c r="CE1432">
        <v>2006</v>
      </c>
      <c r="CF1432" t="s">
        <v>110</v>
      </c>
      <c r="CG1432" t="s">
        <v>111</v>
      </c>
      <c r="CH1432">
        <v>192140</v>
      </c>
    </row>
    <row r="1433" spans="1:86" x14ac:dyDescent="0.4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 t="str">
        <f t="shared" si="110"/>
        <v>N</v>
      </c>
      <c r="AW1433" t="str">
        <f t="shared" si="111"/>
        <v>N</v>
      </c>
      <c r="AX1433" t="str">
        <f t="shared" si="112"/>
        <v>N</v>
      </c>
      <c r="AY1433" t="str">
        <f t="shared" si="113"/>
        <v>N</v>
      </c>
      <c r="AZ1433" t="str">
        <f t="shared" si="114"/>
        <v>N</v>
      </c>
      <c r="BA1433">
        <v>0</v>
      </c>
      <c r="BB1433">
        <v>0</v>
      </c>
      <c r="BC1433">
        <v>2</v>
      </c>
      <c r="BD1433">
        <v>0</v>
      </c>
      <c r="BE1433">
        <v>2</v>
      </c>
      <c r="BF1433">
        <v>1</v>
      </c>
      <c r="BG1433" t="s">
        <v>98</v>
      </c>
      <c r="BH1433">
        <v>5</v>
      </c>
      <c r="BI1433" t="s">
        <v>107</v>
      </c>
      <c r="BJ1433">
        <v>0</v>
      </c>
      <c r="BK1433" t="s">
        <v>83</v>
      </c>
      <c r="BL1433" t="s">
        <v>108</v>
      </c>
      <c r="BM1433">
        <v>1976</v>
      </c>
      <c r="BN1433" t="s">
        <v>109</v>
      </c>
      <c r="BO1433">
        <v>2</v>
      </c>
      <c r="BP1433">
        <v>440</v>
      </c>
      <c r="BQ1433" t="s">
        <v>98</v>
      </c>
      <c r="BR1433" t="s">
        <v>98</v>
      </c>
      <c r="BS1433" t="s">
        <v>105</v>
      </c>
      <c r="BT1433">
        <v>0</v>
      </c>
      <c r="BU1433">
        <v>60</v>
      </c>
      <c r="BV1433">
        <v>0</v>
      </c>
      <c r="BW1433">
        <v>0</v>
      </c>
      <c r="BX1433">
        <v>0</v>
      </c>
      <c r="BY1433">
        <v>0</v>
      </c>
      <c r="BZ1433" t="s">
        <v>83</v>
      </c>
      <c r="CA1433" t="s">
        <v>83</v>
      </c>
      <c r="CB1433" t="s">
        <v>83</v>
      </c>
      <c r="CC1433">
        <v>0</v>
      </c>
      <c r="CD1433">
        <v>10</v>
      </c>
      <c r="CE1433">
        <v>2009</v>
      </c>
      <c r="CF1433" t="s">
        <v>110</v>
      </c>
      <c r="CG1433" t="s">
        <v>111</v>
      </c>
      <c r="CH1433">
        <v>143750</v>
      </c>
    </row>
    <row r="1434" spans="1:86" x14ac:dyDescent="0.4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 t="str">
        <f t="shared" si="110"/>
        <v>N</v>
      </c>
      <c r="AW1434" t="str">
        <f t="shared" si="111"/>
        <v>N</v>
      </c>
      <c r="AX1434" t="str">
        <f t="shared" si="112"/>
        <v>N</v>
      </c>
      <c r="AY1434" t="str">
        <f t="shared" si="113"/>
        <v>N</v>
      </c>
      <c r="AZ1434" t="str">
        <f t="shared" si="114"/>
        <v>N</v>
      </c>
      <c r="BA1434">
        <v>0</v>
      </c>
      <c r="BB1434">
        <v>0</v>
      </c>
      <c r="BC1434">
        <v>2</v>
      </c>
      <c r="BD1434">
        <v>0</v>
      </c>
      <c r="BE1434">
        <v>4</v>
      </c>
      <c r="BF1434">
        <v>1</v>
      </c>
      <c r="BG1434" t="s">
        <v>98</v>
      </c>
      <c r="BH1434">
        <v>5</v>
      </c>
      <c r="BI1434" t="s">
        <v>107</v>
      </c>
      <c r="BJ1434">
        <v>0</v>
      </c>
      <c r="BK1434" t="s">
        <v>83</v>
      </c>
      <c r="BL1434" t="s">
        <v>127</v>
      </c>
      <c r="BM1434">
        <v>1928</v>
      </c>
      <c r="BN1434" t="s">
        <v>102</v>
      </c>
      <c r="BO1434">
        <v>1</v>
      </c>
      <c r="BP1434">
        <v>216</v>
      </c>
      <c r="BQ1434" t="s">
        <v>147</v>
      </c>
      <c r="BR1434" t="s">
        <v>147</v>
      </c>
      <c r="BS1434" t="s">
        <v>105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 t="s">
        <v>83</v>
      </c>
      <c r="CA1434" t="s">
        <v>83</v>
      </c>
      <c r="CB1434" t="s">
        <v>83</v>
      </c>
      <c r="CC1434">
        <v>0</v>
      </c>
      <c r="CD1434">
        <v>8</v>
      </c>
      <c r="CE1434">
        <v>2007</v>
      </c>
      <c r="CF1434" t="s">
        <v>110</v>
      </c>
      <c r="CG1434" t="s">
        <v>111</v>
      </c>
      <c r="CH1434">
        <v>64500</v>
      </c>
    </row>
    <row r="1435" spans="1:86" x14ac:dyDescent="0.4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 t="str">
        <f t="shared" si="110"/>
        <v>Y</v>
      </c>
      <c r="AW1435" t="str">
        <f t="shared" si="111"/>
        <v>Y</v>
      </c>
      <c r="AX1435" t="str">
        <f t="shared" si="112"/>
        <v>Y</v>
      </c>
      <c r="AY1435" t="str">
        <f t="shared" si="113"/>
        <v>N</v>
      </c>
      <c r="AZ1435" t="str">
        <f t="shared" si="114"/>
        <v>N</v>
      </c>
      <c r="BA1435">
        <v>1</v>
      </c>
      <c r="BB1435">
        <v>0</v>
      </c>
      <c r="BC1435">
        <v>2</v>
      </c>
      <c r="BD1435">
        <v>1</v>
      </c>
      <c r="BE1435">
        <v>3</v>
      </c>
      <c r="BF1435">
        <v>1</v>
      </c>
      <c r="BG1435" t="s">
        <v>98</v>
      </c>
      <c r="BH1435">
        <v>8</v>
      </c>
      <c r="BI1435" t="s">
        <v>107</v>
      </c>
      <c r="BJ1435">
        <v>1</v>
      </c>
      <c r="BK1435" t="s">
        <v>98</v>
      </c>
      <c r="BL1435" t="s">
        <v>108</v>
      </c>
      <c r="BM1435">
        <v>2000</v>
      </c>
      <c r="BN1435" t="s">
        <v>157</v>
      </c>
      <c r="BO1435">
        <v>2</v>
      </c>
      <c r="BP1435">
        <v>451</v>
      </c>
      <c r="BQ1435" t="s">
        <v>98</v>
      </c>
      <c r="BR1435" t="s">
        <v>98</v>
      </c>
      <c r="BS1435" t="s">
        <v>105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 t="s">
        <v>83</v>
      </c>
      <c r="CA1435" t="s">
        <v>83</v>
      </c>
      <c r="CB1435" t="s">
        <v>83</v>
      </c>
      <c r="CC1435">
        <v>0</v>
      </c>
      <c r="CD1435">
        <v>5</v>
      </c>
      <c r="CE1435">
        <v>2008</v>
      </c>
      <c r="CF1435" t="s">
        <v>110</v>
      </c>
      <c r="CG1435" t="s">
        <v>111</v>
      </c>
      <c r="CH1435">
        <v>186500</v>
      </c>
    </row>
    <row r="1436" spans="1:86" x14ac:dyDescent="0.4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 t="str">
        <f t="shared" si="110"/>
        <v>N</v>
      </c>
      <c r="AW1436" t="str">
        <f t="shared" si="111"/>
        <v>N</v>
      </c>
      <c r="AX1436" t="str">
        <f t="shared" si="112"/>
        <v>N</v>
      </c>
      <c r="AY1436" t="str">
        <f t="shared" si="113"/>
        <v>N</v>
      </c>
      <c r="AZ1436" t="str">
        <f t="shared" si="114"/>
        <v>N</v>
      </c>
      <c r="BA1436">
        <v>1</v>
      </c>
      <c r="BB1436">
        <v>0</v>
      </c>
      <c r="BC1436">
        <v>2</v>
      </c>
      <c r="BD1436">
        <v>0</v>
      </c>
      <c r="BE1436">
        <v>3</v>
      </c>
      <c r="BF1436">
        <v>1</v>
      </c>
      <c r="BG1436" t="s">
        <v>98</v>
      </c>
      <c r="BH1436">
        <v>5</v>
      </c>
      <c r="BI1436" t="s">
        <v>107</v>
      </c>
      <c r="BJ1436">
        <v>1</v>
      </c>
      <c r="BK1436" t="s">
        <v>97</v>
      </c>
      <c r="BL1436" t="s">
        <v>108</v>
      </c>
      <c r="BM1436">
        <v>1977</v>
      </c>
      <c r="BN1436" t="s">
        <v>109</v>
      </c>
      <c r="BO1436">
        <v>2</v>
      </c>
      <c r="BP1436">
        <v>484</v>
      </c>
      <c r="BQ1436" t="s">
        <v>98</v>
      </c>
      <c r="BR1436" t="s">
        <v>98</v>
      </c>
      <c r="BS1436" t="s">
        <v>190</v>
      </c>
      <c r="BT1436">
        <v>295</v>
      </c>
      <c r="BU1436">
        <v>41</v>
      </c>
      <c r="BV1436">
        <v>0</v>
      </c>
      <c r="BW1436">
        <v>0</v>
      </c>
      <c r="BX1436">
        <v>0</v>
      </c>
      <c r="BY1436">
        <v>0</v>
      </c>
      <c r="BZ1436" t="s">
        <v>83</v>
      </c>
      <c r="CA1436" t="s">
        <v>83</v>
      </c>
      <c r="CB1436" t="s">
        <v>83</v>
      </c>
      <c r="CC1436">
        <v>0</v>
      </c>
      <c r="CD1436">
        <v>5</v>
      </c>
      <c r="CE1436">
        <v>2006</v>
      </c>
      <c r="CF1436" t="s">
        <v>110</v>
      </c>
      <c r="CG1436" t="s">
        <v>111</v>
      </c>
      <c r="CH1436">
        <v>160000</v>
      </c>
    </row>
    <row r="1437" spans="1:86" x14ac:dyDescent="0.4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 t="str">
        <f t="shared" si="110"/>
        <v>Y</v>
      </c>
      <c r="AW1437" t="str">
        <f t="shared" si="111"/>
        <v>Y</v>
      </c>
      <c r="AX1437" t="str">
        <f t="shared" si="112"/>
        <v>N</v>
      </c>
      <c r="AY1437" t="str">
        <f t="shared" si="113"/>
        <v>N</v>
      </c>
      <c r="AZ1437" t="str">
        <f t="shared" si="114"/>
        <v>N</v>
      </c>
      <c r="BA1437">
        <v>1</v>
      </c>
      <c r="BB1437">
        <v>0</v>
      </c>
      <c r="BC1437">
        <v>1</v>
      </c>
      <c r="BD1437">
        <v>1</v>
      </c>
      <c r="BE1437">
        <v>3</v>
      </c>
      <c r="BF1437">
        <v>1</v>
      </c>
      <c r="BG1437" t="s">
        <v>97</v>
      </c>
      <c r="BH1437">
        <v>7</v>
      </c>
      <c r="BI1437" t="s">
        <v>107</v>
      </c>
      <c r="BJ1437">
        <v>1</v>
      </c>
      <c r="BK1437" t="s">
        <v>97</v>
      </c>
      <c r="BL1437" t="s">
        <v>108</v>
      </c>
      <c r="BM1437">
        <v>1962</v>
      </c>
      <c r="BN1437" t="s">
        <v>109</v>
      </c>
      <c r="BO1437">
        <v>2</v>
      </c>
      <c r="BP1437">
        <v>462</v>
      </c>
      <c r="BQ1437" t="s">
        <v>98</v>
      </c>
      <c r="BR1437" t="s">
        <v>98</v>
      </c>
      <c r="BS1437" t="s">
        <v>105</v>
      </c>
      <c r="BT1437">
        <v>0</v>
      </c>
      <c r="BU1437">
        <v>36</v>
      </c>
      <c r="BV1437">
        <v>0</v>
      </c>
      <c r="BW1437">
        <v>0</v>
      </c>
      <c r="BX1437">
        <v>0</v>
      </c>
      <c r="BY1437">
        <v>0</v>
      </c>
      <c r="BZ1437" t="s">
        <v>83</v>
      </c>
      <c r="CA1437" t="s">
        <v>165</v>
      </c>
      <c r="CB1437" t="s">
        <v>83</v>
      </c>
      <c r="CC1437">
        <v>0</v>
      </c>
      <c r="CD1437">
        <v>7</v>
      </c>
      <c r="CE1437">
        <v>2008</v>
      </c>
      <c r="CF1437" t="s">
        <v>173</v>
      </c>
      <c r="CG1437" t="s">
        <v>128</v>
      </c>
      <c r="CH1437">
        <v>174000</v>
      </c>
    </row>
    <row r="1438" spans="1:86" x14ac:dyDescent="0.4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 t="str">
        <f t="shared" si="110"/>
        <v>N</v>
      </c>
      <c r="AW1438" t="str">
        <f t="shared" si="111"/>
        <v>N</v>
      </c>
      <c r="AX1438" t="str">
        <f t="shared" si="112"/>
        <v>N</v>
      </c>
      <c r="AY1438" t="str">
        <f t="shared" si="113"/>
        <v>N</v>
      </c>
      <c r="AZ1438" t="str">
        <f t="shared" si="114"/>
        <v>N</v>
      </c>
      <c r="BA1438">
        <v>0</v>
      </c>
      <c r="BB1438">
        <v>0</v>
      </c>
      <c r="BC1438">
        <v>1</v>
      </c>
      <c r="BD1438">
        <v>0</v>
      </c>
      <c r="BE1438">
        <v>3</v>
      </c>
      <c r="BF1438">
        <v>1</v>
      </c>
      <c r="BG1438" t="s">
        <v>98</v>
      </c>
      <c r="BH1438">
        <v>5</v>
      </c>
      <c r="BI1438" t="s">
        <v>107</v>
      </c>
      <c r="BJ1438">
        <v>0</v>
      </c>
      <c r="BK1438" t="s">
        <v>83</v>
      </c>
      <c r="BL1438" t="s">
        <v>127</v>
      </c>
      <c r="BM1438">
        <v>1974</v>
      </c>
      <c r="BN1438" t="s">
        <v>102</v>
      </c>
      <c r="BO1438">
        <v>2</v>
      </c>
      <c r="BP1438">
        <v>528</v>
      </c>
      <c r="BQ1438" t="s">
        <v>98</v>
      </c>
      <c r="BR1438" t="s">
        <v>98</v>
      </c>
      <c r="BS1438" t="s">
        <v>105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 t="s">
        <v>83</v>
      </c>
      <c r="CA1438" t="s">
        <v>163</v>
      </c>
      <c r="CB1438" t="s">
        <v>83</v>
      </c>
      <c r="CC1438">
        <v>0</v>
      </c>
      <c r="CD1438">
        <v>5</v>
      </c>
      <c r="CE1438">
        <v>2007</v>
      </c>
      <c r="CF1438" t="s">
        <v>110</v>
      </c>
      <c r="CG1438" t="s">
        <v>111</v>
      </c>
      <c r="CH1438">
        <v>120500</v>
      </c>
    </row>
    <row r="1439" spans="1:86" x14ac:dyDescent="0.4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 t="str">
        <f t="shared" si="110"/>
        <v>Y</v>
      </c>
      <c r="AW1439" t="str">
        <f t="shared" si="111"/>
        <v>Y</v>
      </c>
      <c r="AX1439" t="str">
        <f t="shared" si="112"/>
        <v>Y</v>
      </c>
      <c r="AY1439" t="str">
        <f t="shared" si="113"/>
        <v>Y</v>
      </c>
      <c r="AZ1439" t="str">
        <f t="shared" si="114"/>
        <v>N</v>
      </c>
      <c r="BA1439">
        <v>1</v>
      </c>
      <c r="BB1439">
        <v>0</v>
      </c>
      <c r="BC1439">
        <v>2</v>
      </c>
      <c r="BD1439">
        <v>0</v>
      </c>
      <c r="BE1439">
        <v>2</v>
      </c>
      <c r="BF1439">
        <v>1</v>
      </c>
      <c r="BG1439" t="s">
        <v>104</v>
      </c>
      <c r="BH1439">
        <v>7</v>
      </c>
      <c r="BI1439" t="s">
        <v>107</v>
      </c>
      <c r="BJ1439">
        <v>1</v>
      </c>
      <c r="BK1439" t="s">
        <v>97</v>
      </c>
      <c r="BL1439" t="s">
        <v>108</v>
      </c>
      <c r="BM1439">
        <v>2008</v>
      </c>
      <c r="BN1439" t="s">
        <v>157</v>
      </c>
      <c r="BO1439">
        <v>3</v>
      </c>
      <c r="BP1439">
        <v>774</v>
      </c>
      <c r="BQ1439" t="s">
        <v>98</v>
      </c>
      <c r="BR1439" t="s">
        <v>98</v>
      </c>
      <c r="BS1439" t="s">
        <v>105</v>
      </c>
      <c r="BT1439">
        <v>0</v>
      </c>
      <c r="BU1439">
        <v>66</v>
      </c>
      <c r="BV1439">
        <v>0</v>
      </c>
      <c r="BW1439">
        <v>304</v>
      </c>
      <c r="BX1439">
        <v>0</v>
      </c>
      <c r="BY1439">
        <v>0</v>
      </c>
      <c r="BZ1439" t="s">
        <v>83</v>
      </c>
      <c r="CA1439" t="s">
        <v>83</v>
      </c>
      <c r="CB1439" t="s">
        <v>83</v>
      </c>
      <c r="CC1439">
        <v>0</v>
      </c>
      <c r="CD1439">
        <v>11</v>
      </c>
      <c r="CE1439">
        <v>2008</v>
      </c>
      <c r="CF1439" t="s">
        <v>158</v>
      </c>
      <c r="CG1439" t="s">
        <v>159</v>
      </c>
      <c r="CH1439">
        <v>394617</v>
      </c>
    </row>
    <row r="1440" spans="1:86" x14ac:dyDescent="0.4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 t="str">
        <f t="shared" si="110"/>
        <v>N</v>
      </c>
      <c r="AW1440" t="str">
        <f t="shared" si="111"/>
        <v>Y</v>
      </c>
      <c r="AX1440" t="str">
        <f t="shared" si="112"/>
        <v>N</v>
      </c>
      <c r="AY1440" t="str">
        <f t="shared" si="113"/>
        <v>N</v>
      </c>
      <c r="AZ1440" t="str">
        <f t="shared" si="114"/>
        <v>N</v>
      </c>
      <c r="BA1440">
        <v>1</v>
      </c>
      <c r="BB1440">
        <v>0</v>
      </c>
      <c r="BC1440">
        <v>1</v>
      </c>
      <c r="BD1440">
        <v>0</v>
      </c>
      <c r="BE1440">
        <v>2</v>
      </c>
      <c r="BF1440">
        <v>1</v>
      </c>
      <c r="BG1440" t="s">
        <v>98</v>
      </c>
      <c r="BH1440">
        <v>6</v>
      </c>
      <c r="BI1440" t="s">
        <v>107</v>
      </c>
      <c r="BJ1440">
        <v>0</v>
      </c>
      <c r="BK1440" t="s">
        <v>83</v>
      </c>
      <c r="BL1440" t="s">
        <v>108</v>
      </c>
      <c r="BM1440">
        <v>1957</v>
      </c>
      <c r="BN1440" t="s">
        <v>102</v>
      </c>
      <c r="BO1440">
        <v>2</v>
      </c>
      <c r="BP1440">
        <v>923</v>
      </c>
      <c r="BQ1440" t="s">
        <v>98</v>
      </c>
      <c r="BR1440" t="s">
        <v>98</v>
      </c>
      <c r="BS1440" t="s">
        <v>105</v>
      </c>
      <c r="BT1440">
        <v>0</v>
      </c>
      <c r="BU1440">
        <v>158</v>
      </c>
      <c r="BV1440">
        <v>158</v>
      </c>
      <c r="BW1440">
        <v>0</v>
      </c>
      <c r="BX1440">
        <v>0</v>
      </c>
      <c r="BY1440">
        <v>0</v>
      </c>
      <c r="BZ1440" t="s">
        <v>83</v>
      </c>
      <c r="CA1440" t="s">
        <v>134</v>
      </c>
      <c r="CB1440" t="s">
        <v>83</v>
      </c>
      <c r="CC1440">
        <v>0</v>
      </c>
      <c r="CD1440">
        <v>4</v>
      </c>
      <c r="CE1440">
        <v>2010</v>
      </c>
      <c r="CF1440" t="s">
        <v>110</v>
      </c>
      <c r="CG1440" t="s">
        <v>111</v>
      </c>
      <c r="CH1440">
        <v>149700</v>
      </c>
    </row>
    <row r="1441" spans="1:86" x14ac:dyDescent="0.4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 t="str">
        <f t="shared" si="110"/>
        <v>Y</v>
      </c>
      <c r="AW1441" t="str">
        <f t="shared" si="111"/>
        <v>Y</v>
      </c>
      <c r="AX1441" t="str">
        <f t="shared" si="112"/>
        <v>Y</v>
      </c>
      <c r="AY1441" t="str">
        <f t="shared" si="113"/>
        <v>N</v>
      </c>
      <c r="AZ1441" t="str">
        <f t="shared" si="114"/>
        <v>N</v>
      </c>
      <c r="BA1441">
        <v>0</v>
      </c>
      <c r="BB1441">
        <v>0</v>
      </c>
      <c r="BC1441">
        <v>2</v>
      </c>
      <c r="BD1441">
        <v>1</v>
      </c>
      <c r="BE1441">
        <v>3</v>
      </c>
      <c r="BF1441">
        <v>1</v>
      </c>
      <c r="BG1441" t="s">
        <v>98</v>
      </c>
      <c r="BH1441">
        <v>6</v>
      </c>
      <c r="BI1441" t="s">
        <v>107</v>
      </c>
      <c r="BJ1441">
        <v>1</v>
      </c>
      <c r="BK1441" t="s">
        <v>98</v>
      </c>
      <c r="BL1441" t="s">
        <v>108</v>
      </c>
      <c r="BM1441">
        <v>1979</v>
      </c>
      <c r="BN1441" t="s">
        <v>109</v>
      </c>
      <c r="BO1441">
        <v>2</v>
      </c>
      <c r="BP1441">
        <v>550</v>
      </c>
      <c r="BQ1441" t="s">
        <v>98</v>
      </c>
      <c r="BR1441" t="s">
        <v>98</v>
      </c>
      <c r="BS1441" t="s">
        <v>105</v>
      </c>
      <c r="BT1441">
        <v>0</v>
      </c>
      <c r="BU1441">
        <v>88</v>
      </c>
      <c r="BV1441">
        <v>216</v>
      </c>
      <c r="BW1441">
        <v>0</v>
      </c>
      <c r="BX1441">
        <v>0</v>
      </c>
      <c r="BY1441">
        <v>0</v>
      </c>
      <c r="BZ1441" t="s">
        <v>83</v>
      </c>
      <c r="CA1441" t="s">
        <v>83</v>
      </c>
      <c r="CB1441" t="s">
        <v>83</v>
      </c>
      <c r="CC1441">
        <v>0</v>
      </c>
      <c r="CD1441">
        <v>11</v>
      </c>
      <c r="CE1441">
        <v>2007</v>
      </c>
      <c r="CF1441" t="s">
        <v>110</v>
      </c>
      <c r="CG1441" t="s">
        <v>111</v>
      </c>
      <c r="CH1441">
        <v>197000</v>
      </c>
    </row>
    <row r="1442" spans="1:86" x14ac:dyDescent="0.4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 t="str">
        <f t="shared" si="110"/>
        <v>Y</v>
      </c>
      <c r="AW1442" t="str">
        <f t="shared" si="111"/>
        <v>Y</v>
      </c>
      <c r="AX1442" t="str">
        <f t="shared" si="112"/>
        <v>Y</v>
      </c>
      <c r="AY1442" t="str">
        <f t="shared" si="113"/>
        <v>Y</v>
      </c>
      <c r="AZ1442" t="str">
        <f t="shared" si="114"/>
        <v>Y</v>
      </c>
      <c r="BA1442">
        <v>0</v>
      </c>
      <c r="BB1442">
        <v>0</v>
      </c>
      <c r="BC1442">
        <v>2</v>
      </c>
      <c r="BD1442">
        <v>0</v>
      </c>
      <c r="BE1442">
        <v>3</v>
      </c>
      <c r="BF1442">
        <v>1</v>
      </c>
      <c r="BG1442" t="s">
        <v>98</v>
      </c>
      <c r="BH1442">
        <v>11</v>
      </c>
      <c r="BI1442" t="s">
        <v>146</v>
      </c>
      <c r="BJ1442">
        <v>1</v>
      </c>
      <c r="BK1442" t="s">
        <v>97</v>
      </c>
      <c r="BL1442" t="s">
        <v>127</v>
      </c>
      <c r="BM1442">
        <v>1993</v>
      </c>
      <c r="BN1442" t="s">
        <v>157</v>
      </c>
      <c r="BO1442">
        <v>2</v>
      </c>
      <c r="BP1442">
        <v>672</v>
      </c>
      <c r="BQ1442" t="s">
        <v>98</v>
      </c>
      <c r="BR1442" t="s">
        <v>98</v>
      </c>
      <c r="BS1442" t="s">
        <v>105</v>
      </c>
      <c r="BT1442">
        <v>431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 t="s">
        <v>83</v>
      </c>
      <c r="CA1442" t="s">
        <v>83</v>
      </c>
      <c r="CB1442" t="s">
        <v>83</v>
      </c>
      <c r="CC1442">
        <v>0</v>
      </c>
      <c r="CD1442">
        <v>9</v>
      </c>
      <c r="CE1442">
        <v>2008</v>
      </c>
      <c r="CF1442" t="s">
        <v>110</v>
      </c>
      <c r="CG1442" t="s">
        <v>111</v>
      </c>
      <c r="CH1442">
        <v>191000</v>
      </c>
    </row>
    <row r="1443" spans="1:86" x14ac:dyDescent="0.4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 t="str">
        <f t="shared" si="110"/>
        <v>N</v>
      </c>
      <c r="AW1443" t="str">
        <f t="shared" si="111"/>
        <v>N</v>
      </c>
      <c r="AX1443" t="str">
        <f t="shared" si="112"/>
        <v>N</v>
      </c>
      <c r="AY1443" t="str">
        <f t="shared" si="113"/>
        <v>N</v>
      </c>
      <c r="AZ1443" t="str">
        <f t="shared" si="114"/>
        <v>N</v>
      </c>
      <c r="BA1443">
        <v>1</v>
      </c>
      <c r="BB1443">
        <v>0</v>
      </c>
      <c r="BC1443">
        <v>1</v>
      </c>
      <c r="BD1443">
        <v>0</v>
      </c>
      <c r="BE1443">
        <v>1</v>
      </c>
      <c r="BF1443">
        <v>1</v>
      </c>
      <c r="BG1443" t="s">
        <v>97</v>
      </c>
      <c r="BH1443">
        <v>3</v>
      </c>
      <c r="BI1443" t="s">
        <v>107</v>
      </c>
      <c r="BJ1443">
        <v>1</v>
      </c>
      <c r="BK1443" t="s">
        <v>98</v>
      </c>
      <c r="BL1443" t="s">
        <v>108</v>
      </c>
      <c r="BM1443">
        <v>2004</v>
      </c>
      <c r="BN1443" t="s">
        <v>109</v>
      </c>
      <c r="BO1443">
        <v>2</v>
      </c>
      <c r="BP1443">
        <v>420</v>
      </c>
      <c r="BQ1443" t="s">
        <v>98</v>
      </c>
      <c r="BR1443" t="s">
        <v>98</v>
      </c>
      <c r="BS1443" t="s">
        <v>105</v>
      </c>
      <c r="BT1443">
        <v>149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 t="s">
        <v>83</v>
      </c>
      <c r="CA1443" t="s">
        <v>83</v>
      </c>
      <c r="CB1443" t="s">
        <v>83</v>
      </c>
      <c r="CC1443">
        <v>0</v>
      </c>
      <c r="CD1443">
        <v>5</v>
      </c>
      <c r="CE1443">
        <v>2008</v>
      </c>
      <c r="CF1443" t="s">
        <v>110</v>
      </c>
      <c r="CG1443" t="s">
        <v>111</v>
      </c>
      <c r="CH1443">
        <v>149300</v>
      </c>
    </row>
    <row r="1444" spans="1:86" x14ac:dyDescent="0.4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 t="str">
        <f t="shared" si="110"/>
        <v>Y</v>
      </c>
      <c r="AW1444" t="str">
        <f t="shared" si="111"/>
        <v>Y</v>
      </c>
      <c r="AX1444" t="str">
        <f t="shared" si="112"/>
        <v>Y</v>
      </c>
      <c r="AY1444" t="str">
        <f t="shared" si="113"/>
        <v>Y</v>
      </c>
      <c r="AZ1444" t="str">
        <f t="shared" si="114"/>
        <v>N</v>
      </c>
      <c r="BA1444">
        <v>1</v>
      </c>
      <c r="BB1444">
        <v>0</v>
      </c>
      <c r="BC1444">
        <v>2</v>
      </c>
      <c r="BD1444">
        <v>1</v>
      </c>
      <c r="BE1444">
        <v>3</v>
      </c>
      <c r="BF1444">
        <v>1</v>
      </c>
      <c r="BG1444" t="s">
        <v>104</v>
      </c>
      <c r="BH1444">
        <v>10</v>
      </c>
      <c r="BI1444" t="s">
        <v>107</v>
      </c>
      <c r="BJ1444">
        <v>1</v>
      </c>
      <c r="BK1444" t="s">
        <v>104</v>
      </c>
      <c r="BL1444" t="s">
        <v>108</v>
      </c>
      <c r="BM1444">
        <v>2008</v>
      </c>
      <c r="BN1444" t="s">
        <v>157</v>
      </c>
      <c r="BO1444">
        <v>3</v>
      </c>
      <c r="BP1444">
        <v>812</v>
      </c>
      <c r="BQ1444" t="s">
        <v>98</v>
      </c>
      <c r="BR1444" t="s">
        <v>98</v>
      </c>
      <c r="BS1444" t="s">
        <v>105</v>
      </c>
      <c r="BT1444">
        <v>168</v>
      </c>
      <c r="BU1444">
        <v>52</v>
      </c>
      <c r="BV1444">
        <v>0</v>
      </c>
      <c r="BW1444">
        <v>0</v>
      </c>
      <c r="BX1444">
        <v>0</v>
      </c>
      <c r="BY1444">
        <v>0</v>
      </c>
      <c r="BZ1444" t="s">
        <v>83</v>
      </c>
      <c r="CA1444" t="s">
        <v>83</v>
      </c>
      <c r="CB1444" t="s">
        <v>83</v>
      </c>
      <c r="CC1444">
        <v>0</v>
      </c>
      <c r="CD1444">
        <v>4</v>
      </c>
      <c r="CE1444">
        <v>2009</v>
      </c>
      <c r="CF1444" t="s">
        <v>110</v>
      </c>
      <c r="CG1444" t="s">
        <v>111</v>
      </c>
      <c r="CH1444">
        <v>310000</v>
      </c>
    </row>
    <row r="1445" spans="1:86" x14ac:dyDescent="0.4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 t="str">
        <f t="shared" si="110"/>
        <v>N</v>
      </c>
      <c r="AW1445" t="str">
        <f t="shared" si="111"/>
        <v>N</v>
      </c>
      <c r="AX1445" t="str">
        <f t="shared" si="112"/>
        <v>N</v>
      </c>
      <c r="AY1445" t="str">
        <f t="shared" si="113"/>
        <v>N</v>
      </c>
      <c r="AZ1445" t="str">
        <f t="shared" si="114"/>
        <v>N</v>
      </c>
      <c r="BA1445">
        <v>0</v>
      </c>
      <c r="BB1445">
        <v>0</v>
      </c>
      <c r="BC1445">
        <v>1</v>
      </c>
      <c r="BD1445">
        <v>0</v>
      </c>
      <c r="BE1445">
        <v>2</v>
      </c>
      <c r="BF1445">
        <v>1</v>
      </c>
      <c r="BG1445" t="s">
        <v>147</v>
      </c>
      <c r="BH1445">
        <v>4</v>
      </c>
      <c r="BI1445" t="s">
        <v>107</v>
      </c>
      <c r="BJ1445">
        <v>1</v>
      </c>
      <c r="BK1445" t="s">
        <v>97</v>
      </c>
      <c r="BL1445" t="s">
        <v>127</v>
      </c>
      <c r="BM1445">
        <v>1916</v>
      </c>
      <c r="BN1445" t="s">
        <v>102</v>
      </c>
      <c r="BO1445">
        <v>1</v>
      </c>
      <c r="BP1445">
        <v>192</v>
      </c>
      <c r="BQ1445" t="s">
        <v>147</v>
      </c>
      <c r="BR1445" t="s">
        <v>212</v>
      </c>
      <c r="BS1445" t="s">
        <v>190</v>
      </c>
      <c r="BT1445">
        <v>0</v>
      </c>
      <c r="BU1445">
        <v>98</v>
      </c>
      <c r="BV1445">
        <v>0</v>
      </c>
      <c r="BW1445">
        <v>0</v>
      </c>
      <c r="BX1445">
        <v>40</v>
      </c>
      <c r="BY1445">
        <v>0</v>
      </c>
      <c r="BZ1445" t="s">
        <v>83</v>
      </c>
      <c r="CA1445" t="s">
        <v>83</v>
      </c>
      <c r="CB1445" t="s">
        <v>83</v>
      </c>
      <c r="CC1445">
        <v>0</v>
      </c>
      <c r="CD1445">
        <v>5</v>
      </c>
      <c r="CE1445">
        <v>2009</v>
      </c>
      <c r="CF1445" t="s">
        <v>110</v>
      </c>
      <c r="CG1445" t="s">
        <v>111</v>
      </c>
      <c r="CH1445">
        <v>121000</v>
      </c>
    </row>
    <row r="1446" spans="1:86" x14ac:dyDescent="0.4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 t="str">
        <f t="shared" si="110"/>
        <v>N</v>
      </c>
      <c r="AW1446" t="str">
        <f t="shared" si="111"/>
        <v>Y</v>
      </c>
      <c r="AX1446" t="str">
        <f t="shared" si="112"/>
        <v>N</v>
      </c>
      <c r="AY1446" t="str">
        <f t="shared" si="113"/>
        <v>N</v>
      </c>
      <c r="AZ1446" t="str">
        <f t="shared" si="114"/>
        <v>N</v>
      </c>
      <c r="BA1446">
        <v>0</v>
      </c>
      <c r="BB1446">
        <v>0</v>
      </c>
      <c r="BC1446">
        <v>2</v>
      </c>
      <c r="BD1446">
        <v>0</v>
      </c>
      <c r="BE1446">
        <v>3</v>
      </c>
      <c r="BF1446">
        <v>1</v>
      </c>
      <c r="BG1446" t="s">
        <v>97</v>
      </c>
      <c r="BH1446">
        <v>7</v>
      </c>
      <c r="BI1446" t="s">
        <v>107</v>
      </c>
      <c r="BJ1446">
        <v>0</v>
      </c>
      <c r="BK1446" t="s">
        <v>83</v>
      </c>
      <c r="BL1446" t="s">
        <v>108</v>
      </c>
      <c r="BM1446">
        <v>2004</v>
      </c>
      <c r="BN1446" t="s">
        <v>109</v>
      </c>
      <c r="BO1446">
        <v>2</v>
      </c>
      <c r="BP1446">
        <v>626</v>
      </c>
      <c r="BQ1446" t="s">
        <v>98</v>
      </c>
      <c r="BR1446" t="s">
        <v>98</v>
      </c>
      <c r="BS1446" t="s">
        <v>105</v>
      </c>
      <c r="BT1446">
        <v>192</v>
      </c>
      <c r="BU1446">
        <v>60</v>
      </c>
      <c r="BV1446">
        <v>0</v>
      </c>
      <c r="BW1446">
        <v>0</v>
      </c>
      <c r="BX1446">
        <v>0</v>
      </c>
      <c r="BY1446">
        <v>0</v>
      </c>
      <c r="BZ1446" t="s">
        <v>83</v>
      </c>
      <c r="CA1446" t="s">
        <v>83</v>
      </c>
      <c r="CB1446" t="s">
        <v>83</v>
      </c>
      <c r="CC1446">
        <v>0</v>
      </c>
      <c r="CD1446">
        <v>11</v>
      </c>
      <c r="CE1446">
        <v>2007</v>
      </c>
      <c r="CF1446" t="s">
        <v>110</v>
      </c>
      <c r="CG1446" t="s">
        <v>111</v>
      </c>
      <c r="CH1446">
        <v>179600</v>
      </c>
    </row>
    <row r="1447" spans="1:86" x14ac:dyDescent="0.4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 t="str">
        <f t="shared" si="110"/>
        <v>N</v>
      </c>
      <c r="AW1447" t="str">
        <f t="shared" si="111"/>
        <v>N</v>
      </c>
      <c r="AX1447" t="str">
        <f t="shared" si="112"/>
        <v>N</v>
      </c>
      <c r="AY1447" t="str">
        <f t="shared" si="113"/>
        <v>N</v>
      </c>
      <c r="AZ1447" t="str">
        <f t="shared" si="114"/>
        <v>N</v>
      </c>
      <c r="BA1447">
        <v>1</v>
      </c>
      <c r="BB1447">
        <v>0</v>
      </c>
      <c r="BC1447">
        <v>1</v>
      </c>
      <c r="BD1447">
        <v>0</v>
      </c>
      <c r="BE1447">
        <v>3</v>
      </c>
      <c r="BF1447">
        <v>1</v>
      </c>
      <c r="BG1447" t="s">
        <v>98</v>
      </c>
      <c r="BH1447">
        <v>6</v>
      </c>
      <c r="BI1447" t="s">
        <v>107</v>
      </c>
      <c r="BJ1447">
        <v>0</v>
      </c>
      <c r="BK1447" t="s">
        <v>83</v>
      </c>
      <c r="BL1447" t="s">
        <v>127</v>
      </c>
      <c r="BM1447">
        <v>1990</v>
      </c>
      <c r="BN1447" t="s">
        <v>102</v>
      </c>
      <c r="BO1447">
        <v>1</v>
      </c>
      <c r="BP1447">
        <v>240</v>
      </c>
      <c r="BQ1447" t="s">
        <v>98</v>
      </c>
      <c r="BR1447" t="s">
        <v>98</v>
      </c>
      <c r="BS1447" t="s">
        <v>105</v>
      </c>
      <c r="BT1447">
        <v>0</v>
      </c>
      <c r="BU1447">
        <v>0</v>
      </c>
      <c r="BV1447">
        <v>252</v>
      </c>
      <c r="BW1447">
        <v>0</v>
      </c>
      <c r="BX1447">
        <v>0</v>
      </c>
      <c r="BY1447">
        <v>0</v>
      </c>
      <c r="BZ1447" t="s">
        <v>83</v>
      </c>
      <c r="CA1447" t="s">
        <v>83</v>
      </c>
      <c r="CB1447" t="s">
        <v>83</v>
      </c>
      <c r="CC1447">
        <v>0</v>
      </c>
      <c r="CD1447">
        <v>5</v>
      </c>
      <c r="CE1447">
        <v>2007</v>
      </c>
      <c r="CF1447" t="s">
        <v>110</v>
      </c>
      <c r="CG1447" t="s">
        <v>111</v>
      </c>
      <c r="CH1447">
        <v>129000</v>
      </c>
    </row>
    <row r="1448" spans="1:86" x14ac:dyDescent="0.4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 t="str">
        <f t="shared" si="110"/>
        <v>N</v>
      </c>
      <c r="AW1448" t="str">
        <f t="shared" si="111"/>
        <v>N</v>
      </c>
      <c r="AX1448" t="str">
        <f t="shared" si="112"/>
        <v>N</v>
      </c>
      <c r="AY1448" t="str">
        <f t="shared" si="113"/>
        <v>N</v>
      </c>
      <c r="AZ1448" t="str">
        <f t="shared" si="114"/>
        <v>N</v>
      </c>
      <c r="BA1448">
        <v>0</v>
      </c>
      <c r="BB1448">
        <v>0</v>
      </c>
      <c r="BC1448">
        <v>1</v>
      </c>
      <c r="BD1448">
        <v>0</v>
      </c>
      <c r="BE1448">
        <v>3</v>
      </c>
      <c r="BF1448">
        <v>1</v>
      </c>
      <c r="BG1448" t="s">
        <v>98</v>
      </c>
      <c r="BH1448">
        <v>6</v>
      </c>
      <c r="BI1448" t="s">
        <v>107</v>
      </c>
      <c r="BJ1448">
        <v>0</v>
      </c>
      <c r="BK1448" t="s">
        <v>83</v>
      </c>
      <c r="BL1448" t="s">
        <v>108</v>
      </c>
      <c r="BM1448">
        <v>1962</v>
      </c>
      <c r="BN1448" t="s">
        <v>102</v>
      </c>
      <c r="BO1448">
        <v>1</v>
      </c>
      <c r="BP1448">
        <v>312</v>
      </c>
      <c r="BQ1448" t="s">
        <v>98</v>
      </c>
      <c r="BR1448" t="s">
        <v>98</v>
      </c>
      <c r="BS1448" t="s">
        <v>190</v>
      </c>
      <c r="BT1448">
        <v>261</v>
      </c>
      <c r="BU1448">
        <v>39</v>
      </c>
      <c r="BV1448">
        <v>0</v>
      </c>
      <c r="BW1448">
        <v>0</v>
      </c>
      <c r="BX1448">
        <v>0</v>
      </c>
      <c r="BY1448">
        <v>0</v>
      </c>
      <c r="BZ1448" t="s">
        <v>83</v>
      </c>
      <c r="CA1448" t="s">
        <v>83</v>
      </c>
      <c r="CB1448" t="s">
        <v>83</v>
      </c>
      <c r="CC1448">
        <v>0</v>
      </c>
      <c r="CD1448">
        <v>4</v>
      </c>
      <c r="CE1448">
        <v>2010</v>
      </c>
      <c r="CF1448" t="s">
        <v>110</v>
      </c>
      <c r="CG1448" t="s">
        <v>111</v>
      </c>
      <c r="CH1448">
        <v>157900</v>
      </c>
    </row>
    <row r="1449" spans="1:86" x14ac:dyDescent="0.4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 t="str">
        <f t="shared" si="110"/>
        <v>Y</v>
      </c>
      <c r="AW1449" t="str">
        <f t="shared" si="111"/>
        <v>Y</v>
      </c>
      <c r="AX1449" t="str">
        <f t="shared" si="112"/>
        <v>Y</v>
      </c>
      <c r="AY1449" t="str">
        <f t="shared" si="113"/>
        <v>Y</v>
      </c>
      <c r="AZ1449" t="str">
        <f t="shared" si="114"/>
        <v>N</v>
      </c>
      <c r="BA1449">
        <v>1</v>
      </c>
      <c r="BB1449">
        <v>0</v>
      </c>
      <c r="BC1449">
        <v>2</v>
      </c>
      <c r="BD1449">
        <v>1</v>
      </c>
      <c r="BE1449">
        <v>3</v>
      </c>
      <c r="BF1449">
        <v>1</v>
      </c>
      <c r="BG1449" t="s">
        <v>97</v>
      </c>
      <c r="BH1449">
        <v>8</v>
      </c>
      <c r="BI1449" t="s">
        <v>107</v>
      </c>
      <c r="BJ1449">
        <v>1</v>
      </c>
      <c r="BK1449" t="s">
        <v>98</v>
      </c>
      <c r="BL1449" t="s">
        <v>108</v>
      </c>
      <c r="BM1449">
        <v>1995</v>
      </c>
      <c r="BN1449" t="s">
        <v>109</v>
      </c>
      <c r="BO1449">
        <v>2</v>
      </c>
      <c r="BP1449">
        <v>556</v>
      </c>
      <c r="BQ1449" t="s">
        <v>98</v>
      </c>
      <c r="BR1449" t="s">
        <v>98</v>
      </c>
      <c r="BS1449" t="s">
        <v>105</v>
      </c>
      <c r="BT1449">
        <v>0</v>
      </c>
      <c r="BU1449">
        <v>65</v>
      </c>
      <c r="BV1449">
        <v>0</v>
      </c>
      <c r="BW1449">
        <v>0</v>
      </c>
      <c r="BX1449">
        <v>0</v>
      </c>
      <c r="BY1449">
        <v>0</v>
      </c>
      <c r="BZ1449" t="s">
        <v>83</v>
      </c>
      <c r="CA1449" t="s">
        <v>83</v>
      </c>
      <c r="CB1449" t="s">
        <v>83</v>
      </c>
      <c r="CC1449">
        <v>0</v>
      </c>
      <c r="CD1449">
        <v>12</v>
      </c>
      <c r="CE1449">
        <v>2007</v>
      </c>
      <c r="CF1449" t="s">
        <v>110</v>
      </c>
      <c r="CG1449" t="s">
        <v>111</v>
      </c>
      <c r="CH1449">
        <v>240000</v>
      </c>
    </row>
    <row r="1450" spans="1:86" x14ac:dyDescent="0.4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 t="str">
        <f t="shared" si="110"/>
        <v>N</v>
      </c>
      <c r="AW1450" t="str">
        <f t="shared" si="111"/>
        <v>Y</v>
      </c>
      <c r="AX1450" t="str">
        <f t="shared" si="112"/>
        <v>N</v>
      </c>
      <c r="AY1450" t="str">
        <f t="shared" si="113"/>
        <v>N</v>
      </c>
      <c r="AZ1450" t="str">
        <f t="shared" si="114"/>
        <v>N</v>
      </c>
      <c r="BA1450">
        <v>0</v>
      </c>
      <c r="BB1450">
        <v>0</v>
      </c>
      <c r="BC1450">
        <v>1</v>
      </c>
      <c r="BD1450">
        <v>1</v>
      </c>
      <c r="BE1450">
        <v>2</v>
      </c>
      <c r="BF1450">
        <v>1</v>
      </c>
      <c r="BG1450" t="s">
        <v>98</v>
      </c>
      <c r="BH1450">
        <v>6</v>
      </c>
      <c r="BI1450" t="s">
        <v>224</v>
      </c>
      <c r="BJ1450">
        <v>0</v>
      </c>
      <c r="BK1450" t="s">
        <v>83</v>
      </c>
      <c r="BL1450" t="s">
        <v>127</v>
      </c>
      <c r="BM1450">
        <v>1950</v>
      </c>
      <c r="BN1450" t="s">
        <v>102</v>
      </c>
      <c r="BO1450">
        <v>1</v>
      </c>
      <c r="BP1450">
        <v>384</v>
      </c>
      <c r="BQ1450" t="s">
        <v>147</v>
      </c>
      <c r="BR1450" t="s">
        <v>98</v>
      </c>
      <c r="BS1450" t="s">
        <v>105</v>
      </c>
      <c r="BT1450">
        <v>168</v>
      </c>
      <c r="BU1450">
        <v>24</v>
      </c>
      <c r="BV1450">
        <v>0</v>
      </c>
      <c r="BW1450">
        <v>0</v>
      </c>
      <c r="BX1450">
        <v>0</v>
      </c>
      <c r="BY1450">
        <v>0</v>
      </c>
      <c r="BZ1450" t="s">
        <v>83</v>
      </c>
      <c r="CA1450" t="s">
        <v>163</v>
      </c>
      <c r="CB1450" t="s">
        <v>83</v>
      </c>
      <c r="CC1450">
        <v>0</v>
      </c>
      <c r="CD1450">
        <v>5</v>
      </c>
      <c r="CE1450">
        <v>2007</v>
      </c>
      <c r="CF1450" t="s">
        <v>110</v>
      </c>
      <c r="CG1450" t="s">
        <v>111</v>
      </c>
      <c r="CH1450">
        <v>112000</v>
      </c>
    </row>
    <row r="1451" spans="1:86" x14ac:dyDescent="0.4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 t="str">
        <f t="shared" si="110"/>
        <v>N</v>
      </c>
      <c r="AW1451" t="str">
        <f t="shared" si="111"/>
        <v>N</v>
      </c>
      <c r="AX1451" t="str">
        <f t="shared" si="112"/>
        <v>N</v>
      </c>
      <c r="AY1451" t="str">
        <f t="shared" si="113"/>
        <v>N</v>
      </c>
      <c r="AZ1451" t="str">
        <f t="shared" si="114"/>
        <v>N</v>
      </c>
      <c r="BA1451">
        <v>1</v>
      </c>
      <c r="BB1451">
        <v>0</v>
      </c>
      <c r="BC1451">
        <v>1</v>
      </c>
      <c r="BD1451">
        <v>0</v>
      </c>
      <c r="BE1451">
        <v>1</v>
      </c>
      <c r="BF1451">
        <v>1</v>
      </c>
      <c r="BG1451" t="s">
        <v>104</v>
      </c>
      <c r="BH1451">
        <v>3</v>
      </c>
      <c r="BI1451" t="s">
        <v>107</v>
      </c>
      <c r="BJ1451">
        <v>0</v>
      </c>
      <c r="BK1451" t="s">
        <v>83</v>
      </c>
      <c r="BL1451" t="s">
        <v>83</v>
      </c>
      <c r="BM1451" t="s">
        <v>83</v>
      </c>
      <c r="BN1451" t="s">
        <v>83</v>
      </c>
      <c r="BO1451">
        <v>0</v>
      </c>
      <c r="BP1451">
        <v>0</v>
      </c>
      <c r="BQ1451" t="s">
        <v>83</v>
      </c>
      <c r="BR1451" t="s">
        <v>83</v>
      </c>
      <c r="BS1451" t="s">
        <v>105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 t="s">
        <v>83</v>
      </c>
      <c r="CA1451" t="s">
        <v>83</v>
      </c>
      <c r="CB1451" t="s">
        <v>83</v>
      </c>
      <c r="CC1451">
        <v>0</v>
      </c>
      <c r="CD1451">
        <v>8</v>
      </c>
      <c r="CE1451">
        <v>2006</v>
      </c>
      <c r="CF1451" t="s">
        <v>110</v>
      </c>
      <c r="CG1451" t="s">
        <v>128</v>
      </c>
      <c r="CH1451">
        <v>92000</v>
      </c>
    </row>
    <row r="1452" spans="1:86" x14ac:dyDescent="0.4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 t="str">
        <f t="shared" si="110"/>
        <v>Y</v>
      </c>
      <c r="AW1452" t="str">
        <f t="shared" si="111"/>
        <v>Y</v>
      </c>
      <c r="AX1452" t="str">
        <f t="shared" si="112"/>
        <v>Y</v>
      </c>
      <c r="AY1452" t="str">
        <f t="shared" si="113"/>
        <v>N</v>
      </c>
      <c r="AZ1452" t="str">
        <f t="shared" si="114"/>
        <v>N</v>
      </c>
      <c r="BA1452">
        <v>0</v>
      </c>
      <c r="BB1452">
        <v>0</v>
      </c>
      <c r="BC1452">
        <v>2</v>
      </c>
      <c r="BD1452">
        <v>2</v>
      </c>
      <c r="BE1452">
        <v>4</v>
      </c>
      <c r="BF1452">
        <v>2</v>
      </c>
      <c r="BG1452" t="s">
        <v>98</v>
      </c>
      <c r="BH1452">
        <v>8</v>
      </c>
      <c r="BI1452" t="s">
        <v>107</v>
      </c>
      <c r="BJ1452">
        <v>0</v>
      </c>
      <c r="BK1452" t="s">
        <v>83</v>
      </c>
      <c r="BL1452" t="s">
        <v>83</v>
      </c>
      <c r="BM1452" t="s">
        <v>83</v>
      </c>
      <c r="BN1452" t="s">
        <v>83</v>
      </c>
      <c r="BO1452">
        <v>0</v>
      </c>
      <c r="BP1452">
        <v>0</v>
      </c>
      <c r="BQ1452" t="s">
        <v>83</v>
      </c>
      <c r="BR1452" t="s">
        <v>83</v>
      </c>
      <c r="BS1452" t="s">
        <v>105</v>
      </c>
      <c r="BT1452">
        <v>32</v>
      </c>
      <c r="BU1452">
        <v>45</v>
      </c>
      <c r="BV1452">
        <v>0</v>
      </c>
      <c r="BW1452">
        <v>0</v>
      </c>
      <c r="BX1452">
        <v>0</v>
      </c>
      <c r="BY1452">
        <v>0</v>
      </c>
      <c r="BZ1452" t="s">
        <v>83</v>
      </c>
      <c r="CA1452" t="s">
        <v>83</v>
      </c>
      <c r="CB1452" t="s">
        <v>83</v>
      </c>
      <c r="CC1452">
        <v>0</v>
      </c>
      <c r="CD1452">
        <v>9</v>
      </c>
      <c r="CE1452">
        <v>2009</v>
      </c>
      <c r="CF1452" t="s">
        <v>110</v>
      </c>
      <c r="CG1452" t="s">
        <v>111</v>
      </c>
      <c r="CH1452">
        <v>136000</v>
      </c>
    </row>
    <row r="1453" spans="1:86" x14ac:dyDescent="0.4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 t="str">
        <f t="shared" si="110"/>
        <v>Y</v>
      </c>
      <c r="AW1453" t="str">
        <f t="shared" si="111"/>
        <v>Y</v>
      </c>
      <c r="AX1453" t="str">
        <f t="shared" si="112"/>
        <v>N</v>
      </c>
      <c r="AY1453" t="str">
        <f t="shared" si="113"/>
        <v>N</v>
      </c>
      <c r="AZ1453" t="str">
        <f t="shared" si="114"/>
        <v>N</v>
      </c>
      <c r="BA1453">
        <v>0</v>
      </c>
      <c r="BB1453">
        <v>0</v>
      </c>
      <c r="BC1453">
        <v>2</v>
      </c>
      <c r="BD1453">
        <v>0</v>
      </c>
      <c r="BE1453">
        <v>3</v>
      </c>
      <c r="BF1453">
        <v>1</v>
      </c>
      <c r="BG1453" t="s">
        <v>104</v>
      </c>
      <c r="BH1453">
        <v>7</v>
      </c>
      <c r="BI1453" t="s">
        <v>107</v>
      </c>
      <c r="BJ1453">
        <v>1</v>
      </c>
      <c r="BK1453" t="s">
        <v>97</v>
      </c>
      <c r="BL1453" t="s">
        <v>108</v>
      </c>
      <c r="BM1453">
        <v>2008</v>
      </c>
      <c r="BN1453" t="s">
        <v>157</v>
      </c>
      <c r="BO1453">
        <v>3</v>
      </c>
      <c r="BP1453">
        <v>840</v>
      </c>
      <c r="BQ1453" t="s">
        <v>98</v>
      </c>
      <c r="BR1453" t="s">
        <v>98</v>
      </c>
      <c r="BS1453" t="s">
        <v>105</v>
      </c>
      <c r="BT1453">
        <v>0</v>
      </c>
      <c r="BU1453">
        <v>36</v>
      </c>
      <c r="BV1453">
        <v>0</v>
      </c>
      <c r="BW1453">
        <v>0</v>
      </c>
      <c r="BX1453">
        <v>0</v>
      </c>
      <c r="BY1453">
        <v>0</v>
      </c>
      <c r="BZ1453" t="s">
        <v>83</v>
      </c>
      <c r="CA1453" t="s">
        <v>83</v>
      </c>
      <c r="CB1453" t="s">
        <v>83</v>
      </c>
      <c r="CC1453">
        <v>0</v>
      </c>
      <c r="CD1453">
        <v>5</v>
      </c>
      <c r="CE1453">
        <v>2009</v>
      </c>
      <c r="CF1453" t="s">
        <v>158</v>
      </c>
      <c r="CG1453" t="s">
        <v>159</v>
      </c>
      <c r="CH1453">
        <v>287090</v>
      </c>
    </row>
    <row r="1454" spans="1:86" x14ac:dyDescent="0.4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 t="str">
        <f t="shared" si="110"/>
        <v>N</v>
      </c>
      <c r="AW1454" t="str">
        <f t="shared" si="111"/>
        <v>N</v>
      </c>
      <c r="AX1454" t="str">
        <f t="shared" si="112"/>
        <v>N</v>
      </c>
      <c r="AY1454" t="str">
        <f t="shared" si="113"/>
        <v>N</v>
      </c>
      <c r="AZ1454" t="str">
        <f t="shared" si="114"/>
        <v>N</v>
      </c>
      <c r="BA1454">
        <v>1</v>
      </c>
      <c r="BB1454">
        <v>0</v>
      </c>
      <c r="BC1454">
        <v>1</v>
      </c>
      <c r="BD1454">
        <v>0</v>
      </c>
      <c r="BE1454">
        <v>2</v>
      </c>
      <c r="BF1454">
        <v>1</v>
      </c>
      <c r="BG1454" t="s">
        <v>98</v>
      </c>
      <c r="BH1454">
        <v>5</v>
      </c>
      <c r="BI1454" t="s">
        <v>107</v>
      </c>
      <c r="BJ1454">
        <v>0</v>
      </c>
      <c r="BK1454" t="s">
        <v>83</v>
      </c>
      <c r="BL1454" t="s">
        <v>209</v>
      </c>
      <c r="BM1454">
        <v>2005</v>
      </c>
      <c r="BN1454" t="s">
        <v>157</v>
      </c>
      <c r="BO1454">
        <v>2</v>
      </c>
      <c r="BP1454">
        <v>525</v>
      </c>
      <c r="BQ1454" t="s">
        <v>98</v>
      </c>
      <c r="BR1454" t="s">
        <v>98</v>
      </c>
      <c r="BS1454" t="s">
        <v>105</v>
      </c>
      <c r="BT1454">
        <v>0</v>
      </c>
      <c r="BU1454">
        <v>28</v>
      </c>
      <c r="BV1454">
        <v>0</v>
      </c>
      <c r="BW1454">
        <v>0</v>
      </c>
      <c r="BX1454">
        <v>0</v>
      </c>
      <c r="BY1454">
        <v>0</v>
      </c>
      <c r="BZ1454" t="s">
        <v>83</v>
      </c>
      <c r="CA1454" t="s">
        <v>83</v>
      </c>
      <c r="CB1454" t="s">
        <v>83</v>
      </c>
      <c r="CC1454">
        <v>0</v>
      </c>
      <c r="CD1454">
        <v>5</v>
      </c>
      <c r="CE1454">
        <v>2006</v>
      </c>
      <c r="CF1454" t="s">
        <v>110</v>
      </c>
      <c r="CG1454" t="s">
        <v>111</v>
      </c>
      <c r="CH1454">
        <v>145000</v>
      </c>
    </row>
    <row r="1455" spans="1:86" x14ac:dyDescent="0.4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 t="str">
        <f t="shared" si="110"/>
        <v>N</v>
      </c>
      <c r="AW1455" t="str">
        <f t="shared" si="111"/>
        <v>N</v>
      </c>
      <c r="AX1455" t="str">
        <f t="shared" si="112"/>
        <v>N</v>
      </c>
      <c r="AY1455" t="str">
        <f t="shared" si="113"/>
        <v>N</v>
      </c>
      <c r="AZ1455" t="str">
        <f t="shared" si="114"/>
        <v>N</v>
      </c>
      <c r="BA1455">
        <v>0</v>
      </c>
      <c r="BB1455">
        <v>0</v>
      </c>
      <c r="BC1455">
        <v>1</v>
      </c>
      <c r="BD1455">
        <v>0</v>
      </c>
      <c r="BE1455">
        <v>3</v>
      </c>
      <c r="BF1455">
        <v>1</v>
      </c>
      <c r="BG1455" t="s">
        <v>98</v>
      </c>
      <c r="BH1455">
        <v>6</v>
      </c>
      <c r="BI1455" t="s">
        <v>107</v>
      </c>
      <c r="BJ1455">
        <v>0</v>
      </c>
      <c r="BK1455" t="s">
        <v>83</v>
      </c>
      <c r="BL1455" t="s">
        <v>83</v>
      </c>
      <c r="BM1455" t="s">
        <v>83</v>
      </c>
      <c r="BN1455" t="s">
        <v>83</v>
      </c>
      <c r="BO1455">
        <v>0</v>
      </c>
      <c r="BP1455">
        <v>0</v>
      </c>
      <c r="BQ1455" t="s">
        <v>83</v>
      </c>
      <c r="BR1455" t="s">
        <v>83</v>
      </c>
      <c r="BS1455" t="s">
        <v>105</v>
      </c>
      <c r="BT1455">
        <v>36</v>
      </c>
      <c r="BU1455">
        <v>56</v>
      </c>
      <c r="BV1455">
        <v>0</v>
      </c>
      <c r="BW1455">
        <v>0</v>
      </c>
      <c r="BX1455">
        <v>0</v>
      </c>
      <c r="BY1455">
        <v>0</v>
      </c>
      <c r="BZ1455" t="s">
        <v>83</v>
      </c>
      <c r="CA1455" t="s">
        <v>83</v>
      </c>
      <c r="CB1455" t="s">
        <v>83</v>
      </c>
      <c r="CC1455">
        <v>0</v>
      </c>
      <c r="CD1455">
        <v>7</v>
      </c>
      <c r="CE1455">
        <v>2006</v>
      </c>
      <c r="CF1455" t="s">
        <v>110</v>
      </c>
      <c r="CG1455" t="s">
        <v>128</v>
      </c>
      <c r="CH1455">
        <v>84500</v>
      </c>
    </row>
    <row r="1456" spans="1:86" x14ac:dyDescent="0.4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 t="str">
        <f t="shared" si="110"/>
        <v>N</v>
      </c>
      <c r="AW1456" t="str">
        <f t="shared" si="111"/>
        <v>Y</v>
      </c>
      <c r="AX1456" t="str">
        <f t="shared" si="112"/>
        <v>N</v>
      </c>
      <c r="AY1456" t="str">
        <f t="shared" si="113"/>
        <v>N</v>
      </c>
      <c r="AZ1456" t="str">
        <f t="shared" si="114"/>
        <v>N</v>
      </c>
      <c r="BA1456">
        <v>1</v>
      </c>
      <c r="BB1456">
        <v>0</v>
      </c>
      <c r="BC1456">
        <v>2</v>
      </c>
      <c r="BD1456">
        <v>0</v>
      </c>
      <c r="BE1456">
        <v>2</v>
      </c>
      <c r="BF1456">
        <v>1</v>
      </c>
      <c r="BG1456" t="s">
        <v>97</v>
      </c>
      <c r="BH1456">
        <v>6</v>
      </c>
      <c r="BI1456" t="s">
        <v>107</v>
      </c>
      <c r="BJ1456">
        <v>0</v>
      </c>
      <c r="BK1456" t="s">
        <v>83</v>
      </c>
      <c r="BL1456" t="s">
        <v>108</v>
      </c>
      <c r="BM1456">
        <v>2004</v>
      </c>
      <c r="BN1456" t="s">
        <v>109</v>
      </c>
      <c r="BO1456">
        <v>2</v>
      </c>
      <c r="BP1456">
        <v>400</v>
      </c>
      <c r="BQ1456" t="s">
        <v>98</v>
      </c>
      <c r="BR1456" t="s">
        <v>98</v>
      </c>
      <c r="BS1456" t="s">
        <v>105</v>
      </c>
      <c r="BT1456">
        <v>0</v>
      </c>
      <c r="BU1456">
        <v>113</v>
      </c>
      <c r="BV1456">
        <v>0</v>
      </c>
      <c r="BW1456">
        <v>0</v>
      </c>
      <c r="BX1456">
        <v>0</v>
      </c>
      <c r="BY1456">
        <v>0</v>
      </c>
      <c r="BZ1456" t="s">
        <v>83</v>
      </c>
      <c r="CA1456" t="s">
        <v>83</v>
      </c>
      <c r="CB1456" t="s">
        <v>83</v>
      </c>
      <c r="CC1456">
        <v>0</v>
      </c>
      <c r="CD1456">
        <v>10</v>
      </c>
      <c r="CE1456">
        <v>2009</v>
      </c>
      <c r="CF1456" t="s">
        <v>110</v>
      </c>
      <c r="CG1456" t="s">
        <v>111</v>
      </c>
      <c r="CH1456">
        <v>185000</v>
      </c>
    </row>
    <row r="1457" spans="1:86" x14ac:dyDescent="0.4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 t="str">
        <f t="shared" si="110"/>
        <v>Y</v>
      </c>
      <c r="AW1457" t="str">
        <f t="shared" si="111"/>
        <v>Y</v>
      </c>
      <c r="AX1457" t="str">
        <f t="shared" si="112"/>
        <v>Y</v>
      </c>
      <c r="AY1457" t="str">
        <f t="shared" si="113"/>
        <v>N</v>
      </c>
      <c r="AZ1457" t="str">
        <f t="shared" si="114"/>
        <v>N</v>
      </c>
      <c r="BA1457">
        <v>0</v>
      </c>
      <c r="BB1457">
        <v>0</v>
      </c>
      <c r="BC1457">
        <v>2</v>
      </c>
      <c r="BD1457">
        <v>1</v>
      </c>
      <c r="BE1457">
        <v>3</v>
      </c>
      <c r="BF1457">
        <v>1</v>
      </c>
      <c r="BG1457" t="s">
        <v>98</v>
      </c>
      <c r="BH1457">
        <v>7</v>
      </c>
      <c r="BI1457" t="s">
        <v>107</v>
      </c>
      <c r="BJ1457">
        <v>1</v>
      </c>
      <c r="BK1457" t="s">
        <v>98</v>
      </c>
      <c r="BL1457" t="s">
        <v>108</v>
      </c>
      <c r="BM1457">
        <v>1999</v>
      </c>
      <c r="BN1457" t="s">
        <v>109</v>
      </c>
      <c r="BO1457">
        <v>2</v>
      </c>
      <c r="BP1457">
        <v>460</v>
      </c>
      <c r="BQ1457" t="s">
        <v>98</v>
      </c>
      <c r="BR1457" t="s">
        <v>98</v>
      </c>
      <c r="BS1457" t="s">
        <v>105</v>
      </c>
      <c r="BT1457">
        <v>0</v>
      </c>
      <c r="BU1457">
        <v>40</v>
      </c>
      <c r="BV1457">
        <v>0</v>
      </c>
      <c r="BW1457">
        <v>0</v>
      </c>
      <c r="BX1457">
        <v>0</v>
      </c>
      <c r="BY1457">
        <v>0</v>
      </c>
      <c r="BZ1457" t="s">
        <v>83</v>
      </c>
      <c r="CA1457" t="s">
        <v>83</v>
      </c>
      <c r="CB1457" t="s">
        <v>83</v>
      </c>
      <c r="CC1457">
        <v>0</v>
      </c>
      <c r="CD1457">
        <v>8</v>
      </c>
      <c r="CE1457">
        <v>2007</v>
      </c>
      <c r="CF1457" t="s">
        <v>110</v>
      </c>
      <c r="CG1457" t="s">
        <v>111</v>
      </c>
      <c r="CH1457">
        <v>175000</v>
      </c>
    </row>
    <row r="1458" spans="1:86" x14ac:dyDescent="0.4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 t="str">
        <f t="shared" si="110"/>
        <v>Y</v>
      </c>
      <c r="AW1458" t="str">
        <f t="shared" si="111"/>
        <v>Y</v>
      </c>
      <c r="AX1458" t="str">
        <f t="shared" si="112"/>
        <v>Y</v>
      </c>
      <c r="AY1458" t="str">
        <f t="shared" si="113"/>
        <v>Y</v>
      </c>
      <c r="AZ1458" t="str">
        <f t="shared" si="114"/>
        <v>N</v>
      </c>
      <c r="BA1458">
        <v>1</v>
      </c>
      <c r="BB1458">
        <v>0</v>
      </c>
      <c r="BC1458">
        <v>2</v>
      </c>
      <c r="BD1458">
        <v>0</v>
      </c>
      <c r="BE1458">
        <v>3</v>
      </c>
      <c r="BF1458">
        <v>1</v>
      </c>
      <c r="BG1458" t="s">
        <v>98</v>
      </c>
      <c r="BH1458">
        <v>7</v>
      </c>
      <c r="BI1458" t="s">
        <v>146</v>
      </c>
      <c r="BJ1458">
        <v>2</v>
      </c>
      <c r="BK1458" t="s">
        <v>98</v>
      </c>
      <c r="BL1458" t="s">
        <v>108</v>
      </c>
      <c r="BM1458">
        <v>1978</v>
      </c>
      <c r="BN1458" t="s">
        <v>102</v>
      </c>
      <c r="BO1458">
        <v>2</v>
      </c>
      <c r="BP1458">
        <v>500</v>
      </c>
      <c r="BQ1458" t="s">
        <v>98</v>
      </c>
      <c r="BR1458" t="s">
        <v>98</v>
      </c>
      <c r="BS1458" t="s">
        <v>105</v>
      </c>
      <c r="BT1458">
        <v>349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 t="s">
        <v>83</v>
      </c>
      <c r="CA1458" t="s">
        <v>134</v>
      </c>
      <c r="CB1458" t="s">
        <v>83</v>
      </c>
      <c r="CC1458">
        <v>0</v>
      </c>
      <c r="CD1458">
        <v>2</v>
      </c>
      <c r="CE1458">
        <v>2010</v>
      </c>
      <c r="CF1458" t="s">
        <v>110</v>
      </c>
      <c r="CG1458" t="s">
        <v>111</v>
      </c>
      <c r="CH1458">
        <v>210000</v>
      </c>
    </row>
    <row r="1459" spans="1:86" x14ac:dyDescent="0.4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 t="str">
        <f t="shared" si="110"/>
        <v>Y</v>
      </c>
      <c r="AW1459" t="str">
        <f t="shared" si="111"/>
        <v>Y</v>
      </c>
      <c r="AX1459" t="str">
        <f t="shared" si="112"/>
        <v>Y</v>
      </c>
      <c r="AY1459" t="str">
        <f t="shared" si="113"/>
        <v>Y</v>
      </c>
      <c r="AZ1459" t="str">
        <f t="shared" si="114"/>
        <v>Y</v>
      </c>
      <c r="BA1459">
        <v>0</v>
      </c>
      <c r="BB1459">
        <v>0</v>
      </c>
      <c r="BC1459">
        <v>2</v>
      </c>
      <c r="BD1459">
        <v>0</v>
      </c>
      <c r="BE1459">
        <v>4</v>
      </c>
      <c r="BF1459">
        <v>1</v>
      </c>
      <c r="BG1459" t="s">
        <v>97</v>
      </c>
      <c r="BH1459">
        <v>9</v>
      </c>
      <c r="BI1459" t="s">
        <v>107</v>
      </c>
      <c r="BJ1459">
        <v>2</v>
      </c>
      <c r="BK1459" t="s">
        <v>97</v>
      </c>
      <c r="BL1459" t="s">
        <v>108</v>
      </c>
      <c r="BM1459">
        <v>1941</v>
      </c>
      <c r="BN1459" t="s">
        <v>109</v>
      </c>
      <c r="BO1459">
        <v>1</v>
      </c>
      <c r="BP1459">
        <v>252</v>
      </c>
      <c r="BQ1459" t="s">
        <v>98</v>
      </c>
      <c r="BR1459" t="s">
        <v>98</v>
      </c>
      <c r="BS1459" t="s">
        <v>105</v>
      </c>
      <c r="BT1459">
        <v>0</v>
      </c>
      <c r="BU1459">
        <v>60</v>
      </c>
      <c r="BV1459">
        <v>0</v>
      </c>
      <c r="BW1459">
        <v>0</v>
      </c>
      <c r="BX1459">
        <v>0</v>
      </c>
      <c r="BY1459">
        <v>0</v>
      </c>
      <c r="BZ1459" t="s">
        <v>83</v>
      </c>
      <c r="CA1459" t="s">
        <v>165</v>
      </c>
      <c r="CB1459" t="s">
        <v>135</v>
      </c>
      <c r="CC1459">
        <v>2500</v>
      </c>
      <c r="CD1459">
        <v>5</v>
      </c>
      <c r="CE1459">
        <v>2010</v>
      </c>
      <c r="CF1459" t="s">
        <v>110</v>
      </c>
      <c r="CG1459" t="s">
        <v>111</v>
      </c>
      <c r="CH1459">
        <v>266500</v>
      </c>
    </row>
    <row r="1460" spans="1:86" x14ac:dyDescent="0.4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 t="str">
        <f t="shared" si="110"/>
        <v>N</v>
      </c>
      <c r="AW1460" t="str">
        <f t="shared" si="111"/>
        <v>N</v>
      </c>
      <c r="AX1460" t="str">
        <f t="shared" si="112"/>
        <v>N</v>
      </c>
      <c r="AY1460" t="str">
        <f t="shared" si="113"/>
        <v>N</v>
      </c>
      <c r="AZ1460" t="str">
        <f t="shared" si="114"/>
        <v>N</v>
      </c>
      <c r="BA1460">
        <v>1</v>
      </c>
      <c r="BB1460">
        <v>0</v>
      </c>
      <c r="BC1460">
        <v>1</v>
      </c>
      <c r="BD1460">
        <v>0</v>
      </c>
      <c r="BE1460">
        <v>2</v>
      </c>
      <c r="BF1460">
        <v>1</v>
      </c>
      <c r="BG1460" t="s">
        <v>97</v>
      </c>
      <c r="BH1460">
        <v>5</v>
      </c>
      <c r="BI1460" t="s">
        <v>107</v>
      </c>
      <c r="BJ1460">
        <v>0</v>
      </c>
      <c r="BK1460" t="s">
        <v>83</v>
      </c>
      <c r="BL1460" t="s">
        <v>108</v>
      </c>
      <c r="BM1460">
        <v>1950</v>
      </c>
      <c r="BN1460" t="s">
        <v>102</v>
      </c>
      <c r="BO1460">
        <v>1</v>
      </c>
      <c r="BP1460">
        <v>240</v>
      </c>
      <c r="BQ1460" t="s">
        <v>98</v>
      </c>
      <c r="BR1460" t="s">
        <v>98</v>
      </c>
      <c r="BS1460" t="s">
        <v>105</v>
      </c>
      <c r="BT1460">
        <v>366</v>
      </c>
      <c r="BU1460">
        <v>0</v>
      </c>
      <c r="BV1460">
        <v>112</v>
      </c>
      <c r="BW1460">
        <v>0</v>
      </c>
      <c r="BX1460">
        <v>0</v>
      </c>
      <c r="BY1460">
        <v>0</v>
      </c>
      <c r="BZ1460" t="s">
        <v>83</v>
      </c>
      <c r="CA1460" t="s">
        <v>83</v>
      </c>
      <c r="CB1460" t="s">
        <v>83</v>
      </c>
      <c r="CC1460">
        <v>0</v>
      </c>
      <c r="CD1460">
        <v>4</v>
      </c>
      <c r="CE1460">
        <v>2010</v>
      </c>
      <c r="CF1460" t="s">
        <v>110</v>
      </c>
      <c r="CG1460" t="s">
        <v>111</v>
      </c>
      <c r="CH1460">
        <v>142125</v>
      </c>
    </row>
    <row r="1461" spans="1:86" x14ac:dyDescent="0.4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 t="str">
        <f t="shared" si="110"/>
        <v>N</v>
      </c>
      <c r="AW1461" t="str">
        <f t="shared" si="111"/>
        <v>Y</v>
      </c>
      <c r="AX1461" t="str">
        <f t="shared" si="112"/>
        <v>N</v>
      </c>
      <c r="AY1461" t="str">
        <f t="shared" si="113"/>
        <v>N</v>
      </c>
      <c r="AZ1461" t="str">
        <f t="shared" si="114"/>
        <v>N</v>
      </c>
      <c r="BA1461">
        <v>1</v>
      </c>
      <c r="BB1461">
        <v>0</v>
      </c>
      <c r="BC1461">
        <v>1</v>
      </c>
      <c r="BD1461">
        <v>1</v>
      </c>
      <c r="BE1461">
        <v>3</v>
      </c>
      <c r="BF1461">
        <v>1</v>
      </c>
      <c r="BG1461" t="s">
        <v>98</v>
      </c>
      <c r="BH1461">
        <v>6</v>
      </c>
      <c r="BI1461" t="s">
        <v>107</v>
      </c>
      <c r="BJ1461">
        <v>0</v>
      </c>
      <c r="BK1461" t="s">
        <v>83</v>
      </c>
      <c r="BL1461" t="s">
        <v>108</v>
      </c>
      <c r="BM1461">
        <v>1965</v>
      </c>
      <c r="BN1461" t="s">
        <v>157</v>
      </c>
      <c r="BO1461">
        <v>1</v>
      </c>
      <c r="BP1461">
        <v>276</v>
      </c>
      <c r="BQ1461" t="s">
        <v>98</v>
      </c>
      <c r="BR1461" t="s">
        <v>98</v>
      </c>
      <c r="BS1461" t="s">
        <v>105</v>
      </c>
      <c r="BT1461">
        <v>736</v>
      </c>
      <c r="BU1461">
        <v>68</v>
      </c>
      <c r="BV1461">
        <v>0</v>
      </c>
      <c r="BW1461">
        <v>0</v>
      </c>
      <c r="BX1461">
        <v>0</v>
      </c>
      <c r="BY1461">
        <v>0</v>
      </c>
      <c r="BZ1461" t="s">
        <v>83</v>
      </c>
      <c r="CA1461" t="s">
        <v>83</v>
      </c>
      <c r="CB1461" t="s">
        <v>83</v>
      </c>
      <c r="CC1461">
        <v>0</v>
      </c>
      <c r="CD1461">
        <v>6</v>
      </c>
      <c r="CE1461">
        <v>2008</v>
      </c>
      <c r="CF1461" t="s">
        <v>110</v>
      </c>
      <c r="CG1461" t="s">
        <v>111</v>
      </c>
      <c r="CH1461">
        <v>147500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1D56-CD1E-456A-A6D5-DBC9CF5BC266}">
  <dimension ref="A1:M507"/>
  <sheetViews>
    <sheetView workbookViewId="0">
      <selection activeCell="B5" sqref="B5"/>
    </sheetView>
  </sheetViews>
  <sheetFormatPr defaultRowHeight="14.25" x14ac:dyDescent="0.45"/>
  <cols>
    <col min="1" max="1" width="12.06640625" bestFit="1" customWidth="1"/>
    <col min="2" max="3" width="14.265625" bestFit="1" customWidth="1"/>
    <col min="4" max="4" width="12.06640625" bestFit="1" customWidth="1"/>
    <col min="5" max="5" width="14.265625" bestFit="1" customWidth="1"/>
    <col min="6" max="6" width="14.73046875" bestFit="1" customWidth="1"/>
    <col min="7" max="7" width="24.6640625" customWidth="1"/>
    <col min="8" max="20" width="14.73046875" bestFit="1" customWidth="1"/>
    <col min="21" max="21" width="10.19921875" bestFit="1" customWidth="1"/>
  </cols>
  <sheetData>
    <row r="1" spans="1:13" ht="28.9" customHeight="1" x14ac:dyDescent="0.45">
      <c r="A1" s="2" t="s">
        <v>16</v>
      </c>
      <c r="B1" t="s">
        <v>115</v>
      </c>
      <c r="D1" s="2" t="s">
        <v>16</v>
      </c>
      <c r="E1" t="s">
        <v>115</v>
      </c>
      <c r="G1" s="5" t="s">
        <v>259</v>
      </c>
    </row>
    <row r="2" spans="1:13" x14ac:dyDescent="0.45">
      <c r="A2" s="2" t="s">
        <v>258</v>
      </c>
      <c r="B2" t="s">
        <v>105</v>
      </c>
      <c r="D2" s="2" t="s">
        <v>258</v>
      </c>
      <c r="E2" t="s">
        <v>177</v>
      </c>
    </row>
    <row r="4" spans="1:13" x14ac:dyDescent="0.45">
      <c r="A4" s="2" t="s">
        <v>256</v>
      </c>
      <c r="B4" t="s">
        <v>257</v>
      </c>
      <c r="D4" s="2" t="s">
        <v>256</v>
      </c>
      <c r="E4" t="s">
        <v>257</v>
      </c>
      <c r="G4" t="s">
        <v>260</v>
      </c>
    </row>
    <row r="5" spans="1:13" ht="14.65" thickBot="1" x14ac:dyDescent="0.5">
      <c r="A5" s="3">
        <v>7</v>
      </c>
      <c r="B5" s="1">
        <v>307000</v>
      </c>
      <c r="D5" s="3">
        <v>2</v>
      </c>
      <c r="E5" s="1">
        <v>181500</v>
      </c>
    </row>
    <row r="6" spans="1:13" x14ac:dyDescent="0.45">
      <c r="A6" s="3">
        <v>23</v>
      </c>
      <c r="B6" s="1">
        <v>230000</v>
      </c>
      <c r="D6" s="3">
        <v>11</v>
      </c>
      <c r="E6" s="1">
        <v>129500</v>
      </c>
      <c r="G6" s="8"/>
      <c r="H6" s="8" t="s">
        <v>274</v>
      </c>
      <c r="I6" s="8" t="s">
        <v>273</v>
      </c>
      <c r="K6" s="8"/>
      <c r="L6" s="8" t="s">
        <v>274</v>
      </c>
      <c r="M6" s="8" t="s">
        <v>273</v>
      </c>
    </row>
    <row r="7" spans="1:13" x14ac:dyDescent="0.45">
      <c r="A7" s="3">
        <v>26</v>
      </c>
      <c r="B7" s="1">
        <v>256300</v>
      </c>
      <c r="D7" s="3">
        <v>13</v>
      </c>
      <c r="E7" s="1">
        <v>144000</v>
      </c>
      <c r="G7" s="6" t="s">
        <v>263</v>
      </c>
      <c r="H7" s="6">
        <v>250925.46153846153</v>
      </c>
      <c r="I7" s="6">
        <v>143330.75384615385</v>
      </c>
      <c r="K7" s="6" t="s">
        <v>263</v>
      </c>
      <c r="L7" s="6">
        <f t="shared" ref="L7:M9" si="0">H7</f>
        <v>250925.46153846153</v>
      </c>
      <c r="M7" s="6">
        <f t="shared" si="0"/>
        <v>143330.75384615385</v>
      </c>
    </row>
    <row r="8" spans="1:13" x14ac:dyDescent="0.45">
      <c r="A8" s="3">
        <v>28</v>
      </c>
      <c r="B8" s="1">
        <v>306000</v>
      </c>
      <c r="D8" s="3">
        <v>14</v>
      </c>
      <c r="E8" s="1">
        <v>279500</v>
      </c>
      <c r="G8" s="6" t="s">
        <v>264</v>
      </c>
      <c r="H8" s="6">
        <v>7113693168.5975428</v>
      </c>
      <c r="I8" s="6">
        <v>1782414099.3942652</v>
      </c>
      <c r="K8" s="6" t="s">
        <v>264</v>
      </c>
      <c r="L8" s="6">
        <f t="shared" si="0"/>
        <v>7113693168.5975428</v>
      </c>
      <c r="M8" s="6">
        <f t="shared" si="0"/>
        <v>1782414099.3942652</v>
      </c>
    </row>
    <row r="9" spans="1:13" x14ac:dyDescent="0.45">
      <c r="A9" s="3">
        <v>29</v>
      </c>
      <c r="B9" s="1">
        <v>207500</v>
      </c>
      <c r="D9" s="3">
        <v>15</v>
      </c>
      <c r="E9" s="1">
        <v>157000</v>
      </c>
      <c r="G9" s="6" t="s">
        <v>265</v>
      </c>
      <c r="H9" s="6">
        <v>208</v>
      </c>
      <c r="I9" s="6">
        <v>390</v>
      </c>
      <c r="K9" s="6" t="s">
        <v>265</v>
      </c>
      <c r="L9" s="6">
        <f t="shared" si="0"/>
        <v>208</v>
      </c>
      <c r="M9" s="6">
        <f t="shared" si="0"/>
        <v>390</v>
      </c>
    </row>
    <row r="10" spans="1:13" x14ac:dyDescent="0.45">
      <c r="A10" s="3">
        <v>34</v>
      </c>
      <c r="B10" s="1">
        <v>165500</v>
      </c>
      <c r="D10" s="3">
        <v>17</v>
      </c>
      <c r="E10" s="1">
        <v>149000</v>
      </c>
      <c r="G10" s="6" t="s">
        <v>266</v>
      </c>
      <c r="H10" s="6">
        <v>0</v>
      </c>
      <c r="I10" s="6"/>
      <c r="K10" s="6" t="s">
        <v>281</v>
      </c>
      <c r="L10">
        <f>SQRT(L8)/SQRT(L9)</f>
        <v>5848.1149036206298</v>
      </c>
      <c r="M10">
        <f>SQRT(M8)/SQRT(M9)</f>
        <v>2137.8242590422155</v>
      </c>
    </row>
    <row r="11" spans="1:13" x14ac:dyDescent="0.45">
      <c r="A11" s="3">
        <v>35</v>
      </c>
      <c r="B11" s="1">
        <v>277500</v>
      </c>
      <c r="D11" s="3">
        <v>18</v>
      </c>
      <c r="E11" s="1">
        <v>90000</v>
      </c>
      <c r="G11" s="6" t="s">
        <v>267</v>
      </c>
      <c r="H11" s="6">
        <v>264</v>
      </c>
      <c r="I11" s="6"/>
      <c r="K11" s="6" t="s">
        <v>282</v>
      </c>
      <c r="L11">
        <f>L10*H16</f>
        <v>11514.882670182093</v>
      </c>
      <c r="M11">
        <f>M10*H16</f>
        <v>4209.3556501599451</v>
      </c>
    </row>
    <row r="12" spans="1:13" x14ac:dyDescent="0.45">
      <c r="A12" s="3">
        <v>46</v>
      </c>
      <c r="B12" s="1">
        <v>319900</v>
      </c>
      <c r="D12" s="3">
        <v>19</v>
      </c>
      <c r="E12" s="1">
        <v>159000</v>
      </c>
      <c r="G12" s="9" t="s">
        <v>268</v>
      </c>
      <c r="H12" s="9">
        <v>17.279805991872845</v>
      </c>
      <c r="I12" s="6"/>
    </row>
    <row r="13" spans="1:13" x14ac:dyDescent="0.45">
      <c r="A13" s="3">
        <v>48</v>
      </c>
      <c r="B13" s="1">
        <v>249700</v>
      </c>
      <c r="D13" s="3">
        <v>20</v>
      </c>
      <c r="E13" s="1">
        <v>139000</v>
      </c>
      <c r="G13" s="6" t="s">
        <v>269</v>
      </c>
      <c r="H13" s="6">
        <v>1.4191336988753078E-45</v>
      </c>
      <c r="I13" s="6"/>
    </row>
    <row r="14" spans="1:13" x14ac:dyDescent="0.45">
      <c r="A14" s="3">
        <v>54</v>
      </c>
      <c r="B14" s="1">
        <v>385000</v>
      </c>
      <c r="D14" s="3">
        <v>24</v>
      </c>
      <c r="E14" s="1">
        <v>129900</v>
      </c>
      <c r="G14" s="6" t="s">
        <v>270</v>
      </c>
      <c r="H14" s="6">
        <v>1.6506459104063216</v>
      </c>
      <c r="I14" s="6"/>
    </row>
    <row r="15" spans="1:13" x14ac:dyDescent="0.45">
      <c r="A15" s="3">
        <v>67</v>
      </c>
      <c r="B15" s="1">
        <v>180000</v>
      </c>
      <c r="D15" s="3">
        <v>25</v>
      </c>
      <c r="E15" s="1">
        <v>154000</v>
      </c>
      <c r="G15" s="9" t="s">
        <v>271</v>
      </c>
      <c r="H15" s="9">
        <v>2.8382673977506157E-45</v>
      </c>
      <c r="I15" s="6"/>
    </row>
    <row r="16" spans="1:13" ht="14.65" thickBot="1" x14ac:dyDescent="0.5">
      <c r="A16" s="3">
        <v>71</v>
      </c>
      <c r="B16" s="1">
        <v>244000</v>
      </c>
      <c r="D16" s="3">
        <v>27</v>
      </c>
      <c r="E16" s="1">
        <v>134800</v>
      </c>
      <c r="G16" s="7" t="s">
        <v>272</v>
      </c>
      <c r="H16" s="7">
        <v>1.9689904969297212</v>
      </c>
      <c r="I16" s="7"/>
    </row>
    <row r="17" spans="1:9" x14ac:dyDescent="0.45">
      <c r="A17" s="3">
        <v>79</v>
      </c>
      <c r="B17" s="1">
        <v>136500</v>
      </c>
      <c r="D17" s="3">
        <v>30</v>
      </c>
      <c r="E17" s="1">
        <v>68500</v>
      </c>
    </row>
    <row r="18" spans="1:9" x14ac:dyDescent="0.45">
      <c r="A18" s="3">
        <v>83</v>
      </c>
      <c r="B18" s="1">
        <v>245000</v>
      </c>
      <c r="D18" s="3">
        <v>32</v>
      </c>
      <c r="E18" s="1">
        <v>149350</v>
      </c>
      <c r="G18" t="s">
        <v>275</v>
      </c>
      <c r="H18">
        <f>H9+I9</f>
        <v>598</v>
      </c>
      <c r="I18" t="str">
        <f ca="1">_xlfn.FORMULATEXT(H18)</f>
        <v>=H9+I9</v>
      </c>
    </row>
    <row r="19" spans="1:9" x14ac:dyDescent="0.45">
      <c r="A19" s="3">
        <v>97</v>
      </c>
      <c r="B19" s="1">
        <v>214000</v>
      </c>
      <c r="D19" s="3">
        <v>33</v>
      </c>
      <c r="E19" s="1">
        <v>179900</v>
      </c>
      <c r="G19" t="s">
        <v>276</v>
      </c>
      <c r="H19">
        <f>H7-I7</f>
        <v>107594.70769230768</v>
      </c>
      <c r="I19" t="str">
        <f t="shared" ref="I19:I24" ca="1" si="1">_xlfn.FORMULATEXT(H19)</f>
        <v>=H7-I7</v>
      </c>
    </row>
    <row r="20" spans="1:9" x14ac:dyDescent="0.45">
      <c r="A20" s="3">
        <v>101</v>
      </c>
      <c r="B20" s="1">
        <v>205000</v>
      </c>
      <c r="D20" s="3">
        <v>37</v>
      </c>
      <c r="E20" s="1">
        <v>145000</v>
      </c>
      <c r="G20" t="s">
        <v>277</v>
      </c>
      <c r="H20">
        <f>SQRT((H8/H9)+SQRT(I8/I9))</f>
        <v>5848.2976796849834</v>
      </c>
      <c r="I20" t="str">
        <f t="shared" ca="1" si="1"/>
        <v>=SQRT((H8/H9)+SQRT(I8/I9))</v>
      </c>
    </row>
    <row r="21" spans="1:9" x14ac:dyDescent="0.45">
      <c r="A21" s="3">
        <v>103</v>
      </c>
      <c r="B21" s="1">
        <v>118964</v>
      </c>
      <c r="D21" s="3">
        <v>38</v>
      </c>
      <c r="E21" s="1">
        <v>153000</v>
      </c>
    </row>
    <row r="22" spans="1:9" x14ac:dyDescent="0.45">
      <c r="A22" s="3">
        <v>110</v>
      </c>
      <c r="B22" s="1">
        <v>190000</v>
      </c>
      <c r="D22" s="3">
        <v>39</v>
      </c>
      <c r="E22" s="1">
        <v>109000</v>
      </c>
      <c r="G22" t="s">
        <v>278</v>
      </c>
      <c r="H22">
        <f>H20*H16</f>
        <v>11515.242554515871</v>
      </c>
      <c r="I22" t="str">
        <f t="shared" ca="1" si="1"/>
        <v>=H20*H16</v>
      </c>
    </row>
    <row r="23" spans="1:9" x14ac:dyDescent="0.45">
      <c r="A23" s="3">
        <v>114</v>
      </c>
      <c r="B23" s="1">
        <v>217000</v>
      </c>
      <c r="D23" s="3">
        <v>40</v>
      </c>
      <c r="E23" s="1">
        <v>82000</v>
      </c>
      <c r="G23" t="s">
        <v>279</v>
      </c>
      <c r="H23">
        <f>H19+H22</f>
        <v>119109.95024682356</v>
      </c>
      <c r="I23" t="str">
        <f t="shared" ca="1" si="1"/>
        <v>=H19+H22</v>
      </c>
    </row>
    <row r="24" spans="1:9" x14ac:dyDescent="0.45">
      <c r="A24" s="3">
        <v>125</v>
      </c>
      <c r="B24" s="1">
        <v>181000</v>
      </c>
      <c r="D24" s="3">
        <v>41</v>
      </c>
      <c r="E24" s="1">
        <v>160000</v>
      </c>
      <c r="G24" t="s">
        <v>280</v>
      </c>
      <c r="H24">
        <f>H19-H22</f>
        <v>96079.465137791805</v>
      </c>
      <c r="I24" t="str">
        <f t="shared" ca="1" si="1"/>
        <v>=H19-H22</v>
      </c>
    </row>
    <row r="25" spans="1:9" x14ac:dyDescent="0.45">
      <c r="A25" s="3">
        <v>135</v>
      </c>
      <c r="B25" s="1">
        <v>180000</v>
      </c>
      <c r="D25" s="3">
        <v>42</v>
      </c>
      <c r="E25" s="1">
        <v>170000</v>
      </c>
    </row>
    <row r="26" spans="1:9" x14ac:dyDescent="0.45">
      <c r="A26" s="3">
        <v>136</v>
      </c>
      <c r="B26" s="1">
        <v>174000</v>
      </c>
      <c r="D26" s="3">
        <v>44</v>
      </c>
      <c r="E26" s="1">
        <v>130250</v>
      </c>
      <c r="G26" t="s">
        <v>283</v>
      </c>
    </row>
    <row r="27" spans="1:9" x14ac:dyDescent="0.45">
      <c r="A27" s="3">
        <v>138</v>
      </c>
      <c r="B27" s="1">
        <v>171000</v>
      </c>
      <c r="D27" s="3">
        <v>45</v>
      </c>
      <c r="E27" s="1">
        <v>141000</v>
      </c>
      <c r="G27" t="s">
        <v>284</v>
      </c>
    </row>
    <row r="28" spans="1:9" x14ac:dyDescent="0.45">
      <c r="A28" s="3">
        <v>142</v>
      </c>
      <c r="B28" s="1">
        <v>260000</v>
      </c>
      <c r="D28" s="3">
        <v>50</v>
      </c>
      <c r="E28" s="1">
        <v>127000</v>
      </c>
      <c r="G28" s="10"/>
    </row>
    <row r="29" spans="1:9" x14ac:dyDescent="0.45">
      <c r="A29" s="3">
        <v>144</v>
      </c>
      <c r="B29" s="1">
        <v>204000</v>
      </c>
      <c r="D29" s="3">
        <v>53</v>
      </c>
      <c r="E29" s="1">
        <v>110000</v>
      </c>
      <c r="G29" s="10"/>
    </row>
    <row r="30" spans="1:9" x14ac:dyDescent="0.45">
      <c r="A30" s="3">
        <v>145</v>
      </c>
      <c r="B30" s="1">
        <v>125000</v>
      </c>
      <c r="D30" s="3">
        <v>56</v>
      </c>
      <c r="E30" s="1">
        <v>180500</v>
      </c>
    </row>
    <row r="31" spans="1:9" x14ac:dyDescent="0.45">
      <c r="A31" s="3">
        <v>152</v>
      </c>
      <c r="B31" s="1">
        <v>372402</v>
      </c>
      <c r="D31" s="3">
        <v>60</v>
      </c>
      <c r="E31" s="1">
        <v>124900</v>
      </c>
    </row>
    <row r="32" spans="1:9" x14ac:dyDescent="0.45">
      <c r="A32" s="3">
        <v>163</v>
      </c>
      <c r="B32" s="1">
        <v>220000</v>
      </c>
      <c r="D32" s="3">
        <v>61</v>
      </c>
      <c r="E32" s="1">
        <v>158000</v>
      </c>
    </row>
    <row r="33" spans="1:5" x14ac:dyDescent="0.45">
      <c r="A33" s="3">
        <v>165</v>
      </c>
      <c r="B33" s="1">
        <v>152000</v>
      </c>
      <c r="D33" s="3">
        <v>63</v>
      </c>
      <c r="E33" s="1">
        <v>202500</v>
      </c>
    </row>
    <row r="34" spans="1:5" x14ac:dyDescent="0.45">
      <c r="A34" s="3">
        <v>167</v>
      </c>
      <c r="B34" s="1">
        <v>190000</v>
      </c>
      <c r="D34" s="3">
        <v>68</v>
      </c>
      <c r="E34" s="1">
        <v>226000</v>
      </c>
    </row>
    <row r="35" spans="1:5" x14ac:dyDescent="0.45">
      <c r="A35" s="3">
        <v>170</v>
      </c>
      <c r="B35" s="1">
        <v>228000</v>
      </c>
      <c r="D35" s="3">
        <v>69</v>
      </c>
      <c r="E35" s="1">
        <v>80000</v>
      </c>
    </row>
    <row r="36" spans="1:5" x14ac:dyDescent="0.45">
      <c r="A36" s="3">
        <v>172</v>
      </c>
      <c r="B36" s="1">
        <v>215000</v>
      </c>
      <c r="D36" s="3">
        <v>72</v>
      </c>
      <c r="E36" s="1">
        <v>129500</v>
      </c>
    </row>
    <row r="37" spans="1:5" x14ac:dyDescent="0.45">
      <c r="A37" s="3">
        <v>175</v>
      </c>
      <c r="B37" s="1">
        <v>184000</v>
      </c>
      <c r="D37" s="3">
        <v>74</v>
      </c>
      <c r="E37" s="1">
        <v>144900</v>
      </c>
    </row>
    <row r="38" spans="1:5" x14ac:dyDescent="0.45">
      <c r="A38" s="3">
        <v>176</v>
      </c>
      <c r="B38" s="1">
        <v>243000</v>
      </c>
      <c r="D38" s="3">
        <v>77</v>
      </c>
      <c r="E38" s="1">
        <v>135750</v>
      </c>
    </row>
    <row r="39" spans="1:5" x14ac:dyDescent="0.45">
      <c r="A39" s="3">
        <v>179</v>
      </c>
      <c r="B39" s="1">
        <v>501837</v>
      </c>
      <c r="D39" s="3">
        <v>82</v>
      </c>
      <c r="E39" s="1">
        <v>153500</v>
      </c>
    </row>
    <row r="40" spans="1:5" x14ac:dyDescent="0.45">
      <c r="A40" s="3">
        <v>190</v>
      </c>
      <c r="B40" s="1">
        <v>286000</v>
      </c>
      <c r="D40" s="3">
        <v>84</v>
      </c>
      <c r="E40" s="1">
        <v>126500</v>
      </c>
    </row>
    <row r="41" spans="1:5" x14ac:dyDescent="0.45">
      <c r="A41" s="3">
        <v>197</v>
      </c>
      <c r="B41" s="1">
        <v>311872</v>
      </c>
      <c r="D41" s="3">
        <v>90</v>
      </c>
      <c r="E41" s="1">
        <v>123600</v>
      </c>
    </row>
    <row r="42" spans="1:5" x14ac:dyDescent="0.45">
      <c r="A42" s="3">
        <v>200</v>
      </c>
      <c r="B42" s="1">
        <v>274900</v>
      </c>
      <c r="D42" s="3">
        <v>91</v>
      </c>
      <c r="E42" s="1">
        <v>109900</v>
      </c>
    </row>
    <row r="43" spans="1:5" x14ac:dyDescent="0.45">
      <c r="A43" s="3">
        <v>207</v>
      </c>
      <c r="B43" s="1">
        <v>143900</v>
      </c>
      <c r="D43" s="3">
        <v>92</v>
      </c>
      <c r="E43" s="1">
        <v>98600</v>
      </c>
    </row>
    <row r="44" spans="1:5" x14ac:dyDescent="0.45">
      <c r="A44" s="3">
        <v>225</v>
      </c>
      <c r="B44" s="1">
        <v>386250</v>
      </c>
      <c r="D44" s="3">
        <v>93</v>
      </c>
      <c r="E44" s="1">
        <v>163500</v>
      </c>
    </row>
    <row r="45" spans="1:5" x14ac:dyDescent="0.45">
      <c r="A45" s="3">
        <v>230</v>
      </c>
      <c r="B45" s="1">
        <v>192500</v>
      </c>
      <c r="D45" s="3">
        <v>98</v>
      </c>
      <c r="E45" s="1">
        <v>94750</v>
      </c>
    </row>
    <row r="46" spans="1:5" x14ac:dyDescent="0.45">
      <c r="A46" s="3">
        <v>239</v>
      </c>
      <c r="B46" s="1">
        <v>318000</v>
      </c>
      <c r="D46" s="3">
        <v>99</v>
      </c>
      <c r="E46" s="1">
        <v>83000</v>
      </c>
    </row>
    <row r="47" spans="1:5" x14ac:dyDescent="0.45">
      <c r="A47" s="3">
        <v>241</v>
      </c>
      <c r="B47" s="1">
        <v>262500</v>
      </c>
      <c r="D47" s="3">
        <v>100</v>
      </c>
      <c r="E47" s="1">
        <v>128950</v>
      </c>
    </row>
    <row r="48" spans="1:5" x14ac:dyDescent="0.45">
      <c r="A48" s="3">
        <v>246</v>
      </c>
      <c r="B48" s="1">
        <v>241500</v>
      </c>
      <c r="D48" s="3">
        <v>104</v>
      </c>
      <c r="E48" s="1">
        <v>198900</v>
      </c>
    </row>
    <row r="49" spans="1:5" x14ac:dyDescent="0.45">
      <c r="A49" s="3">
        <v>252</v>
      </c>
      <c r="B49" s="1">
        <v>235000</v>
      </c>
      <c r="D49" s="3">
        <v>107</v>
      </c>
      <c r="E49" s="1">
        <v>100000</v>
      </c>
    </row>
    <row r="50" spans="1:5" x14ac:dyDescent="0.45">
      <c r="A50" s="3">
        <v>258</v>
      </c>
      <c r="B50" s="1">
        <v>220000</v>
      </c>
      <c r="D50" s="3">
        <v>108</v>
      </c>
      <c r="E50" s="1">
        <v>115000</v>
      </c>
    </row>
    <row r="51" spans="1:5" x14ac:dyDescent="0.45">
      <c r="A51" s="3">
        <v>274</v>
      </c>
      <c r="B51" s="1">
        <v>139000</v>
      </c>
      <c r="D51" s="3">
        <v>117</v>
      </c>
      <c r="E51" s="1">
        <v>139000</v>
      </c>
    </row>
    <row r="52" spans="1:5" x14ac:dyDescent="0.45">
      <c r="A52" s="3">
        <v>277</v>
      </c>
      <c r="B52" s="1">
        <v>201000</v>
      </c>
      <c r="D52" s="3">
        <v>118</v>
      </c>
      <c r="E52" s="1">
        <v>155000</v>
      </c>
    </row>
    <row r="53" spans="1:5" x14ac:dyDescent="0.45">
      <c r="A53" s="3">
        <v>279</v>
      </c>
      <c r="B53" s="1">
        <v>415298</v>
      </c>
      <c r="D53" s="3">
        <v>123</v>
      </c>
      <c r="E53" s="1">
        <v>136000</v>
      </c>
    </row>
    <row r="54" spans="1:5" x14ac:dyDescent="0.45">
      <c r="A54" s="3">
        <v>285</v>
      </c>
      <c r="B54" s="1">
        <v>179200</v>
      </c>
      <c r="D54" s="3">
        <v>124</v>
      </c>
      <c r="E54" s="1">
        <v>153900</v>
      </c>
    </row>
    <row r="55" spans="1:5" x14ac:dyDescent="0.45">
      <c r="A55" s="3">
        <v>295</v>
      </c>
      <c r="B55" s="1">
        <v>167000</v>
      </c>
      <c r="D55" s="3">
        <v>127</v>
      </c>
      <c r="E55" s="1">
        <v>128000</v>
      </c>
    </row>
    <row r="56" spans="1:5" x14ac:dyDescent="0.45">
      <c r="A56" s="3">
        <v>303</v>
      </c>
      <c r="B56" s="1">
        <v>205000</v>
      </c>
      <c r="D56" s="3">
        <v>130</v>
      </c>
      <c r="E56" s="1">
        <v>150000</v>
      </c>
    </row>
    <row r="57" spans="1:5" x14ac:dyDescent="0.45">
      <c r="A57" s="3">
        <v>306</v>
      </c>
      <c r="B57" s="1">
        <v>305900</v>
      </c>
      <c r="D57" s="3">
        <v>133</v>
      </c>
      <c r="E57" s="1">
        <v>150750</v>
      </c>
    </row>
    <row r="58" spans="1:5" x14ac:dyDescent="0.45">
      <c r="A58" s="3">
        <v>310</v>
      </c>
      <c r="B58" s="1">
        <v>360000</v>
      </c>
      <c r="D58" s="3">
        <v>134</v>
      </c>
      <c r="E58" s="1">
        <v>220000</v>
      </c>
    </row>
    <row r="59" spans="1:5" x14ac:dyDescent="0.45">
      <c r="A59" s="3">
        <v>314</v>
      </c>
      <c r="B59" s="1">
        <v>375000</v>
      </c>
      <c r="D59" s="3">
        <v>137</v>
      </c>
      <c r="E59" s="1">
        <v>143000</v>
      </c>
    </row>
    <row r="60" spans="1:5" x14ac:dyDescent="0.45">
      <c r="A60" s="3">
        <v>327</v>
      </c>
      <c r="B60" s="1">
        <v>324000</v>
      </c>
      <c r="D60" s="3">
        <v>141</v>
      </c>
      <c r="E60" s="1">
        <v>115000</v>
      </c>
    </row>
    <row r="61" spans="1:5" x14ac:dyDescent="0.45">
      <c r="A61" s="3">
        <v>331</v>
      </c>
      <c r="B61" s="1">
        <v>119000</v>
      </c>
      <c r="D61" s="3">
        <v>147</v>
      </c>
      <c r="E61" s="1">
        <v>105000</v>
      </c>
    </row>
    <row r="62" spans="1:5" x14ac:dyDescent="0.45">
      <c r="A62" s="3">
        <v>333</v>
      </c>
      <c r="B62" s="1">
        <v>284000</v>
      </c>
      <c r="D62" s="3">
        <v>149</v>
      </c>
      <c r="E62" s="1">
        <v>141000</v>
      </c>
    </row>
    <row r="63" spans="1:5" x14ac:dyDescent="0.45">
      <c r="A63" s="3">
        <v>337</v>
      </c>
      <c r="B63" s="1">
        <v>377426</v>
      </c>
      <c r="D63" s="3">
        <v>151</v>
      </c>
      <c r="E63" s="1">
        <v>122000</v>
      </c>
    </row>
    <row r="64" spans="1:5" x14ac:dyDescent="0.45">
      <c r="A64" s="3">
        <v>338</v>
      </c>
      <c r="B64" s="1">
        <v>214000</v>
      </c>
      <c r="D64" s="3">
        <v>154</v>
      </c>
      <c r="E64" s="1">
        <v>235000</v>
      </c>
    </row>
    <row r="65" spans="1:5" x14ac:dyDescent="0.45">
      <c r="A65" s="3">
        <v>339</v>
      </c>
      <c r="B65" s="1">
        <v>202500</v>
      </c>
      <c r="D65" s="3">
        <v>155</v>
      </c>
      <c r="E65" s="1">
        <v>125000</v>
      </c>
    </row>
    <row r="66" spans="1:5" x14ac:dyDescent="0.45">
      <c r="A66" s="3">
        <v>344</v>
      </c>
      <c r="B66" s="1">
        <v>266000</v>
      </c>
      <c r="D66" s="3">
        <v>157</v>
      </c>
      <c r="E66" s="1">
        <v>109500</v>
      </c>
    </row>
    <row r="67" spans="1:5" x14ac:dyDescent="0.45">
      <c r="A67" s="3">
        <v>351</v>
      </c>
      <c r="B67" s="1">
        <v>318061</v>
      </c>
      <c r="D67" s="3">
        <v>161</v>
      </c>
      <c r="E67" s="1">
        <v>162500</v>
      </c>
    </row>
    <row r="68" spans="1:5" x14ac:dyDescent="0.45">
      <c r="A68" s="3">
        <v>379</v>
      </c>
      <c r="B68" s="1">
        <v>394432</v>
      </c>
      <c r="D68" s="3">
        <v>174</v>
      </c>
      <c r="E68" s="1">
        <v>163000</v>
      </c>
    </row>
    <row r="69" spans="1:5" x14ac:dyDescent="0.45">
      <c r="A69" s="3">
        <v>406</v>
      </c>
      <c r="B69" s="1">
        <v>150000</v>
      </c>
      <c r="D69" s="3">
        <v>180</v>
      </c>
      <c r="E69" s="1">
        <v>100000</v>
      </c>
    </row>
    <row r="70" spans="1:5" x14ac:dyDescent="0.45">
      <c r="A70" s="3">
        <v>422</v>
      </c>
      <c r="B70" s="1">
        <v>215000</v>
      </c>
      <c r="D70" s="3">
        <v>183</v>
      </c>
      <c r="E70" s="1">
        <v>120000</v>
      </c>
    </row>
    <row r="71" spans="1:5" x14ac:dyDescent="0.45">
      <c r="A71" s="3">
        <v>441</v>
      </c>
      <c r="B71" s="1">
        <v>555000</v>
      </c>
      <c r="D71" s="3">
        <v>193</v>
      </c>
      <c r="E71" s="1">
        <v>192000</v>
      </c>
    </row>
    <row r="72" spans="1:5" x14ac:dyDescent="0.45">
      <c r="A72" s="3">
        <v>446</v>
      </c>
      <c r="B72" s="1">
        <v>127500</v>
      </c>
      <c r="D72" s="3">
        <v>195</v>
      </c>
      <c r="E72" s="1">
        <v>127000</v>
      </c>
    </row>
    <row r="73" spans="1:5" x14ac:dyDescent="0.45">
      <c r="A73" s="3">
        <v>447</v>
      </c>
      <c r="B73" s="1">
        <v>190000</v>
      </c>
      <c r="D73" s="3">
        <v>201</v>
      </c>
      <c r="E73" s="1">
        <v>140000</v>
      </c>
    </row>
    <row r="74" spans="1:5" x14ac:dyDescent="0.45">
      <c r="A74" s="3">
        <v>452</v>
      </c>
      <c r="B74" s="1">
        <v>280000</v>
      </c>
      <c r="D74" s="3">
        <v>202</v>
      </c>
      <c r="E74" s="1">
        <v>171500</v>
      </c>
    </row>
    <row r="75" spans="1:5" x14ac:dyDescent="0.45">
      <c r="A75" s="3">
        <v>455</v>
      </c>
      <c r="B75" s="1">
        <v>188000</v>
      </c>
      <c r="D75" s="3">
        <v>204</v>
      </c>
      <c r="E75" s="1">
        <v>149000</v>
      </c>
    </row>
    <row r="76" spans="1:5" x14ac:dyDescent="0.45">
      <c r="A76" s="3">
        <v>458</v>
      </c>
      <c r="B76" s="1">
        <v>256000</v>
      </c>
      <c r="D76" s="3">
        <v>206</v>
      </c>
      <c r="E76" s="1">
        <v>180500</v>
      </c>
    </row>
    <row r="77" spans="1:5" x14ac:dyDescent="0.45">
      <c r="A77" s="3">
        <v>469</v>
      </c>
      <c r="B77" s="1">
        <v>250000</v>
      </c>
      <c r="D77" s="3">
        <v>208</v>
      </c>
      <c r="E77" s="1">
        <v>141000</v>
      </c>
    </row>
    <row r="78" spans="1:5" x14ac:dyDescent="0.45">
      <c r="A78" s="3">
        <v>471</v>
      </c>
      <c r="B78" s="1">
        <v>212000</v>
      </c>
      <c r="D78" s="3">
        <v>210</v>
      </c>
      <c r="E78" s="1">
        <v>145000</v>
      </c>
    </row>
    <row r="79" spans="1:5" x14ac:dyDescent="0.45">
      <c r="A79" s="3">
        <v>474</v>
      </c>
      <c r="B79" s="1">
        <v>440000</v>
      </c>
      <c r="D79" s="3">
        <v>211</v>
      </c>
      <c r="E79" s="1">
        <v>98000</v>
      </c>
    </row>
    <row r="80" spans="1:5" x14ac:dyDescent="0.45">
      <c r="A80" s="3">
        <v>475</v>
      </c>
      <c r="B80" s="1">
        <v>251000</v>
      </c>
      <c r="D80" s="3">
        <v>212</v>
      </c>
      <c r="E80" s="1">
        <v>186000</v>
      </c>
    </row>
    <row r="81" spans="1:5" x14ac:dyDescent="0.45">
      <c r="A81" s="3">
        <v>479</v>
      </c>
      <c r="B81" s="1">
        <v>297000</v>
      </c>
      <c r="D81" s="3">
        <v>214</v>
      </c>
      <c r="E81" s="1">
        <v>156000</v>
      </c>
    </row>
    <row r="82" spans="1:5" x14ac:dyDescent="0.45">
      <c r="A82" s="3">
        <v>481</v>
      </c>
      <c r="B82" s="1">
        <v>326000</v>
      </c>
      <c r="D82" s="3">
        <v>216</v>
      </c>
      <c r="E82" s="1">
        <v>134450</v>
      </c>
    </row>
    <row r="83" spans="1:5" x14ac:dyDescent="0.45">
      <c r="A83" s="3">
        <v>482</v>
      </c>
      <c r="B83" s="1">
        <v>374000</v>
      </c>
      <c r="D83" s="3">
        <v>217</v>
      </c>
      <c r="E83" s="1">
        <v>210000</v>
      </c>
    </row>
    <row r="84" spans="1:5" x14ac:dyDescent="0.45">
      <c r="A84" s="3">
        <v>497</v>
      </c>
      <c r="B84" s="1">
        <v>430000</v>
      </c>
      <c r="D84" s="3">
        <v>220</v>
      </c>
      <c r="E84" s="1">
        <v>167240</v>
      </c>
    </row>
    <row r="85" spans="1:5" x14ac:dyDescent="0.45">
      <c r="A85" s="3">
        <v>504</v>
      </c>
      <c r="B85" s="1">
        <v>289000</v>
      </c>
      <c r="D85" s="3">
        <v>221</v>
      </c>
      <c r="E85" s="1">
        <v>204900</v>
      </c>
    </row>
    <row r="86" spans="1:5" x14ac:dyDescent="0.45">
      <c r="A86" s="3">
        <v>516</v>
      </c>
      <c r="B86" s="1">
        <v>402861</v>
      </c>
      <c r="D86" s="3">
        <v>224</v>
      </c>
      <c r="E86" s="1">
        <v>97000</v>
      </c>
    </row>
    <row r="87" spans="1:5" x14ac:dyDescent="0.45">
      <c r="A87" s="3">
        <v>530</v>
      </c>
      <c r="B87" s="1">
        <v>200624</v>
      </c>
      <c r="D87" s="3">
        <v>229</v>
      </c>
      <c r="E87" s="1">
        <v>125000</v>
      </c>
    </row>
    <row r="88" spans="1:5" x14ac:dyDescent="0.45">
      <c r="A88" s="3">
        <v>540</v>
      </c>
      <c r="B88" s="1">
        <v>272000</v>
      </c>
      <c r="D88" s="3">
        <v>231</v>
      </c>
      <c r="E88" s="1">
        <v>148000</v>
      </c>
    </row>
    <row r="89" spans="1:5" x14ac:dyDescent="0.45">
      <c r="A89" s="3">
        <v>541</v>
      </c>
      <c r="B89" s="1">
        <v>315000</v>
      </c>
      <c r="D89" s="3">
        <v>234</v>
      </c>
      <c r="E89" s="1">
        <v>128200</v>
      </c>
    </row>
    <row r="90" spans="1:5" x14ac:dyDescent="0.45">
      <c r="A90" s="3">
        <v>543</v>
      </c>
      <c r="B90" s="1">
        <v>213250</v>
      </c>
      <c r="D90" s="3">
        <v>237</v>
      </c>
      <c r="E90" s="1">
        <v>185500</v>
      </c>
    </row>
    <row r="91" spans="1:5" x14ac:dyDescent="0.45">
      <c r="A91" s="3">
        <v>553</v>
      </c>
      <c r="B91" s="1">
        <v>255500</v>
      </c>
      <c r="D91" s="3">
        <v>242</v>
      </c>
      <c r="E91" s="1">
        <v>110500</v>
      </c>
    </row>
    <row r="92" spans="1:5" x14ac:dyDescent="0.45">
      <c r="A92" s="3">
        <v>560</v>
      </c>
      <c r="B92" s="1">
        <v>234000</v>
      </c>
      <c r="D92" s="3">
        <v>248</v>
      </c>
      <c r="E92" s="1">
        <v>140000</v>
      </c>
    </row>
    <row r="93" spans="1:5" x14ac:dyDescent="0.45">
      <c r="A93" s="3">
        <v>568</v>
      </c>
      <c r="B93" s="1">
        <v>214000</v>
      </c>
      <c r="D93" s="3">
        <v>251</v>
      </c>
      <c r="E93" s="1">
        <v>76500</v>
      </c>
    </row>
    <row r="94" spans="1:5" x14ac:dyDescent="0.45">
      <c r="A94" s="3">
        <v>571</v>
      </c>
      <c r="B94" s="1">
        <v>142600</v>
      </c>
      <c r="D94" s="3">
        <v>255</v>
      </c>
      <c r="E94" s="1">
        <v>145000</v>
      </c>
    </row>
    <row r="95" spans="1:5" x14ac:dyDescent="0.45">
      <c r="A95" s="3">
        <v>582</v>
      </c>
      <c r="B95" s="1">
        <v>253293</v>
      </c>
      <c r="D95" s="3">
        <v>260</v>
      </c>
      <c r="E95" s="1">
        <v>97000</v>
      </c>
    </row>
    <row r="96" spans="1:5" x14ac:dyDescent="0.45">
      <c r="A96" s="3">
        <v>586</v>
      </c>
      <c r="B96" s="1">
        <v>369900</v>
      </c>
      <c r="D96" s="3">
        <v>265</v>
      </c>
      <c r="E96" s="1">
        <v>73000</v>
      </c>
    </row>
    <row r="97" spans="1:5" x14ac:dyDescent="0.45">
      <c r="A97" s="3">
        <v>596</v>
      </c>
      <c r="B97" s="1">
        <v>319000</v>
      </c>
      <c r="D97" s="3">
        <v>266</v>
      </c>
      <c r="E97" s="1">
        <v>175500</v>
      </c>
    </row>
    <row r="98" spans="1:5" x14ac:dyDescent="0.45">
      <c r="A98" s="3">
        <v>599</v>
      </c>
      <c r="B98" s="1">
        <v>217500</v>
      </c>
      <c r="D98" s="3">
        <v>269</v>
      </c>
      <c r="E98" s="1">
        <v>120500</v>
      </c>
    </row>
    <row r="99" spans="1:5" x14ac:dyDescent="0.45">
      <c r="A99" s="3">
        <v>619</v>
      </c>
      <c r="B99" s="1">
        <v>314813</v>
      </c>
      <c r="D99" s="3">
        <v>270</v>
      </c>
      <c r="E99" s="1">
        <v>148000</v>
      </c>
    </row>
    <row r="100" spans="1:5" x14ac:dyDescent="0.45">
      <c r="A100" s="3">
        <v>632</v>
      </c>
      <c r="B100" s="1">
        <v>209500</v>
      </c>
      <c r="D100" s="3">
        <v>272</v>
      </c>
      <c r="E100" s="1">
        <v>241500</v>
      </c>
    </row>
    <row r="101" spans="1:5" x14ac:dyDescent="0.45">
      <c r="A101" s="3">
        <v>640</v>
      </c>
      <c r="B101" s="1">
        <v>264561</v>
      </c>
      <c r="D101" s="3">
        <v>275</v>
      </c>
      <c r="E101" s="1">
        <v>124500</v>
      </c>
    </row>
    <row r="102" spans="1:5" x14ac:dyDescent="0.45">
      <c r="A102" s="3">
        <v>641</v>
      </c>
      <c r="B102" s="1">
        <v>274000</v>
      </c>
      <c r="D102" s="3">
        <v>278</v>
      </c>
      <c r="E102" s="1">
        <v>141000</v>
      </c>
    </row>
    <row r="103" spans="1:5" x14ac:dyDescent="0.45">
      <c r="A103" s="3">
        <v>645</v>
      </c>
      <c r="B103" s="1">
        <v>370878</v>
      </c>
      <c r="D103" s="3">
        <v>282</v>
      </c>
      <c r="E103" s="1">
        <v>185000</v>
      </c>
    </row>
    <row r="104" spans="1:5" x14ac:dyDescent="0.45">
      <c r="A104" s="3">
        <v>655</v>
      </c>
      <c r="B104" s="1">
        <v>350000</v>
      </c>
      <c r="D104" s="3">
        <v>283</v>
      </c>
      <c r="E104" s="1">
        <v>207500</v>
      </c>
    </row>
    <row r="105" spans="1:5" x14ac:dyDescent="0.45">
      <c r="A105" s="3">
        <v>665</v>
      </c>
      <c r="B105" s="1">
        <v>423000</v>
      </c>
      <c r="D105" s="3">
        <v>284</v>
      </c>
      <c r="E105" s="1">
        <v>244600</v>
      </c>
    </row>
    <row r="106" spans="1:5" x14ac:dyDescent="0.45">
      <c r="A106" s="3">
        <v>668</v>
      </c>
      <c r="B106" s="1">
        <v>193500</v>
      </c>
      <c r="D106" s="3">
        <v>288</v>
      </c>
      <c r="E106" s="1">
        <v>88000</v>
      </c>
    </row>
    <row r="107" spans="1:5" x14ac:dyDescent="0.45">
      <c r="A107" s="3">
        <v>674</v>
      </c>
      <c r="B107" s="1">
        <v>257500</v>
      </c>
      <c r="D107" s="3">
        <v>289</v>
      </c>
      <c r="E107" s="1">
        <v>122000</v>
      </c>
    </row>
    <row r="108" spans="1:5" x14ac:dyDescent="0.45">
      <c r="A108" s="3">
        <v>679</v>
      </c>
      <c r="B108" s="1">
        <v>372500</v>
      </c>
      <c r="D108" s="3">
        <v>300</v>
      </c>
      <c r="E108" s="1">
        <v>158500</v>
      </c>
    </row>
    <row r="109" spans="1:5" x14ac:dyDescent="0.45">
      <c r="A109" s="3">
        <v>684</v>
      </c>
      <c r="B109" s="1">
        <v>285000</v>
      </c>
      <c r="D109" s="3">
        <v>301</v>
      </c>
      <c r="E109" s="1">
        <v>157000</v>
      </c>
    </row>
    <row r="110" spans="1:5" x14ac:dyDescent="0.45">
      <c r="A110" s="3">
        <v>701</v>
      </c>
      <c r="B110" s="1">
        <v>312500</v>
      </c>
      <c r="D110" s="3">
        <v>304</v>
      </c>
      <c r="E110" s="1">
        <v>149900</v>
      </c>
    </row>
    <row r="111" spans="1:5" x14ac:dyDescent="0.45">
      <c r="A111" s="3">
        <v>707</v>
      </c>
      <c r="B111" s="1">
        <v>302000</v>
      </c>
      <c r="D111" s="3">
        <v>309</v>
      </c>
      <c r="E111" s="1">
        <v>82500</v>
      </c>
    </row>
    <row r="112" spans="1:5" x14ac:dyDescent="0.45">
      <c r="A112" s="3">
        <v>721</v>
      </c>
      <c r="B112" s="1">
        <v>275000</v>
      </c>
      <c r="D112" s="3">
        <v>312</v>
      </c>
      <c r="E112" s="1">
        <v>132000</v>
      </c>
    </row>
    <row r="113" spans="1:5" x14ac:dyDescent="0.45">
      <c r="A113" s="3">
        <v>725</v>
      </c>
      <c r="B113" s="1">
        <v>320000</v>
      </c>
      <c r="D113" s="3">
        <v>324</v>
      </c>
      <c r="E113" s="1">
        <v>126175</v>
      </c>
    </row>
    <row r="114" spans="1:5" x14ac:dyDescent="0.45">
      <c r="A114" s="3">
        <v>727</v>
      </c>
      <c r="B114" s="1">
        <v>222000</v>
      </c>
      <c r="D114" s="3">
        <v>328</v>
      </c>
      <c r="E114" s="1">
        <v>145250</v>
      </c>
    </row>
    <row r="115" spans="1:5" x14ac:dyDescent="0.45">
      <c r="A115" s="3">
        <v>729</v>
      </c>
      <c r="B115" s="1">
        <v>110000</v>
      </c>
      <c r="D115" s="3">
        <v>332</v>
      </c>
      <c r="E115" s="1">
        <v>139000</v>
      </c>
    </row>
    <row r="116" spans="1:5" x14ac:dyDescent="0.45">
      <c r="A116" s="3">
        <v>731</v>
      </c>
      <c r="B116" s="1">
        <v>236500</v>
      </c>
      <c r="D116" s="3">
        <v>334</v>
      </c>
      <c r="E116" s="1">
        <v>207000</v>
      </c>
    </row>
    <row r="117" spans="1:5" x14ac:dyDescent="0.45">
      <c r="A117" s="3">
        <v>749</v>
      </c>
      <c r="B117" s="1">
        <v>260400</v>
      </c>
      <c r="D117" s="3">
        <v>340</v>
      </c>
      <c r="E117" s="1">
        <v>155000</v>
      </c>
    </row>
    <row r="118" spans="1:5" x14ac:dyDescent="0.45">
      <c r="A118" s="3">
        <v>766</v>
      </c>
      <c r="B118" s="1">
        <v>264132</v>
      </c>
      <c r="D118" s="3">
        <v>342</v>
      </c>
      <c r="E118" s="1">
        <v>82000</v>
      </c>
    </row>
    <row r="119" spans="1:5" x14ac:dyDescent="0.45">
      <c r="A119" s="3">
        <v>769</v>
      </c>
      <c r="B119" s="1">
        <v>216837</v>
      </c>
      <c r="D119" s="3">
        <v>343</v>
      </c>
      <c r="E119" s="1">
        <v>87500</v>
      </c>
    </row>
    <row r="120" spans="1:5" x14ac:dyDescent="0.45">
      <c r="A120" s="3">
        <v>775</v>
      </c>
      <c r="B120" s="1">
        <v>395000</v>
      </c>
      <c r="D120" s="3">
        <v>347</v>
      </c>
      <c r="E120" s="1">
        <v>151500</v>
      </c>
    </row>
    <row r="121" spans="1:5" x14ac:dyDescent="0.45">
      <c r="A121" s="3">
        <v>777</v>
      </c>
      <c r="B121" s="1">
        <v>221500</v>
      </c>
      <c r="D121" s="3">
        <v>348</v>
      </c>
      <c r="E121" s="1">
        <v>157500</v>
      </c>
    </row>
    <row r="122" spans="1:5" x14ac:dyDescent="0.45">
      <c r="A122" s="3">
        <v>779</v>
      </c>
      <c r="B122" s="1">
        <v>144000</v>
      </c>
      <c r="D122" s="3">
        <v>352</v>
      </c>
      <c r="E122" s="1">
        <v>190000</v>
      </c>
    </row>
    <row r="123" spans="1:5" x14ac:dyDescent="0.45">
      <c r="A123" s="3">
        <v>816</v>
      </c>
      <c r="B123" s="1">
        <v>224900</v>
      </c>
      <c r="D123" s="3">
        <v>354</v>
      </c>
      <c r="E123" s="1">
        <v>105900</v>
      </c>
    </row>
    <row r="124" spans="1:5" x14ac:dyDescent="0.45">
      <c r="A124" s="3">
        <v>818</v>
      </c>
      <c r="B124" s="1">
        <v>271000</v>
      </c>
      <c r="D124" s="3">
        <v>356</v>
      </c>
      <c r="E124" s="1">
        <v>177500</v>
      </c>
    </row>
    <row r="125" spans="1:5" x14ac:dyDescent="0.45">
      <c r="A125" s="3">
        <v>826</v>
      </c>
      <c r="B125" s="1">
        <v>385000</v>
      </c>
      <c r="D125" s="3">
        <v>357</v>
      </c>
      <c r="E125" s="1">
        <v>173000</v>
      </c>
    </row>
    <row r="126" spans="1:5" x14ac:dyDescent="0.45">
      <c r="A126" s="3">
        <v>834</v>
      </c>
      <c r="B126" s="1">
        <v>167000</v>
      </c>
      <c r="D126" s="3">
        <v>358</v>
      </c>
      <c r="E126" s="1">
        <v>134000</v>
      </c>
    </row>
    <row r="127" spans="1:5" x14ac:dyDescent="0.45">
      <c r="A127" s="3">
        <v>837</v>
      </c>
      <c r="B127" s="1">
        <v>153500</v>
      </c>
      <c r="D127" s="3">
        <v>367</v>
      </c>
      <c r="E127" s="1">
        <v>159000</v>
      </c>
    </row>
    <row r="128" spans="1:5" x14ac:dyDescent="0.45">
      <c r="A128" s="3">
        <v>844</v>
      </c>
      <c r="B128" s="1">
        <v>141000</v>
      </c>
      <c r="D128" s="3">
        <v>369</v>
      </c>
      <c r="E128" s="1">
        <v>132000</v>
      </c>
    </row>
    <row r="129" spans="1:5" x14ac:dyDescent="0.45">
      <c r="A129" s="3">
        <v>855</v>
      </c>
      <c r="B129" s="1">
        <v>170000</v>
      </c>
      <c r="D129" s="3">
        <v>370</v>
      </c>
      <c r="E129" s="1">
        <v>162000</v>
      </c>
    </row>
    <row r="130" spans="1:5" x14ac:dyDescent="0.45">
      <c r="A130" s="3">
        <v>867</v>
      </c>
      <c r="B130" s="1">
        <v>248900</v>
      </c>
      <c r="D130" s="3">
        <v>373</v>
      </c>
      <c r="E130" s="1">
        <v>125000</v>
      </c>
    </row>
    <row r="131" spans="1:5" x14ac:dyDescent="0.45">
      <c r="A131" s="3">
        <v>886</v>
      </c>
      <c r="B131" s="1">
        <v>328900</v>
      </c>
      <c r="D131" s="3">
        <v>374</v>
      </c>
      <c r="E131" s="1">
        <v>123000</v>
      </c>
    </row>
    <row r="132" spans="1:5" x14ac:dyDescent="0.45">
      <c r="A132" s="3">
        <v>887</v>
      </c>
      <c r="B132" s="1">
        <v>145000</v>
      </c>
      <c r="D132" s="3">
        <v>376</v>
      </c>
      <c r="E132" s="1">
        <v>61000</v>
      </c>
    </row>
    <row r="133" spans="1:5" x14ac:dyDescent="0.45">
      <c r="A133" s="3">
        <v>889</v>
      </c>
      <c r="B133" s="1">
        <v>268000</v>
      </c>
      <c r="D133" s="3">
        <v>382</v>
      </c>
      <c r="E133" s="1">
        <v>187750</v>
      </c>
    </row>
    <row r="134" spans="1:5" x14ac:dyDescent="0.45">
      <c r="A134" s="3">
        <v>890</v>
      </c>
      <c r="B134" s="1">
        <v>149500</v>
      </c>
      <c r="D134" s="3">
        <v>386</v>
      </c>
      <c r="E134" s="1">
        <v>192000</v>
      </c>
    </row>
    <row r="135" spans="1:5" x14ac:dyDescent="0.45">
      <c r="A135" s="3">
        <v>895</v>
      </c>
      <c r="B135" s="1">
        <v>118858</v>
      </c>
      <c r="D135" s="3">
        <v>389</v>
      </c>
      <c r="E135" s="1">
        <v>191000</v>
      </c>
    </row>
    <row r="136" spans="1:5" x14ac:dyDescent="0.45">
      <c r="A136" s="3">
        <v>899</v>
      </c>
      <c r="B136" s="1">
        <v>611657</v>
      </c>
      <c r="D136" s="3">
        <v>393</v>
      </c>
      <c r="E136" s="1">
        <v>106500</v>
      </c>
    </row>
    <row r="137" spans="1:5" x14ac:dyDescent="0.45">
      <c r="A137" s="3">
        <v>904</v>
      </c>
      <c r="B137" s="1">
        <v>240000</v>
      </c>
      <c r="D137" s="3">
        <v>394</v>
      </c>
      <c r="E137" s="1">
        <v>100000</v>
      </c>
    </row>
    <row r="138" spans="1:5" x14ac:dyDescent="0.45">
      <c r="A138" s="3">
        <v>907</v>
      </c>
      <c r="B138" s="1">
        <v>255000</v>
      </c>
      <c r="D138" s="3">
        <v>396</v>
      </c>
      <c r="E138" s="1">
        <v>129000</v>
      </c>
    </row>
    <row r="139" spans="1:5" x14ac:dyDescent="0.45">
      <c r="A139" s="3">
        <v>924</v>
      </c>
      <c r="B139" s="1">
        <v>193000</v>
      </c>
      <c r="D139" s="3">
        <v>397</v>
      </c>
      <c r="E139" s="1">
        <v>123000</v>
      </c>
    </row>
    <row r="140" spans="1:5" x14ac:dyDescent="0.45">
      <c r="A140" s="3">
        <v>925</v>
      </c>
      <c r="B140" s="1">
        <v>207500</v>
      </c>
      <c r="D140" s="3">
        <v>399</v>
      </c>
      <c r="E140" s="1">
        <v>67000</v>
      </c>
    </row>
    <row r="141" spans="1:5" x14ac:dyDescent="0.45">
      <c r="A141" s="3">
        <v>929</v>
      </c>
      <c r="B141" s="1">
        <v>236500</v>
      </c>
      <c r="D141" s="3">
        <v>401</v>
      </c>
      <c r="E141" s="1">
        <v>245500</v>
      </c>
    </row>
    <row r="142" spans="1:5" x14ac:dyDescent="0.45">
      <c r="A142" s="3">
        <v>933</v>
      </c>
      <c r="B142" s="1">
        <v>320000</v>
      </c>
      <c r="D142" s="3">
        <v>402</v>
      </c>
      <c r="E142" s="1">
        <v>164990</v>
      </c>
    </row>
    <row r="143" spans="1:5" x14ac:dyDescent="0.45">
      <c r="A143" s="3">
        <v>935</v>
      </c>
      <c r="B143" s="1">
        <v>242000</v>
      </c>
      <c r="D143" s="3">
        <v>403</v>
      </c>
      <c r="E143" s="1">
        <v>108000</v>
      </c>
    </row>
    <row r="144" spans="1:5" x14ac:dyDescent="0.45">
      <c r="A144" s="3">
        <v>941</v>
      </c>
      <c r="B144" s="1">
        <v>150900</v>
      </c>
      <c r="D144" s="3">
        <v>411</v>
      </c>
      <c r="E144" s="1">
        <v>60000</v>
      </c>
    </row>
    <row r="145" spans="1:5" x14ac:dyDescent="0.45">
      <c r="A145" s="3">
        <v>944</v>
      </c>
      <c r="B145" s="1">
        <v>143000</v>
      </c>
      <c r="D145" s="3">
        <v>412</v>
      </c>
      <c r="E145" s="1">
        <v>145000</v>
      </c>
    </row>
    <row r="146" spans="1:5" x14ac:dyDescent="0.45">
      <c r="A146" s="3">
        <v>948</v>
      </c>
      <c r="B146" s="1">
        <v>270000</v>
      </c>
      <c r="D146" s="3">
        <v>413</v>
      </c>
      <c r="E146" s="1">
        <v>222000</v>
      </c>
    </row>
    <row r="147" spans="1:5" x14ac:dyDescent="0.45">
      <c r="A147" s="3">
        <v>964</v>
      </c>
      <c r="B147" s="1">
        <v>239000</v>
      </c>
      <c r="D147" s="3">
        <v>414</v>
      </c>
      <c r="E147" s="1">
        <v>115000</v>
      </c>
    </row>
    <row r="148" spans="1:5" x14ac:dyDescent="0.45">
      <c r="A148" s="3">
        <v>988</v>
      </c>
      <c r="B148" s="1">
        <v>395192</v>
      </c>
      <c r="D148" s="3">
        <v>416</v>
      </c>
      <c r="E148" s="1">
        <v>181134</v>
      </c>
    </row>
    <row r="149" spans="1:5" x14ac:dyDescent="0.45">
      <c r="A149" s="3">
        <v>995</v>
      </c>
      <c r="B149" s="1">
        <v>337500</v>
      </c>
      <c r="D149" s="3">
        <v>420</v>
      </c>
      <c r="E149" s="1">
        <v>142000</v>
      </c>
    </row>
    <row r="150" spans="1:5" x14ac:dyDescent="0.45">
      <c r="A150" s="3">
        <v>1003</v>
      </c>
      <c r="B150" s="1">
        <v>232000</v>
      </c>
      <c r="D150" s="3">
        <v>423</v>
      </c>
      <c r="E150" s="1">
        <v>113000</v>
      </c>
    </row>
    <row r="151" spans="1:5" x14ac:dyDescent="0.45">
      <c r="A151" s="3">
        <v>1004</v>
      </c>
      <c r="B151" s="1">
        <v>136905</v>
      </c>
      <c r="D151" s="3">
        <v>425</v>
      </c>
      <c r="E151" s="1">
        <v>139000</v>
      </c>
    </row>
    <row r="152" spans="1:5" x14ac:dyDescent="0.45">
      <c r="A152" s="3">
        <v>1005</v>
      </c>
      <c r="B152" s="1">
        <v>181000</v>
      </c>
      <c r="D152" s="3">
        <v>428</v>
      </c>
      <c r="E152" s="1">
        <v>109008</v>
      </c>
    </row>
    <row r="153" spans="1:5" x14ac:dyDescent="0.45">
      <c r="A153" s="3">
        <v>1007</v>
      </c>
      <c r="B153" s="1">
        <v>163500</v>
      </c>
      <c r="D153" s="3">
        <v>429</v>
      </c>
      <c r="E153" s="1">
        <v>195400</v>
      </c>
    </row>
    <row r="154" spans="1:5" x14ac:dyDescent="0.45">
      <c r="A154" s="3">
        <v>1009</v>
      </c>
      <c r="B154" s="1">
        <v>240000</v>
      </c>
      <c r="D154" s="3">
        <v>430</v>
      </c>
      <c r="E154" s="1">
        <v>175000</v>
      </c>
    </row>
    <row r="155" spans="1:5" x14ac:dyDescent="0.45">
      <c r="A155" s="3">
        <v>1012</v>
      </c>
      <c r="B155" s="1">
        <v>100000</v>
      </c>
      <c r="D155" s="3">
        <v>439</v>
      </c>
      <c r="E155" s="1">
        <v>90350</v>
      </c>
    </row>
    <row r="156" spans="1:5" x14ac:dyDescent="0.45">
      <c r="A156" s="3">
        <v>1017</v>
      </c>
      <c r="B156" s="1">
        <v>203000</v>
      </c>
      <c r="D156" s="3">
        <v>442</v>
      </c>
      <c r="E156" s="1">
        <v>118000</v>
      </c>
    </row>
    <row r="157" spans="1:5" x14ac:dyDescent="0.45">
      <c r="A157" s="3">
        <v>1020</v>
      </c>
      <c r="B157" s="1">
        <v>213490</v>
      </c>
      <c r="D157" s="3">
        <v>444</v>
      </c>
      <c r="E157" s="1">
        <v>172500</v>
      </c>
    </row>
    <row r="158" spans="1:5" x14ac:dyDescent="0.45">
      <c r="A158" s="3">
        <v>1024</v>
      </c>
      <c r="B158" s="1">
        <v>191000</v>
      </c>
      <c r="D158" s="3">
        <v>451</v>
      </c>
      <c r="E158" s="1">
        <v>110000</v>
      </c>
    </row>
    <row r="159" spans="1:5" x14ac:dyDescent="0.45">
      <c r="A159" s="3">
        <v>1025</v>
      </c>
      <c r="B159" s="1">
        <v>287000</v>
      </c>
      <c r="D159" s="3">
        <v>456</v>
      </c>
      <c r="E159" s="1">
        <v>175500</v>
      </c>
    </row>
    <row r="160" spans="1:5" x14ac:dyDescent="0.45">
      <c r="A160" s="3">
        <v>1028</v>
      </c>
      <c r="B160" s="1">
        <v>293077</v>
      </c>
      <c r="D160" s="3">
        <v>463</v>
      </c>
      <c r="E160" s="1">
        <v>62383</v>
      </c>
    </row>
    <row r="161" spans="1:5" x14ac:dyDescent="0.45">
      <c r="A161" s="3">
        <v>1034</v>
      </c>
      <c r="B161" s="1">
        <v>230000</v>
      </c>
      <c r="D161" s="3">
        <v>465</v>
      </c>
      <c r="E161" s="1">
        <v>124000</v>
      </c>
    </row>
    <row r="162" spans="1:5" x14ac:dyDescent="0.45">
      <c r="A162" s="3">
        <v>1037</v>
      </c>
      <c r="B162" s="1">
        <v>315500</v>
      </c>
      <c r="D162" s="3">
        <v>466</v>
      </c>
      <c r="E162" s="1">
        <v>178740</v>
      </c>
    </row>
    <row r="163" spans="1:5" x14ac:dyDescent="0.45">
      <c r="A163" s="3">
        <v>1041</v>
      </c>
      <c r="B163" s="1">
        <v>155000</v>
      </c>
      <c r="D163" s="3">
        <v>467</v>
      </c>
      <c r="E163" s="1">
        <v>167000</v>
      </c>
    </row>
    <row r="164" spans="1:5" x14ac:dyDescent="0.45">
      <c r="A164" s="3">
        <v>1045</v>
      </c>
      <c r="B164" s="1">
        <v>278000</v>
      </c>
      <c r="D164" s="3">
        <v>476</v>
      </c>
      <c r="E164" s="1">
        <v>132500</v>
      </c>
    </row>
    <row r="165" spans="1:5" x14ac:dyDescent="0.45">
      <c r="A165" s="3">
        <v>1046</v>
      </c>
      <c r="B165" s="1">
        <v>139600</v>
      </c>
      <c r="D165" s="3">
        <v>477</v>
      </c>
      <c r="E165" s="1">
        <v>208900</v>
      </c>
    </row>
    <row r="166" spans="1:5" x14ac:dyDescent="0.45">
      <c r="A166" s="3">
        <v>1049</v>
      </c>
      <c r="B166" s="1">
        <v>115000</v>
      </c>
      <c r="D166" s="3">
        <v>480</v>
      </c>
      <c r="E166" s="1">
        <v>89471</v>
      </c>
    </row>
    <row r="167" spans="1:5" x14ac:dyDescent="0.45">
      <c r="A167" s="3">
        <v>1054</v>
      </c>
      <c r="B167" s="1">
        <v>144500</v>
      </c>
      <c r="D167" s="3">
        <v>484</v>
      </c>
      <c r="E167" s="1">
        <v>164000</v>
      </c>
    </row>
    <row r="168" spans="1:5" x14ac:dyDescent="0.45">
      <c r="A168" s="3">
        <v>1056</v>
      </c>
      <c r="B168" s="1">
        <v>180000</v>
      </c>
      <c r="D168" s="3">
        <v>485</v>
      </c>
      <c r="E168" s="1">
        <v>132500</v>
      </c>
    </row>
    <row r="169" spans="1:5" x14ac:dyDescent="0.45">
      <c r="A169" s="3">
        <v>1100</v>
      </c>
      <c r="B169" s="1">
        <v>157000</v>
      </c>
      <c r="D169" s="3">
        <v>486</v>
      </c>
      <c r="E169" s="1">
        <v>147000</v>
      </c>
    </row>
    <row r="170" spans="1:5" x14ac:dyDescent="0.45">
      <c r="A170" s="3">
        <v>1110</v>
      </c>
      <c r="B170" s="1">
        <v>280000</v>
      </c>
      <c r="D170" s="3">
        <v>487</v>
      </c>
      <c r="E170" s="1">
        <v>156000</v>
      </c>
    </row>
    <row r="171" spans="1:5" x14ac:dyDescent="0.45">
      <c r="A171" s="3">
        <v>1116</v>
      </c>
      <c r="B171" s="1">
        <v>318000</v>
      </c>
      <c r="D171" s="3">
        <v>488</v>
      </c>
      <c r="E171" s="1">
        <v>175000</v>
      </c>
    </row>
    <row r="172" spans="1:5" x14ac:dyDescent="0.45">
      <c r="A172" s="3">
        <v>1122</v>
      </c>
      <c r="B172" s="1">
        <v>212900</v>
      </c>
      <c r="D172" s="3">
        <v>494</v>
      </c>
      <c r="E172" s="1">
        <v>155000</v>
      </c>
    </row>
    <row r="173" spans="1:5" x14ac:dyDescent="0.45">
      <c r="A173" s="3">
        <v>1127</v>
      </c>
      <c r="B173" s="1">
        <v>174000</v>
      </c>
      <c r="D173" s="3">
        <v>495</v>
      </c>
      <c r="E173" s="1">
        <v>91300</v>
      </c>
    </row>
    <row r="174" spans="1:5" x14ac:dyDescent="0.45">
      <c r="A174" s="3">
        <v>1128</v>
      </c>
      <c r="B174" s="1">
        <v>259000</v>
      </c>
      <c r="D174" s="3">
        <v>496</v>
      </c>
      <c r="E174" s="1">
        <v>34900</v>
      </c>
    </row>
    <row r="175" spans="1:5" x14ac:dyDescent="0.45">
      <c r="A175" s="3">
        <v>1139</v>
      </c>
      <c r="B175" s="1">
        <v>196000</v>
      </c>
      <c r="D175" s="3">
        <v>499</v>
      </c>
      <c r="E175" s="1">
        <v>130000</v>
      </c>
    </row>
    <row r="176" spans="1:5" x14ac:dyDescent="0.45">
      <c r="A176" s="3">
        <v>1153</v>
      </c>
      <c r="B176" s="1">
        <v>230000</v>
      </c>
      <c r="D176" s="3">
        <v>500</v>
      </c>
      <c r="E176" s="1">
        <v>120000</v>
      </c>
    </row>
    <row r="177" spans="1:5" x14ac:dyDescent="0.45">
      <c r="A177" s="3">
        <v>1159</v>
      </c>
      <c r="B177" s="1">
        <v>235128</v>
      </c>
      <c r="D177" s="3">
        <v>503</v>
      </c>
      <c r="E177" s="1">
        <v>140000</v>
      </c>
    </row>
    <row r="178" spans="1:5" x14ac:dyDescent="0.45">
      <c r="A178" s="3">
        <v>1162</v>
      </c>
      <c r="B178" s="1">
        <v>224000</v>
      </c>
      <c r="D178" s="3">
        <v>508</v>
      </c>
      <c r="E178" s="1">
        <v>208300</v>
      </c>
    </row>
    <row r="179" spans="1:5" x14ac:dyDescent="0.45">
      <c r="A179" s="3">
        <v>1166</v>
      </c>
      <c r="B179" s="1">
        <v>233170</v>
      </c>
      <c r="D179" s="3">
        <v>510</v>
      </c>
      <c r="E179" s="1">
        <v>124500</v>
      </c>
    </row>
    <row r="180" spans="1:5" x14ac:dyDescent="0.45">
      <c r="A180" s="3">
        <v>1167</v>
      </c>
      <c r="B180" s="1">
        <v>245350</v>
      </c>
      <c r="D180" s="3">
        <v>511</v>
      </c>
      <c r="E180" s="1">
        <v>164900</v>
      </c>
    </row>
    <row r="181" spans="1:5" x14ac:dyDescent="0.45">
      <c r="A181" s="3">
        <v>1182</v>
      </c>
      <c r="B181" s="1">
        <v>392500</v>
      </c>
      <c r="D181" s="3">
        <v>512</v>
      </c>
      <c r="E181" s="1">
        <v>202665</v>
      </c>
    </row>
    <row r="182" spans="1:5" x14ac:dyDescent="0.45">
      <c r="A182" s="3">
        <v>1185</v>
      </c>
      <c r="B182" s="1">
        <v>186700</v>
      </c>
      <c r="D182" s="3">
        <v>513</v>
      </c>
      <c r="E182" s="1">
        <v>129900</v>
      </c>
    </row>
    <row r="183" spans="1:5" x14ac:dyDescent="0.45">
      <c r="A183" s="3">
        <v>1188</v>
      </c>
      <c r="B183" s="1">
        <v>262000</v>
      </c>
      <c r="D183" s="3">
        <v>514</v>
      </c>
      <c r="E183" s="1">
        <v>134000</v>
      </c>
    </row>
    <row r="184" spans="1:5" x14ac:dyDescent="0.45">
      <c r="A184" s="3">
        <v>1191</v>
      </c>
      <c r="B184" s="1">
        <v>168000</v>
      </c>
      <c r="D184" s="3">
        <v>522</v>
      </c>
      <c r="E184" s="1">
        <v>150000</v>
      </c>
    </row>
    <row r="185" spans="1:5" x14ac:dyDescent="0.45">
      <c r="A185" s="3">
        <v>1204</v>
      </c>
      <c r="B185" s="1">
        <v>213000</v>
      </c>
      <c r="D185" s="3">
        <v>526</v>
      </c>
      <c r="E185" s="1">
        <v>176000</v>
      </c>
    </row>
    <row r="186" spans="1:5" x14ac:dyDescent="0.45">
      <c r="A186" s="3">
        <v>1206</v>
      </c>
      <c r="B186" s="1">
        <v>271900</v>
      </c>
      <c r="D186" s="3">
        <v>527</v>
      </c>
      <c r="E186" s="1">
        <v>132000</v>
      </c>
    </row>
    <row r="187" spans="1:5" x14ac:dyDescent="0.45">
      <c r="A187" s="3">
        <v>1208</v>
      </c>
      <c r="B187" s="1">
        <v>200000</v>
      </c>
      <c r="D187" s="3">
        <v>529</v>
      </c>
      <c r="E187" s="1">
        <v>86000</v>
      </c>
    </row>
    <row r="188" spans="1:5" x14ac:dyDescent="0.45">
      <c r="A188" s="3">
        <v>1210</v>
      </c>
      <c r="B188" s="1">
        <v>290000</v>
      </c>
      <c r="D188" s="3">
        <v>533</v>
      </c>
      <c r="E188" s="1">
        <v>107500</v>
      </c>
    </row>
    <row r="189" spans="1:5" x14ac:dyDescent="0.45">
      <c r="A189" s="3">
        <v>1224</v>
      </c>
      <c r="B189" s="1">
        <v>137900</v>
      </c>
      <c r="D189" s="3">
        <v>534</v>
      </c>
      <c r="E189" s="1">
        <v>39300</v>
      </c>
    </row>
    <row r="190" spans="1:5" x14ac:dyDescent="0.45">
      <c r="A190" s="3">
        <v>1229</v>
      </c>
      <c r="B190" s="1">
        <v>367294</v>
      </c>
      <c r="D190" s="3">
        <v>538</v>
      </c>
      <c r="E190" s="1">
        <v>111250</v>
      </c>
    </row>
    <row r="191" spans="1:5" x14ac:dyDescent="0.45">
      <c r="A191" s="3">
        <v>1242</v>
      </c>
      <c r="B191" s="1">
        <v>248328</v>
      </c>
      <c r="D191" s="3">
        <v>539</v>
      </c>
      <c r="E191" s="1">
        <v>158000</v>
      </c>
    </row>
    <row r="192" spans="1:5" x14ac:dyDescent="0.45">
      <c r="A192" s="3">
        <v>1244</v>
      </c>
      <c r="B192" s="1">
        <v>465000</v>
      </c>
      <c r="D192" s="3">
        <v>549</v>
      </c>
      <c r="E192" s="1">
        <v>125000</v>
      </c>
    </row>
    <row r="193" spans="1:5" x14ac:dyDescent="0.45">
      <c r="A193" s="3">
        <v>1251</v>
      </c>
      <c r="B193" s="1">
        <v>244000</v>
      </c>
      <c r="D193" s="3">
        <v>551</v>
      </c>
      <c r="E193" s="1">
        <v>140000</v>
      </c>
    </row>
    <row r="194" spans="1:5" x14ac:dyDescent="0.45">
      <c r="A194" s="3">
        <v>1257</v>
      </c>
      <c r="B194" s="1">
        <v>301500</v>
      </c>
      <c r="D194" s="3">
        <v>552</v>
      </c>
      <c r="E194" s="1">
        <v>112500</v>
      </c>
    </row>
    <row r="195" spans="1:5" x14ac:dyDescent="0.45">
      <c r="A195" s="3">
        <v>1268</v>
      </c>
      <c r="B195" s="1">
        <v>378500</v>
      </c>
      <c r="D195" s="3">
        <v>554</v>
      </c>
      <c r="E195" s="1">
        <v>108000</v>
      </c>
    </row>
    <row r="196" spans="1:5" x14ac:dyDescent="0.45">
      <c r="A196" s="3">
        <v>1271</v>
      </c>
      <c r="B196" s="1">
        <v>260000</v>
      </c>
      <c r="D196" s="3">
        <v>557</v>
      </c>
      <c r="E196" s="1">
        <v>141000</v>
      </c>
    </row>
    <row r="197" spans="1:5" x14ac:dyDescent="0.45">
      <c r="A197" s="3">
        <v>1281</v>
      </c>
      <c r="B197" s="1">
        <v>227000</v>
      </c>
      <c r="D197" s="3">
        <v>561</v>
      </c>
      <c r="E197" s="1">
        <v>121500</v>
      </c>
    </row>
    <row r="198" spans="1:5" x14ac:dyDescent="0.45">
      <c r="A198" s="3">
        <v>1288</v>
      </c>
      <c r="B198" s="1">
        <v>190000</v>
      </c>
      <c r="D198" s="3">
        <v>562</v>
      </c>
      <c r="E198" s="1">
        <v>170000</v>
      </c>
    </row>
    <row r="199" spans="1:5" x14ac:dyDescent="0.45">
      <c r="A199" s="3">
        <v>1289</v>
      </c>
      <c r="B199" s="1">
        <v>278000</v>
      </c>
      <c r="D199" s="3">
        <v>563</v>
      </c>
      <c r="E199" s="1">
        <v>108000</v>
      </c>
    </row>
    <row r="200" spans="1:5" x14ac:dyDescent="0.45">
      <c r="A200" s="3">
        <v>1304</v>
      </c>
      <c r="B200" s="1">
        <v>232000</v>
      </c>
      <c r="D200" s="3">
        <v>572</v>
      </c>
      <c r="E200" s="1">
        <v>120000</v>
      </c>
    </row>
    <row r="201" spans="1:5" x14ac:dyDescent="0.45">
      <c r="A201" s="3">
        <v>1306</v>
      </c>
      <c r="B201" s="1">
        <v>325000</v>
      </c>
      <c r="D201" s="3">
        <v>581</v>
      </c>
      <c r="E201" s="1">
        <v>181900</v>
      </c>
    </row>
    <row r="202" spans="1:5" x14ac:dyDescent="0.45">
      <c r="A202" s="3">
        <v>1311</v>
      </c>
      <c r="B202" s="1">
        <v>335000</v>
      </c>
      <c r="D202" s="3">
        <v>587</v>
      </c>
      <c r="E202" s="1">
        <v>130000</v>
      </c>
    </row>
    <row r="203" spans="1:5" x14ac:dyDescent="0.45">
      <c r="A203" s="3">
        <v>1317</v>
      </c>
      <c r="B203" s="1">
        <v>295493</v>
      </c>
      <c r="D203" s="3">
        <v>589</v>
      </c>
      <c r="E203" s="1">
        <v>143000</v>
      </c>
    </row>
    <row r="204" spans="1:5" x14ac:dyDescent="0.45">
      <c r="A204" s="3">
        <v>1319</v>
      </c>
      <c r="B204" s="1">
        <v>275000</v>
      </c>
      <c r="D204" s="3">
        <v>590</v>
      </c>
      <c r="E204" s="1">
        <v>79500</v>
      </c>
    </row>
    <row r="205" spans="1:5" x14ac:dyDescent="0.45">
      <c r="A205" s="3">
        <v>1325</v>
      </c>
      <c r="B205" s="1">
        <v>147000</v>
      </c>
      <c r="D205" s="3">
        <v>593</v>
      </c>
      <c r="E205" s="1">
        <v>138000</v>
      </c>
    </row>
    <row r="206" spans="1:5" x14ac:dyDescent="0.45">
      <c r="A206" s="3">
        <v>1331</v>
      </c>
      <c r="B206" s="1">
        <v>227000</v>
      </c>
      <c r="D206" s="3">
        <v>594</v>
      </c>
      <c r="E206" s="1">
        <v>140000</v>
      </c>
    </row>
    <row r="207" spans="1:5" x14ac:dyDescent="0.45">
      <c r="A207" s="3">
        <v>1337</v>
      </c>
      <c r="B207" s="1">
        <v>135000</v>
      </c>
      <c r="D207" s="3">
        <v>595</v>
      </c>
      <c r="E207" s="1">
        <v>110000</v>
      </c>
    </row>
    <row r="208" spans="1:5" x14ac:dyDescent="0.45">
      <c r="A208" s="3">
        <v>1347</v>
      </c>
      <c r="B208" s="1">
        <v>262500</v>
      </c>
      <c r="D208" s="3">
        <v>598</v>
      </c>
      <c r="E208" s="1">
        <v>194201</v>
      </c>
    </row>
    <row r="209" spans="1:5" x14ac:dyDescent="0.45">
      <c r="A209" s="3">
        <v>1348</v>
      </c>
      <c r="B209" s="1">
        <v>283463</v>
      </c>
      <c r="D209" s="3">
        <v>605</v>
      </c>
      <c r="E209" s="1">
        <v>221000</v>
      </c>
    </row>
    <row r="210" spans="1:5" x14ac:dyDescent="0.45">
      <c r="A210" s="3">
        <v>1360</v>
      </c>
      <c r="B210" s="1">
        <v>315000</v>
      </c>
      <c r="D210" s="3">
        <v>607</v>
      </c>
      <c r="E210" s="1">
        <v>152000</v>
      </c>
    </row>
    <row r="211" spans="1:5" x14ac:dyDescent="0.45">
      <c r="A211" s="3">
        <v>1362</v>
      </c>
      <c r="B211" s="1">
        <v>260000</v>
      </c>
      <c r="D211" s="3">
        <v>610</v>
      </c>
      <c r="E211" s="1">
        <v>118500</v>
      </c>
    </row>
    <row r="212" spans="1:5" x14ac:dyDescent="0.45">
      <c r="A212" s="3">
        <v>1370</v>
      </c>
      <c r="B212" s="1">
        <v>232000</v>
      </c>
      <c r="D212" s="3">
        <v>614</v>
      </c>
      <c r="E212" s="1">
        <v>147000</v>
      </c>
    </row>
    <row r="213" spans="1:5" x14ac:dyDescent="0.45">
      <c r="A213" s="3">
        <v>1374</v>
      </c>
      <c r="B213" s="1">
        <v>466500</v>
      </c>
      <c r="D213" s="3">
        <v>621</v>
      </c>
      <c r="E213" s="1">
        <v>67000</v>
      </c>
    </row>
    <row r="214" spans="1:5" x14ac:dyDescent="0.45">
      <c r="A214" s="3">
        <v>1376</v>
      </c>
      <c r="B214" s="1">
        <v>239000</v>
      </c>
      <c r="D214" s="3">
        <v>623</v>
      </c>
      <c r="E214" s="1">
        <v>135000</v>
      </c>
    </row>
    <row r="215" spans="1:5" x14ac:dyDescent="0.45">
      <c r="A215" s="3">
        <v>1382</v>
      </c>
      <c r="B215" s="1">
        <v>237500</v>
      </c>
      <c r="D215" s="3">
        <v>626</v>
      </c>
      <c r="E215" s="1">
        <v>160000</v>
      </c>
    </row>
    <row r="216" spans="1:5" x14ac:dyDescent="0.45">
      <c r="A216" s="3">
        <v>1389</v>
      </c>
      <c r="B216" s="1">
        <v>377500</v>
      </c>
      <c r="D216" s="3">
        <v>627</v>
      </c>
      <c r="E216" s="1">
        <v>139900</v>
      </c>
    </row>
    <row r="217" spans="1:5" x14ac:dyDescent="0.45">
      <c r="A217" s="3">
        <v>1391</v>
      </c>
      <c r="B217" s="1">
        <v>235000</v>
      </c>
      <c r="D217" s="3">
        <v>633</v>
      </c>
      <c r="E217" s="1">
        <v>82500</v>
      </c>
    </row>
    <row r="218" spans="1:5" x14ac:dyDescent="0.45">
      <c r="A218" s="3">
        <v>1392</v>
      </c>
      <c r="B218" s="1">
        <v>124000</v>
      </c>
      <c r="D218" s="3">
        <v>634</v>
      </c>
      <c r="E218" s="1">
        <v>139400</v>
      </c>
    </row>
    <row r="219" spans="1:5" x14ac:dyDescent="0.45">
      <c r="A219" s="3">
        <v>1397</v>
      </c>
      <c r="B219" s="1">
        <v>160000</v>
      </c>
      <c r="D219" s="3">
        <v>637</v>
      </c>
      <c r="E219" s="1">
        <v>60000</v>
      </c>
    </row>
    <row r="220" spans="1:5" x14ac:dyDescent="0.45">
      <c r="A220" s="3">
        <v>1406</v>
      </c>
      <c r="B220" s="1">
        <v>275000</v>
      </c>
      <c r="D220" s="3">
        <v>639</v>
      </c>
      <c r="E220" s="1">
        <v>85000</v>
      </c>
    </row>
    <row r="221" spans="1:5" x14ac:dyDescent="0.45">
      <c r="A221" s="3">
        <v>1414</v>
      </c>
      <c r="B221" s="1">
        <v>257000</v>
      </c>
      <c r="D221" s="3">
        <v>646</v>
      </c>
      <c r="E221" s="1">
        <v>143250</v>
      </c>
    </row>
    <row r="222" spans="1:5" x14ac:dyDescent="0.45">
      <c r="A222" s="3">
        <v>1416</v>
      </c>
      <c r="B222" s="1">
        <v>175900</v>
      </c>
      <c r="D222" s="3">
        <v>647</v>
      </c>
      <c r="E222" s="1">
        <v>98300</v>
      </c>
    </row>
    <row r="223" spans="1:5" x14ac:dyDescent="0.45">
      <c r="A223" s="3">
        <v>1420</v>
      </c>
      <c r="B223" s="1">
        <v>223000</v>
      </c>
      <c r="D223" s="3">
        <v>648</v>
      </c>
      <c r="E223" s="1">
        <v>155000</v>
      </c>
    </row>
    <row r="224" spans="1:5" x14ac:dyDescent="0.45">
      <c r="A224" s="3">
        <v>1436</v>
      </c>
      <c r="B224" s="1">
        <v>174000</v>
      </c>
      <c r="D224" s="3">
        <v>657</v>
      </c>
      <c r="E224" s="1">
        <v>145500</v>
      </c>
    </row>
    <row r="225" spans="1:5" x14ac:dyDescent="0.45">
      <c r="A225" s="3">
        <v>1438</v>
      </c>
      <c r="B225" s="1">
        <v>394617</v>
      </c>
      <c r="D225" s="3">
        <v>660</v>
      </c>
      <c r="E225" s="1">
        <v>167000</v>
      </c>
    </row>
    <row r="226" spans="1:5" x14ac:dyDescent="0.45">
      <c r="A226" s="3">
        <v>1452</v>
      </c>
      <c r="B226" s="1">
        <v>287090</v>
      </c>
      <c r="D226" s="3">
        <v>663</v>
      </c>
      <c r="E226" s="1">
        <v>110000</v>
      </c>
    </row>
    <row r="227" spans="1:5" x14ac:dyDescent="0.45">
      <c r="A227" s="3">
        <v>1457</v>
      </c>
      <c r="B227" s="1">
        <v>210000</v>
      </c>
      <c r="D227" s="3">
        <v>669</v>
      </c>
      <c r="E227" s="1">
        <v>168000</v>
      </c>
    </row>
    <row r="228" spans="1:5" x14ac:dyDescent="0.45">
      <c r="D228" s="3">
        <v>670</v>
      </c>
      <c r="E228" s="1">
        <v>137500</v>
      </c>
    </row>
    <row r="229" spans="1:5" x14ac:dyDescent="0.45">
      <c r="D229" s="3">
        <v>673</v>
      </c>
      <c r="E229" s="1">
        <v>165000</v>
      </c>
    </row>
    <row r="230" spans="1:5" x14ac:dyDescent="0.45">
      <c r="D230" s="3">
        <v>675</v>
      </c>
      <c r="E230" s="1">
        <v>140000</v>
      </c>
    </row>
    <row r="231" spans="1:5" x14ac:dyDescent="0.45">
      <c r="D231" s="3">
        <v>678</v>
      </c>
      <c r="E231" s="1">
        <v>109500</v>
      </c>
    </row>
    <row r="232" spans="1:5" x14ac:dyDescent="0.45">
      <c r="D232" s="3">
        <v>680</v>
      </c>
      <c r="E232" s="1">
        <v>128500</v>
      </c>
    </row>
    <row r="233" spans="1:5" x14ac:dyDescent="0.45">
      <c r="D233" s="3">
        <v>681</v>
      </c>
      <c r="E233" s="1">
        <v>143000</v>
      </c>
    </row>
    <row r="234" spans="1:5" x14ac:dyDescent="0.45">
      <c r="D234" s="3">
        <v>683</v>
      </c>
      <c r="E234" s="1">
        <v>173000</v>
      </c>
    </row>
    <row r="235" spans="1:5" x14ac:dyDescent="0.45">
      <c r="D235" s="3">
        <v>689</v>
      </c>
      <c r="E235" s="1">
        <v>392000</v>
      </c>
    </row>
    <row r="236" spans="1:5" x14ac:dyDescent="0.45">
      <c r="D236" s="3">
        <v>690</v>
      </c>
      <c r="E236" s="1">
        <v>194700</v>
      </c>
    </row>
    <row r="237" spans="1:5" x14ac:dyDescent="0.45">
      <c r="D237" s="3">
        <v>691</v>
      </c>
      <c r="E237" s="1">
        <v>141000</v>
      </c>
    </row>
    <row r="238" spans="1:5" x14ac:dyDescent="0.45">
      <c r="D238" s="3">
        <v>694</v>
      </c>
      <c r="E238" s="1">
        <v>108480</v>
      </c>
    </row>
    <row r="239" spans="1:5" x14ac:dyDescent="0.45">
      <c r="D239" s="3">
        <v>696</v>
      </c>
      <c r="E239" s="1">
        <v>176000</v>
      </c>
    </row>
    <row r="240" spans="1:5" x14ac:dyDescent="0.45">
      <c r="D240" s="3">
        <v>697</v>
      </c>
      <c r="E240" s="1">
        <v>89000</v>
      </c>
    </row>
    <row r="241" spans="4:5" x14ac:dyDescent="0.45">
      <c r="D241" s="3">
        <v>698</v>
      </c>
      <c r="E241" s="1">
        <v>123500</v>
      </c>
    </row>
    <row r="242" spans="4:5" x14ac:dyDescent="0.45">
      <c r="D242" s="3">
        <v>699</v>
      </c>
      <c r="E242" s="1">
        <v>138500</v>
      </c>
    </row>
    <row r="243" spans="4:5" x14ac:dyDescent="0.45">
      <c r="D243" s="3">
        <v>700</v>
      </c>
      <c r="E243" s="1">
        <v>196000</v>
      </c>
    </row>
    <row r="244" spans="4:5" x14ac:dyDescent="0.45">
      <c r="D244" s="3">
        <v>702</v>
      </c>
      <c r="E244" s="1">
        <v>140000</v>
      </c>
    </row>
    <row r="245" spans="4:5" x14ac:dyDescent="0.45">
      <c r="D245" s="3">
        <v>705</v>
      </c>
      <c r="E245" s="1">
        <v>213000</v>
      </c>
    </row>
    <row r="246" spans="4:5" x14ac:dyDescent="0.45">
      <c r="D246" s="3">
        <v>708</v>
      </c>
      <c r="E246" s="1">
        <v>254000</v>
      </c>
    </row>
    <row r="247" spans="4:5" x14ac:dyDescent="0.45">
      <c r="D247" s="3">
        <v>710</v>
      </c>
      <c r="E247" s="1">
        <v>109900</v>
      </c>
    </row>
    <row r="248" spans="4:5" x14ac:dyDescent="0.45">
      <c r="D248" s="3">
        <v>711</v>
      </c>
      <c r="E248" s="1">
        <v>52000</v>
      </c>
    </row>
    <row r="249" spans="4:5" x14ac:dyDescent="0.45">
      <c r="D249" s="3">
        <v>713</v>
      </c>
      <c r="E249" s="1">
        <v>189000</v>
      </c>
    </row>
    <row r="250" spans="4:5" x14ac:dyDescent="0.45">
      <c r="D250" s="3">
        <v>714</v>
      </c>
      <c r="E250" s="1">
        <v>129000</v>
      </c>
    </row>
    <row r="251" spans="4:5" x14ac:dyDescent="0.45">
      <c r="D251" s="3">
        <v>716</v>
      </c>
      <c r="E251" s="1">
        <v>165000</v>
      </c>
    </row>
    <row r="252" spans="4:5" x14ac:dyDescent="0.45">
      <c r="D252" s="3">
        <v>718</v>
      </c>
      <c r="E252" s="1">
        <v>157000</v>
      </c>
    </row>
    <row r="253" spans="4:5" x14ac:dyDescent="0.45">
      <c r="D253" s="3">
        <v>720</v>
      </c>
      <c r="E253" s="1">
        <v>128500</v>
      </c>
    </row>
    <row r="254" spans="4:5" x14ac:dyDescent="0.45">
      <c r="D254" s="3">
        <v>722</v>
      </c>
      <c r="E254" s="1">
        <v>143000</v>
      </c>
    </row>
    <row r="255" spans="4:5" x14ac:dyDescent="0.45">
      <c r="D255" s="3">
        <v>723</v>
      </c>
      <c r="E255" s="1">
        <v>124500</v>
      </c>
    </row>
    <row r="256" spans="4:5" x14ac:dyDescent="0.45">
      <c r="D256" s="3">
        <v>726</v>
      </c>
      <c r="E256" s="1">
        <v>120500</v>
      </c>
    </row>
    <row r="257" spans="4:5" x14ac:dyDescent="0.45">
      <c r="D257" s="3">
        <v>728</v>
      </c>
      <c r="E257" s="1">
        <v>194500</v>
      </c>
    </row>
    <row r="258" spans="4:5" x14ac:dyDescent="0.45">
      <c r="D258" s="3">
        <v>734</v>
      </c>
      <c r="E258" s="1">
        <v>131400</v>
      </c>
    </row>
    <row r="259" spans="4:5" x14ac:dyDescent="0.45">
      <c r="D259" s="3">
        <v>735</v>
      </c>
      <c r="E259" s="1">
        <v>108000</v>
      </c>
    </row>
    <row r="260" spans="4:5" x14ac:dyDescent="0.45">
      <c r="D260" s="3">
        <v>737</v>
      </c>
      <c r="E260" s="1">
        <v>93500</v>
      </c>
    </row>
    <row r="261" spans="4:5" x14ac:dyDescent="0.45">
      <c r="D261" s="3">
        <v>739</v>
      </c>
      <c r="E261" s="1">
        <v>179000</v>
      </c>
    </row>
    <row r="262" spans="4:5" x14ac:dyDescent="0.45">
      <c r="D262" s="3">
        <v>742</v>
      </c>
      <c r="E262" s="1">
        <v>142000</v>
      </c>
    </row>
    <row r="263" spans="4:5" x14ac:dyDescent="0.45">
      <c r="D263" s="3">
        <v>743</v>
      </c>
      <c r="E263" s="1">
        <v>179000</v>
      </c>
    </row>
    <row r="264" spans="4:5" x14ac:dyDescent="0.45">
      <c r="D264" s="3">
        <v>745</v>
      </c>
      <c r="E264" s="1">
        <v>180000</v>
      </c>
    </row>
    <row r="265" spans="4:5" x14ac:dyDescent="0.45">
      <c r="D265" s="3">
        <v>753</v>
      </c>
      <c r="E265" s="1">
        <v>217000</v>
      </c>
    </row>
    <row r="266" spans="4:5" x14ac:dyDescent="0.45">
      <c r="D266" s="3">
        <v>755</v>
      </c>
      <c r="E266" s="1">
        <v>156000</v>
      </c>
    </row>
    <row r="267" spans="4:5" x14ac:dyDescent="0.45">
      <c r="D267" s="3">
        <v>761</v>
      </c>
      <c r="E267" s="1">
        <v>127500</v>
      </c>
    </row>
    <row r="268" spans="4:5" x14ac:dyDescent="0.45">
      <c r="D268" s="3">
        <v>762</v>
      </c>
      <c r="E268" s="1">
        <v>100000</v>
      </c>
    </row>
    <row r="269" spans="4:5" x14ac:dyDescent="0.45">
      <c r="D269" s="3">
        <v>765</v>
      </c>
      <c r="E269" s="1">
        <v>270000</v>
      </c>
    </row>
    <row r="270" spans="4:5" x14ac:dyDescent="0.45">
      <c r="D270" s="3">
        <v>772</v>
      </c>
      <c r="E270" s="1">
        <v>102000</v>
      </c>
    </row>
    <row r="271" spans="4:5" x14ac:dyDescent="0.45">
      <c r="D271" s="3">
        <v>774</v>
      </c>
      <c r="E271" s="1">
        <v>114500</v>
      </c>
    </row>
    <row r="272" spans="4:5" x14ac:dyDescent="0.45">
      <c r="D272" s="3">
        <v>776</v>
      </c>
      <c r="E272" s="1">
        <v>162000</v>
      </c>
    </row>
    <row r="273" spans="4:5" x14ac:dyDescent="0.45">
      <c r="D273" s="3">
        <v>778</v>
      </c>
      <c r="E273" s="1">
        <v>142500</v>
      </c>
    </row>
    <row r="274" spans="4:5" x14ac:dyDescent="0.45">
      <c r="D274" s="3">
        <v>781</v>
      </c>
      <c r="E274" s="1">
        <v>176000</v>
      </c>
    </row>
    <row r="275" spans="4:5" x14ac:dyDescent="0.45">
      <c r="D275" s="3">
        <v>783</v>
      </c>
      <c r="E275" s="1">
        <v>187100</v>
      </c>
    </row>
    <row r="276" spans="4:5" x14ac:dyDescent="0.45">
      <c r="D276" s="3">
        <v>786</v>
      </c>
      <c r="E276" s="1">
        <v>161500</v>
      </c>
    </row>
    <row r="277" spans="4:5" x14ac:dyDescent="0.45">
      <c r="D277" s="3">
        <v>789</v>
      </c>
      <c r="E277" s="1">
        <v>107900</v>
      </c>
    </row>
    <row r="278" spans="4:5" x14ac:dyDescent="0.45">
      <c r="D278" s="3">
        <v>791</v>
      </c>
      <c r="E278" s="1">
        <v>160200</v>
      </c>
    </row>
    <row r="279" spans="4:5" x14ac:dyDescent="0.45">
      <c r="D279" s="3">
        <v>794</v>
      </c>
      <c r="E279" s="1">
        <v>225000</v>
      </c>
    </row>
    <row r="280" spans="4:5" x14ac:dyDescent="0.45">
      <c r="D280" s="3">
        <v>797</v>
      </c>
      <c r="E280" s="1">
        <v>143500</v>
      </c>
    </row>
    <row r="281" spans="4:5" x14ac:dyDescent="0.45">
      <c r="D281" s="3">
        <v>798</v>
      </c>
      <c r="E281" s="1">
        <v>110000</v>
      </c>
    </row>
    <row r="282" spans="4:5" x14ac:dyDescent="0.45">
      <c r="D282" s="3">
        <v>802</v>
      </c>
      <c r="E282" s="1">
        <v>109900</v>
      </c>
    </row>
    <row r="283" spans="4:5" x14ac:dyDescent="0.45">
      <c r="D283" s="3">
        <v>805</v>
      </c>
      <c r="E283" s="1">
        <v>118000</v>
      </c>
    </row>
    <row r="284" spans="4:5" x14ac:dyDescent="0.45">
      <c r="D284" s="3">
        <v>806</v>
      </c>
      <c r="E284" s="1">
        <v>227680</v>
      </c>
    </row>
    <row r="285" spans="4:5" x14ac:dyDescent="0.45">
      <c r="D285" s="3">
        <v>811</v>
      </c>
      <c r="E285" s="1">
        <v>181000</v>
      </c>
    </row>
    <row r="286" spans="4:5" x14ac:dyDescent="0.45">
      <c r="D286" s="3">
        <v>812</v>
      </c>
      <c r="E286" s="1">
        <v>144500</v>
      </c>
    </row>
    <row r="287" spans="4:5" x14ac:dyDescent="0.45">
      <c r="D287" s="3">
        <v>813</v>
      </c>
      <c r="E287" s="1">
        <v>55993</v>
      </c>
    </row>
    <row r="288" spans="4:5" x14ac:dyDescent="0.45">
      <c r="D288" s="3">
        <v>814</v>
      </c>
      <c r="E288" s="1">
        <v>157900</v>
      </c>
    </row>
    <row r="289" spans="4:5" x14ac:dyDescent="0.45">
      <c r="D289" s="3">
        <v>817</v>
      </c>
      <c r="E289" s="1">
        <v>137000</v>
      </c>
    </row>
    <row r="290" spans="4:5" x14ac:dyDescent="0.45">
      <c r="D290" s="3">
        <v>820</v>
      </c>
      <c r="E290" s="1">
        <v>224000</v>
      </c>
    </row>
    <row r="291" spans="4:5" x14ac:dyDescent="0.45">
      <c r="D291" s="3">
        <v>822</v>
      </c>
      <c r="E291" s="1">
        <v>93000</v>
      </c>
    </row>
    <row r="292" spans="4:5" x14ac:dyDescent="0.45">
      <c r="D292" s="3">
        <v>825</v>
      </c>
      <c r="E292" s="1">
        <v>232600</v>
      </c>
    </row>
    <row r="293" spans="4:5" x14ac:dyDescent="0.45">
      <c r="D293" s="3">
        <v>828</v>
      </c>
      <c r="E293" s="1">
        <v>189000</v>
      </c>
    </row>
    <row r="294" spans="4:5" x14ac:dyDescent="0.45">
      <c r="D294" s="3">
        <v>831</v>
      </c>
      <c r="E294" s="1">
        <v>166000</v>
      </c>
    </row>
    <row r="295" spans="4:5" x14ac:dyDescent="0.45">
      <c r="D295" s="3">
        <v>835</v>
      </c>
      <c r="E295" s="1">
        <v>139950</v>
      </c>
    </row>
    <row r="296" spans="4:5" x14ac:dyDescent="0.45">
      <c r="D296" s="3">
        <v>836</v>
      </c>
      <c r="E296" s="1">
        <v>128000</v>
      </c>
    </row>
    <row r="297" spans="4:5" x14ac:dyDescent="0.45">
      <c r="D297" s="3">
        <v>839</v>
      </c>
      <c r="E297" s="1">
        <v>144000</v>
      </c>
    </row>
    <row r="298" spans="4:5" x14ac:dyDescent="0.45">
      <c r="D298" s="3">
        <v>848</v>
      </c>
      <c r="E298" s="1">
        <v>133500</v>
      </c>
    </row>
    <row r="299" spans="4:5" x14ac:dyDescent="0.45">
      <c r="D299" s="3">
        <v>851</v>
      </c>
      <c r="E299" s="1">
        <v>131500</v>
      </c>
    </row>
    <row r="300" spans="4:5" x14ac:dyDescent="0.45">
      <c r="D300" s="3">
        <v>852</v>
      </c>
      <c r="E300" s="1">
        <v>215000</v>
      </c>
    </row>
    <row r="301" spans="4:5" x14ac:dyDescent="0.45">
      <c r="D301" s="3">
        <v>856</v>
      </c>
      <c r="E301" s="1">
        <v>127000</v>
      </c>
    </row>
    <row r="302" spans="4:5" x14ac:dyDescent="0.45">
      <c r="D302" s="3">
        <v>859</v>
      </c>
      <c r="E302" s="1">
        <v>152000</v>
      </c>
    </row>
    <row r="303" spans="4:5" x14ac:dyDescent="0.45">
      <c r="D303" s="3">
        <v>862</v>
      </c>
      <c r="E303" s="1">
        <v>131500</v>
      </c>
    </row>
    <row r="304" spans="4:5" x14ac:dyDescent="0.45">
      <c r="D304" s="3">
        <v>863</v>
      </c>
      <c r="E304" s="1">
        <v>152000</v>
      </c>
    </row>
    <row r="305" spans="4:5" x14ac:dyDescent="0.45">
      <c r="D305" s="3">
        <v>864</v>
      </c>
      <c r="E305" s="1">
        <v>132500</v>
      </c>
    </row>
    <row r="306" spans="4:5" x14ac:dyDescent="0.45">
      <c r="D306" s="3">
        <v>865</v>
      </c>
      <c r="E306" s="1">
        <v>250580</v>
      </c>
    </row>
    <row r="307" spans="4:5" x14ac:dyDescent="0.45">
      <c r="D307" s="3">
        <v>866</v>
      </c>
      <c r="E307" s="1">
        <v>148500</v>
      </c>
    </row>
    <row r="308" spans="4:5" x14ac:dyDescent="0.45">
      <c r="D308" s="3">
        <v>868</v>
      </c>
      <c r="E308" s="1">
        <v>129000</v>
      </c>
    </row>
    <row r="309" spans="4:5" x14ac:dyDescent="0.45">
      <c r="D309" s="3">
        <v>871</v>
      </c>
      <c r="E309" s="1">
        <v>109500</v>
      </c>
    </row>
    <row r="310" spans="4:5" x14ac:dyDescent="0.45">
      <c r="D310" s="3">
        <v>873</v>
      </c>
      <c r="E310" s="1">
        <v>116000</v>
      </c>
    </row>
    <row r="311" spans="4:5" x14ac:dyDescent="0.45">
      <c r="D311" s="3">
        <v>874</v>
      </c>
      <c r="E311" s="1">
        <v>133000</v>
      </c>
    </row>
    <row r="312" spans="4:5" x14ac:dyDescent="0.45">
      <c r="D312" s="3">
        <v>877</v>
      </c>
      <c r="E312" s="1">
        <v>132250</v>
      </c>
    </row>
    <row r="313" spans="4:5" x14ac:dyDescent="0.45">
      <c r="D313" s="3">
        <v>880</v>
      </c>
      <c r="E313" s="1">
        <v>136500</v>
      </c>
    </row>
    <row r="314" spans="4:5" x14ac:dyDescent="0.45">
      <c r="D314" s="3">
        <v>881</v>
      </c>
      <c r="E314" s="1">
        <v>157000</v>
      </c>
    </row>
    <row r="315" spans="4:5" x14ac:dyDescent="0.45">
      <c r="D315" s="3">
        <v>885</v>
      </c>
      <c r="E315" s="1">
        <v>100000</v>
      </c>
    </row>
    <row r="316" spans="4:5" x14ac:dyDescent="0.45">
      <c r="D316" s="3">
        <v>893</v>
      </c>
      <c r="E316" s="1">
        <v>154500</v>
      </c>
    </row>
    <row r="317" spans="4:5" x14ac:dyDescent="0.45">
      <c r="D317" s="3">
        <v>894</v>
      </c>
      <c r="E317" s="1">
        <v>165000</v>
      </c>
    </row>
    <row r="318" spans="4:5" x14ac:dyDescent="0.45">
      <c r="D318" s="3">
        <v>897</v>
      </c>
      <c r="E318" s="1">
        <v>106500</v>
      </c>
    </row>
    <row r="319" spans="4:5" x14ac:dyDescent="0.45">
      <c r="D319" s="3">
        <v>900</v>
      </c>
      <c r="E319" s="1">
        <v>135000</v>
      </c>
    </row>
    <row r="320" spans="4:5" x14ac:dyDescent="0.45">
      <c r="D320" s="3">
        <v>901</v>
      </c>
      <c r="E320" s="1">
        <v>110000</v>
      </c>
    </row>
    <row r="321" spans="4:5" x14ac:dyDescent="0.45">
      <c r="D321" s="3">
        <v>902</v>
      </c>
      <c r="E321" s="1">
        <v>153000</v>
      </c>
    </row>
    <row r="322" spans="4:5" x14ac:dyDescent="0.45">
      <c r="D322" s="3">
        <v>905</v>
      </c>
      <c r="E322" s="1">
        <v>125500</v>
      </c>
    </row>
    <row r="323" spans="4:5" x14ac:dyDescent="0.45">
      <c r="D323" s="3">
        <v>906</v>
      </c>
      <c r="E323" s="1">
        <v>128000</v>
      </c>
    </row>
    <row r="324" spans="4:5" x14ac:dyDescent="0.45">
      <c r="D324" s="3">
        <v>909</v>
      </c>
      <c r="E324" s="1">
        <v>131000</v>
      </c>
    </row>
    <row r="325" spans="4:5" x14ac:dyDescent="0.45">
      <c r="D325" s="3">
        <v>912</v>
      </c>
      <c r="E325" s="1">
        <v>143500</v>
      </c>
    </row>
    <row r="326" spans="4:5" x14ac:dyDescent="0.45">
      <c r="D326" s="3">
        <v>913</v>
      </c>
      <c r="E326" s="1">
        <v>88000</v>
      </c>
    </row>
    <row r="327" spans="4:5" x14ac:dyDescent="0.45">
      <c r="D327" s="3">
        <v>917</v>
      </c>
      <c r="E327" s="1">
        <v>35311</v>
      </c>
    </row>
    <row r="328" spans="4:5" x14ac:dyDescent="0.45">
      <c r="D328" s="3">
        <v>918</v>
      </c>
      <c r="E328" s="1">
        <v>135000</v>
      </c>
    </row>
    <row r="329" spans="4:5" x14ac:dyDescent="0.45">
      <c r="D329" s="3">
        <v>920</v>
      </c>
      <c r="E329" s="1">
        <v>176500</v>
      </c>
    </row>
    <row r="330" spans="4:5" x14ac:dyDescent="0.45">
      <c r="D330" s="3">
        <v>923</v>
      </c>
      <c r="E330" s="1">
        <v>169990</v>
      </c>
    </row>
    <row r="331" spans="4:5" x14ac:dyDescent="0.45">
      <c r="D331" s="3">
        <v>926</v>
      </c>
      <c r="E331" s="1">
        <v>175000</v>
      </c>
    </row>
    <row r="332" spans="4:5" x14ac:dyDescent="0.45">
      <c r="D332" s="3">
        <v>931</v>
      </c>
      <c r="E332" s="1">
        <v>201000</v>
      </c>
    </row>
    <row r="333" spans="4:5" x14ac:dyDescent="0.45">
      <c r="D333" s="3">
        <v>932</v>
      </c>
      <c r="E333" s="1">
        <v>117500</v>
      </c>
    </row>
    <row r="334" spans="4:5" x14ac:dyDescent="0.45">
      <c r="D334" s="3">
        <v>934</v>
      </c>
      <c r="E334" s="1">
        <v>190000</v>
      </c>
    </row>
    <row r="335" spans="4:5" x14ac:dyDescent="0.45">
      <c r="D335" s="3">
        <v>936</v>
      </c>
      <c r="E335" s="1">
        <v>79900</v>
      </c>
    </row>
    <row r="336" spans="4:5" x14ac:dyDescent="0.45">
      <c r="D336" s="3">
        <v>937</v>
      </c>
      <c r="E336" s="1">
        <v>184900</v>
      </c>
    </row>
    <row r="337" spans="4:5" x14ac:dyDescent="0.45">
      <c r="D337" s="3">
        <v>943</v>
      </c>
      <c r="E337" s="1">
        <v>150000</v>
      </c>
    </row>
    <row r="338" spans="4:5" x14ac:dyDescent="0.45">
      <c r="D338" s="3">
        <v>950</v>
      </c>
      <c r="E338" s="1">
        <v>197500</v>
      </c>
    </row>
    <row r="339" spans="4:5" x14ac:dyDescent="0.45">
      <c r="D339" s="3">
        <v>951</v>
      </c>
      <c r="E339" s="1">
        <v>129000</v>
      </c>
    </row>
    <row r="340" spans="4:5" x14ac:dyDescent="0.45">
      <c r="D340" s="3">
        <v>952</v>
      </c>
      <c r="E340" s="1">
        <v>119900</v>
      </c>
    </row>
    <row r="341" spans="4:5" x14ac:dyDescent="0.45">
      <c r="D341" s="3">
        <v>958</v>
      </c>
      <c r="E341" s="1">
        <v>132000</v>
      </c>
    </row>
    <row r="342" spans="4:5" x14ac:dyDescent="0.45">
      <c r="D342" s="3">
        <v>959</v>
      </c>
      <c r="E342" s="1">
        <v>185000</v>
      </c>
    </row>
    <row r="343" spans="4:5" x14ac:dyDescent="0.45">
      <c r="D343" s="3">
        <v>961</v>
      </c>
      <c r="E343" s="1">
        <v>116500</v>
      </c>
    </row>
    <row r="344" spans="4:5" x14ac:dyDescent="0.45">
      <c r="D344" s="3">
        <v>968</v>
      </c>
      <c r="E344" s="1">
        <v>135000</v>
      </c>
    </row>
    <row r="345" spans="4:5" x14ac:dyDescent="0.45">
      <c r="D345" s="3">
        <v>973</v>
      </c>
      <c r="E345" s="1">
        <v>99500</v>
      </c>
    </row>
    <row r="346" spans="4:5" x14ac:dyDescent="0.45">
      <c r="D346" s="3">
        <v>974</v>
      </c>
      <c r="E346" s="1">
        <v>182000</v>
      </c>
    </row>
    <row r="347" spans="4:5" x14ac:dyDescent="0.45">
      <c r="D347" s="3">
        <v>977</v>
      </c>
      <c r="E347" s="1">
        <v>85500</v>
      </c>
    </row>
    <row r="348" spans="4:5" x14ac:dyDescent="0.45">
      <c r="D348" s="3">
        <v>978</v>
      </c>
      <c r="E348" s="1">
        <v>199900</v>
      </c>
    </row>
    <row r="349" spans="4:5" x14ac:dyDescent="0.45">
      <c r="D349" s="3">
        <v>979</v>
      </c>
      <c r="E349" s="1">
        <v>110000</v>
      </c>
    </row>
    <row r="350" spans="4:5" x14ac:dyDescent="0.45">
      <c r="D350" s="3">
        <v>980</v>
      </c>
      <c r="E350" s="1">
        <v>139000</v>
      </c>
    </row>
    <row r="351" spans="4:5" x14ac:dyDescent="0.45">
      <c r="D351" s="3">
        <v>983</v>
      </c>
      <c r="E351" s="1">
        <v>159895</v>
      </c>
    </row>
    <row r="352" spans="4:5" x14ac:dyDescent="0.45">
      <c r="D352" s="3">
        <v>986</v>
      </c>
      <c r="E352" s="1">
        <v>125000</v>
      </c>
    </row>
    <row r="353" spans="4:5" x14ac:dyDescent="0.45">
      <c r="D353" s="3">
        <v>997</v>
      </c>
      <c r="E353" s="1">
        <v>136500</v>
      </c>
    </row>
    <row r="354" spans="4:5" x14ac:dyDescent="0.45">
      <c r="D354" s="3">
        <v>998</v>
      </c>
      <c r="E354" s="1">
        <v>185000</v>
      </c>
    </row>
    <row r="355" spans="4:5" x14ac:dyDescent="0.45">
      <c r="D355" s="3">
        <v>999</v>
      </c>
      <c r="E355" s="1">
        <v>91000</v>
      </c>
    </row>
    <row r="356" spans="4:5" x14ac:dyDescent="0.45">
      <c r="D356" s="3">
        <v>1000</v>
      </c>
      <c r="E356" s="1">
        <v>206000</v>
      </c>
    </row>
    <row r="357" spans="4:5" x14ac:dyDescent="0.45">
      <c r="D357" s="3">
        <v>1001</v>
      </c>
      <c r="E357" s="1">
        <v>82000</v>
      </c>
    </row>
    <row r="358" spans="4:5" x14ac:dyDescent="0.45">
      <c r="D358" s="3">
        <v>1002</v>
      </c>
      <c r="E358" s="1">
        <v>86000</v>
      </c>
    </row>
    <row r="359" spans="4:5" x14ac:dyDescent="0.45">
      <c r="D359" s="3">
        <v>1014</v>
      </c>
      <c r="E359" s="1">
        <v>85000</v>
      </c>
    </row>
    <row r="360" spans="4:5" x14ac:dyDescent="0.45">
      <c r="D360" s="3">
        <v>1015</v>
      </c>
      <c r="E360" s="1">
        <v>119200</v>
      </c>
    </row>
    <row r="361" spans="4:5" x14ac:dyDescent="0.45">
      <c r="D361" s="3">
        <v>1018</v>
      </c>
      <c r="E361" s="1">
        <v>187500</v>
      </c>
    </row>
    <row r="362" spans="4:5" x14ac:dyDescent="0.45">
      <c r="D362" s="3">
        <v>1021</v>
      </c>
      <c r="E362" s="1">
        <v>176000</v>
      </c>
    </row>
    <row r="363" spans="4:5" x14ac:dyDescent="0.45">
      <c r="D363" s="3">
        <v>1022</v>
      </c>
      <c r="E363" s="1">
        <v>194000</v>
      </c>
    </row>
    <row r="364" spans="4:5" x14ac:dyDescent="0.45">
      <c r="D364" s="3">
        <v>1026</v>
      </c>
      <c r="E364" s="1">
        <v>112500</v>
      </c>
    </row>
    <row r="365" spans="4:5" x14ac:dyDescent="0.45">
      <c r="D365" s="3">
        <v>1027</v>
      </c>
      <c r="E365" s="1">
        <v>167500</v>
      </c>
    </row>
    <row r="366" spans="4:5" x14ac:dyDescent="0.45">
      <c r="D366" s="3">
        <v>1035</v>
      </c>
      <c r="E366" s="1">
        <v>119750</v>
      </c>
    </row>
    <row r="367" spans="4:5" x14ac:dyDescent="0.45">
      <c r="D367" s="3">
        <v>1036</v>
      </c>
      <c r="E367" s="1">
        <v>84000</v>
      </c>
    </row>
    <row r="368" spans="4:5" x14ac:dyDescent="0.45">
      <c r="D368" s="3">
        <v>1043</v>
      </c>
      <c r="E368" s="1">
        <v>196000</v>
      </c>
    </row>
    <row r="369" spans="4:5" x14ac:dyDescent="0.45">
      <c r="D369" s="3">
        <v>1048</v>
      </c>
      <c r="E369" s="1">
        <v>145000</v>
      </c>
    </row>
    <row r="370" spans="4:5" x14ac:dyDescent="0.45">
      <c r="D370" s="3">
        <v>1050</v>
      </c>
      <c r="E370" s="1">
        <v>84900</v>
      </c>
    </row>
    <row r="371" spans="4:5" x14ac:dyDescent="0.45">
      <c r="D371" s="3">
        <v>1051</v>
      </c>
      <c r="E371" s="1">
        <v>176485</v>
      </c>
    </row>
    <row r="372" spans="4:5" x14ac:dyDescent="0.45">
      <c r="D372" s="3">
        <v>1052</v>
      </c>
      <c r="E372" s="1">
        <v>200141</v>
      </c>
    </row>
    <row r="373" spans="4:5" x14ac:dyDescent="0.45">
      <c r="D373" s="3">
        <v>1057</v>
      </c>
      <c r="E373" s="1">
        <v>185850</v>
      </c>
    </row>
    <row r="374" spans="4:5" x14ac:dyDescent="0.45">
      <c r="D374" s="3">
        <v>1061</v>
      </c>
      <c r="E374" s="1">
        <v>213500</v>
      </c>
    </row>
    <row r="375" spans="4:5" x14ac:dyDescent="0.45">
      <c r="D375" s="3">
        <v>1062</v>
      </c>
      <c r="E375" s="1">
        <v>81000</v>
      </c>
    </row>
    <row r="376" spans="4:5" x14ac:dyDescent="0.45">
      <c r="D376" s="3">
        <v>1064</v>
      </c>
      <c r="E376" s="1">
        <v>110500</v>
      </c>
    </row>
    <row r="377" spans="4:5" x14ac:dyDescent="0.45">
      <c r="D377" s="3">
        <v>1065</v>
      </c>
      <c r="E377" s="1">
        <v>154000</v>
      </c>
    </row>
    <row r="378" spans="4:5" x14ac:dyDescent="0.45">
      <c r="D378" s="3">
        <v>1071</v>
      </c>
      <c r="E378" s="1">
        <v>135000</v>
      </c>
    </row>
    <row r="379" spans="4:5" x14ac:dyDescent="0.45">
      <c r="D379" s="3">
        <v>1075</v>
      </c>
      <c r="E379" s="1">
        <v>194000</v>
      </c>
    </row>
    <row r="380" spans="4:5" x14ac:dyDescent="0.45">
      <c r="D380" s="3">
        <v>1078</v>
      </c>
      <c r="E380" s="1">
        <v>138800</v>
      </c>
    </row>
    <row r="381" spans="4:5" x14ac:dyDescent="0.45">
      <c r="D381" s="3">
        <v>1079</v>
      </c>
      <c r="E381" s="1">
        <v>155900</v>
      </c>
    </row>
    <row r="382" spans="4:5" x14ac:dyDescent="0.45">
      <c r="D382" s="3">
        <v>1080</v>
      </c>
      <c r="E382" s="1">
        <v>126000</v>
      </c>
    </row>
    <row r="383" spans="4:5" x14ac:dyDescent="0.45">
      <c r="D383" s="3">
        <v>1081</v>
      </c>
      <c r="E383" s="1">
        <v>145000</v>
      </c>
    </row>
    <row r="384" spans="4:5" x14ac:dyDescent="0.45">
      <c r="D384" s="3">
        <v>1082</v>
      </c>
      <c r="E384" s="1">
        <v>133000</v>
      </c>
    </row>
    <row r="385" spans="4:5" x14ac:dyDescent="0.45">
      <c r="D385" s="3">
        <v>1083</v>
      </c>
      <c r="E385" s="1">
        <v>192000</v>
      </c>
    </row>
    <row r="386" spans="4:5" x14ac:dyDescent="0.45">
      <c r="D386" s="3">
        <v>1084</v>
      </c>
      <c r="E386" s="1">
        <v>160000</v>
      </c>
    </row>
    <row r="387" spans="4:5" x14ac:dyDescent="0.45">
      <c r="D387" s="3">
        <v>1090</v>
      </c>
      <c r="E387" s="1">
        <v>197000</v>
      </c>
    </row>
    <row r="388" spans="4:5" x14ac:dyDescent="0.45">
      <c r="D388" s="3">
        <v>1091</v>
      </c>
      <c r="E388" s="1">
        <v>92900</v>
      </c>
    </row>
    <row r="389" spans="4:5" x14ac:dyDescent="0.45">
      <c r="D389" s="3">
        <v>1094</v>
      </c>
      <c r="E389" s="1">
        <v>146000</v>
      </c>
    </row>
    <row r="390" spans="4:5" x14ac:dyDescent="0.45">
      <c r="D390" s="3">
        <v>1095</v>
      </c>
      <c r="E390" s="1">
        <v>129000</v>
      </c>
    </row>
    <row r="391" spans="4:5" x14ac:dyDescent="0.45">
      <c r="D391" s="3">
        <v>1096</v>
      </c>
      <c r="E391" s="1">
        <v>176432</v>
      </c>
    </row>
    <row r="392" spans="4:5" x14ac:dyDescent="0.45">
      <c r="D392" s="3">
        <v>1098</v>
      </c>
      <c r="E392" s="1">
        <v>170000</v>
      </c>
    </row>
    <row r="393" spans="4:5" x14ac:dyDescent="0.45">
      <c r="D393" s="3">
        <v>1101</v>
      </c>
      <c r="E393" s="1">
        <v>60000</v>
      </c>
    </row>
    <row r="394" spans="4:5" x14ac:dyDescent="0.45">
      <c r="D394" s="3">
        <v>1102</v>
      </c>
      <c r="E394" s="1">
        <v>119500</v>
      </c>
    </row>
    <row r="395" spans="4:5" x14ac:dyDescent="0.45">
      <c r="D395" s="3">
        <v>1103</v>
      </c>
      <c r="E395" s="1">
        <v>135000</v>
      </c>
    </row>
    <row r="396" spans="4:5" x14ac:dyDescent="0.45">
      <c r="D396" s="3">
        <v>1104</v>
      </c>
      <c r="E396" s="1">
        <v>159500</v>
      </c>
    </row>
    <row r="397" spans="4:5" x14ac:dyDescent="0.45">
      <c r="D397" s="3">
        <v>1107</v>
      </c>
      <c r="E397" s="1">
        <v>179900</v>
      </c>
    </row>
    <row r="398" spans="4:5" x14ac:dyDescent="0.45">
      <c r="D398" s="3">
        <v>1113</v>
      </c>
      <c r="E398" s="1">
        <v>129900</v>
      </c>
    </row>
    <row r="399" spans="4:5" x14ac:dyDescent="0.45">
      <c r="D399" s="3">
        <v>1114</v>
      </c>
      <c r="E399" s="1">
        <v>134500</v>
      </c>
    </row>
    <row r="400" spans="4:5" x14ac:dyDescent="0.45">
      <c r="D400" s="3">
        <v>1115</v>
      </c>
      <c r="E400" s="1">
        <v>117000</v>
      </c>
    </row>
    <row r="401" spans="4:5" x14ac:dyDescent="0.45">
      <c r="D401" s="3">
        <v>1118</v>
      </c>
      <c r="E401" s="1">
        <v>130000</v>
      </c>
    </row>
    <row r="402" spans="4:5" x14ac:dyDescent="0.45">
      <c r="D402" s="3">
        <v>1120</v>
      </c>
      <c r="E402" s="1">
        <v>133700</v>
      </c>
    </row>
    <row r="403" spans="4:5" x14ac:dyDescent="0.45">
      <c r="D403" s="3">
        <v>1121</v>
      </c>
      <c r="E403" s="1">
        <v>118400</v>
      </c>
    </row>
    <row r="404" spans="4:5" x14ac:dyDescent="0.45">
      <c r="D404" s="3">
        <v>1123</v>
      </c>
      <c r="E404" s="1">
        <v>112000</v>
      </c>
    </row>
    <row r="405" spans="4:5" x14ac:dyDescent="0.45">
      <c r="D405" s="3">
        <v>1124</v>
      </c>
      <c r="E405" s="1">
        <v>118000</v>
      </c>
    </row>
    <row r="406" spans="4:5" x14ac:dyDescent="0.45">
      <c r="D406" s="3">
        <v>1126</v>
      </c>
      <c r="E406" s="1">
        <v>115000</v>
      </c>
    </row>
    <row r="407" spans="4:5" x14ac:dyDescent="0.45">
      <c r="D407" s="3">
        <v>1132</v>
      </c>
      <c r="E407" s="1">
        <v>93500</v>
      </c>
    </row>
    <row r="408" spans="4:5" x14ac:dyDescent="0.45">
      <c r="D408" s="3">
        <v>1136</v>
      </c>
      <c r="E408" s="1">
        <v>102000</v>
      </c>
    </row>
    <row r="409" spans="4:5" x14ac:dyDescent="0.45">
      <c r="D409" s="3">
        <v>1140</v>
      </c>
      <c r="E409" s="1">
        <v>144000</v>
      </c>
    </row>
    <row r="410" spans="4:5" x14ac:dyDescent="0.45">
      <c r="D410" s="3">
        <v>1141</v>
      </c>
      <c r="E410" s="1">
        <v>139000</v>
      </c>
    </row>
    <row r="411" spans="4:5" x14ac:dyDescent="0.45">
      <c r="D411" s="3">
        <v>1144</v>
      </c>
      <c r="E411" s="1">
        <v>80000</v>
      </c>
    </row>
    <row r="412" spans="4:5" x14ac:dyDescent="0.45">
      <c r="D412" s="3">
        <v>1147</v>
      </c>
      <c r="E412" s="1">
        <v>180000</v>
      </c>
    </row>
    <row r="413" spans="4:5" x14ac:dyDescent="0.45">
      <c r="D413" s="3">
        <v>1151</v>
      </c>
      <c r="E413" s="1">
        <v>124000</v>
      </c>
    </row>
    <row r="414" spans="4:5" x14ac:dyDescent="0.45">
      <c r="D414" s="3">
        <v>1152</v>
      </c>
      <c r="E414" s="1">
        <v>149900</v>
      </c>
    </row>
    <row r="415" spans="4:5" x14ac:dyDescent="0.45">
      <c r="D415" s="3">
        <v>1154</v>
      </c>
      <c r="E415" s="1">
        <v>120500</v>
      </c>
    </row>
    <row r="416" spans="4:5" x14ac:dyDescent="0.45">
      <c r="D416" s="3">
        <v>1156</v>
      </c>
      <c r="E416" s="1">
        <v>218000</v>
      </c>
    </row>
    <row r="417" spans="4:5" x14ac:dyDescent="0.45">
      <c r="D417" s="3">
        <v>1158</v>
      </c>
      <c r="E417" s="1">
        <v>230000</v>
      </c>
    </row>
    <row r="418" spans="4:5" x14ac:dyDescent="0.45">
      <c r="D418" s="3">
        <v>1163</v>
      </c>
      <c r="E418" s="1">
        <v>129000</v>
      </c>
    </row>
    <row r="419" spans="4:5" x14ac:dyDescent="0.45">
      <c r="D419" s="3">
        <v>1172</v>
      </c>
      <c r="E419" s="1">
        <v>163000</v>
      </c>
    </row>
    <row r="420" spans="4:5" x14ac:dyDescent="0.45">
      <c r="D420" s="3">
        <v>1177</v>
      </c>
      <c r="E420" s="1">
        <v>119500</v>
      </c>
    </row>
    <row r="421" spans="4:5" x14ac:dyDescent="0.45">
      <c r="D421" s="3">
        <v>1180</v>
      </c>
      <c r="E421" s="1">
        <v>93000</v>
      </c>
    </row>
    <row r="422" spans="4:5" x14ac:dyDescent="0.45">
      <c r="D422" s="3">
        <v>1184</v>
      </c>
      <c r="E422" s="1">
        <v>120000</v>
      </c>
    </row>
    <row r="423" spans="4:5" x14ac:dyDescent="0.45">
      <c r="D423" s="3">
        <v>1194</v>
      </c>
      <c r="E423" s="1">
        <v>165000</v>
      </c>
    </row>
    <row r="424" spans="4:5" x14ac:dyDescent="0.45">
      <c r="D424" s="3">
        <v>1199</v>
      </c>
      <c r="E424" s="1">
        <v>178000</v>
      </c>
    </row>
    <row r="425" spans="4:5" x14ac:dyDescent="0.45">
      <c r="D425" s="3">
        <v>1200</v>
      </c>
      <c r="E425" s="1">
        <v>148000</v>
      </c>
    </row>
    <row r="426" spans="4:5" x14ac:dyDescent="0.45">
      <c r="D426" s="3">
        <v>1201</v>
      </c>
      <c r="E426" s="1">
        <v>116050</v>
      </c>
    </row>
    <row r="427" spans="4:5" x14ac:dyDescent="0.45">
      <c r="D427" s="3">
        <v>1205</v>
      </c>
      <c r="E427" s="1">
        <v>153500</v>
      </c>
    </row>
    <row r="428" spans="4:5" x14ac:dyDescent="0.45">
      <c r="D428" s="3">
        <v>1207</v>
      </c>
      <c r="E428" s="1">
        <v>107000</v>
      </c>
    </row>
    <row r="429" spans="4:5" x14ac:dyDescent="0.45">
      <c r="D429" s="3">
        <v>1209</v>
      </c>
      <c r="E429" s="1">
        <v>140000</v>
      </c>
    </row>
    <row r="430" spans="4:5" x14ac:dyDescent="0.45">
      <c r="D430" s="3">
        <v>1213</v>
      </c>
      <c r="E430" s="1">
        <v>113000</v>
      </c>
    </row>
    <row r="431" spans="4:5" x14ac:dyDescent="0.45">
      <c r="D431" s="3">
        <v>1216</v>
      </c>
      <c r="E431" s="1">
        <v>125000</v>
      </c>
    </row>
    <row r="432" spans="4:5" x14ac:dyDescent="0.45">
      <c r="D432" s="3">
        <v>1218</v>
      </c>
      <c r="E432" s="1">
        <v>229456</v>
      </c>
    </row>
    <row r="433" spans="4:5" x14ac:dyDescent="0.45">
      <c r="D433" s="3">
        <v>1221</v>
      </c>
      <c r="E433" s="1">
        <v>115000</v>
      </c>
    </row>
    <row r="434" spans="4:5" x14ac:dyDescent="0.45">
      <c r="D434" s="3">
        <v>1222</v>
      </c>
      <c r="E434" s="1">
        <v>134000</v>
      </c>
    </row>
    <row r="435" spans="4:5" x14ac:dyDescent="0.45">
      <c r="D435" s="3">
        <v>1228</v>
      </c>
      <c r="E435" s="1">
        <v>147000</v>
      </c>
    </row>
    <row r="436" spans="4:5" x14ac:dyDescent="0.45">
      <c r="D436" s="3">
        <v>1233</v>
      </c>
      <c r="E436" s="1">
        <v>101800</v>
      </c>
    </row>
    <row r="437" spans="4:5" x14ac:dyDescent="0.45">
      <c r="D437" s="3">
        <v>1234</v>
      </c>
      <c r="E437" s="1">
        <v>142000</v>
      </c>
    </row>
    <row r="438" spans="4:5" x14ac:dyDescent="0.45">
      <c r="D438" s="3">
        <v>1239</v>
      </c>
      <c r="E438" s="1">
        <v>142500</v>
      </c>
    </row>
    <row r="439" spans="4:5" x14ac:dyDescent="0.45">
      <c r="D439" s="3">
        <v>1240</v>
      </c>
      <c r="E439" s="1">
        <v>265900</v>
      </c>
    </row>
    <row r="440" spans="4:5" x14ac:dyDescent="0.45">
      <c r="D440" s="3">
        <v>1250</v>
      </c>
      <c r="E440" s="1">
        <v>119000</v>
      </c>
    </row>
    <row r="441" spans="4:5" x14ac:dyDescent="0.45">
      <c r="D441" s="3">
        <v>1252</v>
      </c>
      <c r="E441" s="1">
        <v>171750</v>
      </c>
    </row>
    <row r="442" spans="4:5" x14ac:dyDescent="0.45">
      <c r="D442" s="3">
        <v>1253</v>
      </c>
      <c r="E442" s="1">
        <v>130000</v>
      </c>
    </row>
    <row r="443" spans="4:5" x14ac:dyDescent="0.45">
      <c r="D443" s="3">
        <v>1258</v>
      </c>
      <c r="E443" s="1">
        <v>99900</v>
      </c>
    </row>
    <row r="444" spans="4:5" x14ac:dyDescent="0.45">
      <c r="D444" s="3">
        <v>1260</v>
      </c>
      <c r="E444" s="1">
        <v>151000</v>
      </c>
    </row>
    <row r="445" spans="4:5" x14ac:dyDescent="0.45">
      <c r="D445" s="3">
        <v>1262</v>
      </c>
      <c r="E445" s="1">
        <v>128900</v>
      </c>
    </row>
    <row r="446" spans="4:5" x14ac:dyDescent="0.45">
      <c r="D446" s="3">
        <v>1265</v>
      </c>
      <c r="E446" s="1">
        <v>181000</v>
      </c>
    </row>
    <row r="447" spans="4:5" x14ac:dyDescent="0.45">
      <c r="D447" s="3">
        <v>1272</v>
      </c>
      <c r="E447" s="1">
        <v>185750</v>
      </c>
    </row>
    <row r="448" spans="4:5" x14ac:dyDescent="0.45">
      <c r="D448" s="3">
        <v>1273</v>
      </c>
      <c r="E448" s="1">
        <v>137000</v>
      </c>
    </row>
    <row r="449" spans="4:5" x14ac:dyDescent="0.45">
      <c r="D449" s="3">
        <v>1282</v>
      </c>
      <c r="E449" s="1">
        <v>180000</v>
      </c>
    </row>
    <row r="450" spans="4:5" x14ac:dyDescent="0.45">
      <c r="D450" s="3">
        <v>1283</v>
      </c>
      <c r="E450" s="1">
        <v>150500</v>
      </c>
    </row>
    <row r="451" spans="4:5" x14ac:dyDescent="0.45">
      <c r="D451" s="3">
        <v>1287</v>
      </c>
      <c r="E451" s="1">
        <v>143000</v>
      </c>
    </row>
    <row r="452" spans="4:5" x14ac:dyDescent="0.45">
      <c r="D452" s="3">
        <v>1295</v>
      </c>
      <c r="E452" s="1">
        <v>115000</v>
      </c>
    </row>
    <row r="453" spans="4:5" x14ac:dyDescent="0.45">
      <c r="D453" s="3">
        <v>1296</v>
      </c>
      <c r="E453" s="1">
        <v>138500</v>
      </c>
    </row>
    <row r="454" spans="4:5" x14ac:dyDescent="0.45">
      <c r="D454" s="3">
        <v>1297</v>
      </c>
      <c r="E454" s="1">
        <v>155000</v>
      </c>
    </row>
    <row r="455" spans="4:5" x14ac:dyDescent="0.45">
      <c r="D455" s="3">
        <v>1300</v>
      </c>
      <c r="E455" s="1">
        <v>154000</v>
      </c>
    </row>
    <row r="456" spans="4:5" x14ac:dyDescent="0.45">
      <c r="D456" s="3">
        <v>1307</v>
      </c>
      <c r="E456" s="1">
        <v>202500</v>
      </c>
    </row>
    <row r="457" spans="4:5" x14ac:dyDescent="0.45">
      <c r="D457" s="3">
        <v>1308</v>
      </c>
      <c r="E457" s="1">
        <v>138000</v>
      </c>
    </row>
    <row r="458" spans="4:5" x14ac:dyDescent="0.45">
      <c r="D458" s="3">
        <v>1309</v>
      </c>
      <c r="E458" s="1">
        <v>147000</v>
      </c>
    </row>
    <row r="459" spans="4:5" x14ac:dyDescent="0.45">
      <c r="D459" s="3">
        <v>1310</v>
      </c>
      <c r="E459" s="1">
        <v>179200</v>
      </c>
    </row>
    <row r="460" spans="4:5" x14ac:dyDescent="0.45">
      <c r="D460" s="3">
        <v>1312</v>
      </c>
      <c r="E460" s="1">
        <v>203000</v>
      </c>
    </row>
    <row r="461" spans="4:5" x14ac:dyDescent="0.45">
      <c r="D461" s="3">
        <v>1315</v>
      </c>
      <c r="E461" s="1">
        <v>119000</v>
      </c>
    </row>
    <row r="462" spans="4:5" x14ac:dyDescent="0.45">
      <c r="D462" s="3">
        <v>1318</v>
      </c>
      <c r="E462" s="1">
        <v>208900</v>
      </c>
    </row>
    <row r="463" spans="4:5" x14ac:dyDescent="0.45">
      <c r="D463" s="3">
        <v>1320</v>
      </c>
      <c r="E463" s="1">
        <v>111000</v>
      </c>
    </row>
    <row r="464" spans="4:5" x14ac:dyDescent="0.45">
      <c r="D464" s="3">
        <v>1321</v>
      </c>
      <c r="E464" s="1">
        <v>156500</v>
      </c>
    </row>
    <row r="465" spans="4:5" x14ac:dyDescent="0.45">
      <c r="D465" s="3">
        <v>1322</v>
      </c>
      <c r="E465" s="1">
        <v>72500</v>
      </c>
    </row>
    <row r="466" spans="4:5" x14ac:dyDescent="0.45">
      <c r="D466" s="3">
        <v>1324</v>
      </c>
      <c r="E466" s="1">
        <v>82500</v>
      </c>
    </row>
    <row r="467" spans="4:5" x14ac:dyDescent="0.45">
      <c r="D467" s="3">
        <v>1326</v>
      </c>
      <c r="E467" s="1">
        <v>55000</v>
      </c>
    </row>
    <row r="468" spans="4:5" x14ac:dyDescent="0.45">
      <c r="D468" s="3">
        <v>1327</v>
      </c>
      <c r="E468" s="1">
        <v>79000</v>
      </c>
    </row>
    <row r="469" spans="4:5" x14ac:dyDescent="0.45">
      <c r="D469" s="3">
        <v>1328</v>
      </c>
      <c r="E469" s="1">
        <v>130500</v>
      </c>
    </row>
    <row r="470" spans="4:5" x14ac:dyDescent="0.45">
      <c r="D470" s="3">
        <v>1333</v>
      </c>
      <c r="E470" s="1">
        <v>100000</v>
      </c>
    </row>
    <row r="471" spans="4:5" x14ac:dyDescent="0.45">
      <c r="D471" s="3">
        <v>1336</v>
      </c>
      <c r="E471" s="1">
        <v>167900</v>
      </c>
    </row>
    <row r="472" spans="4:5" x14ac:dyDescent="0.45">
      <c r="D472" s="3">
        <v>1338</v>
      </c>
      <c r="E472" s="1">
        <v>52500</v>
      </c>
    </row>
    <row r="473" spans="4:5" x14ac:dyDescent="0.45">
      <c r="D473" s="3">
        <v>1340</v>
      </c>
      <c r="E473" s="1">
        <v>128500</v>
      </c>
    </row>
    <row r="474" spans="4:5" x14ac:dyDescent="0.45">
      <c r="D474" s="3">
        <v>1341</v>
      </c>
      <c r="E474" s="1">
        <v>123000</v>
      </c>
    </row>
    <row r="475" spans="4:5" x14ac:dyDescent="0.45">
      <c r="D475" s="3">
        <v>1342</v>
      </c>
      <c r="E475" s="1">
        <v>155000</v>
      </c>
    </row>
    <row r="476" spans="4:5" x14ac:dyDescent="0.45">
      <c r="D476" s="3">
        <v>1346</v>
      </c>
      <c r="E476" s="1">
        <v>108500</v>
      </c>
    </row>
    <row r="477" spans="4:5" x14ac:dyDescent="0.45">
      <c r="D477" s="3">
        <v>1349</v>
      </c>
      <c r="E477" s="1">
        <v>215000</v>
      </c>
    </row>
    <row r="478" spans="4:5" x14ac:dyDescent="0.45">
      <c r="D478" s="3">
        <v>1357</v>
      </c>
      <c r="E478" s="1">
        <v>110000</v>
      </c>
    </row>
    <row r="479" spans="4:5" x14ac:dyDescent="0.45">
      <c r="D479" s="3">
        <v>1358</v>
      </c>
      <c r="E479" s="1">
        <v>149900</v>
      </c>
    </row>
    <row r="480" spans="4:5" x14ac:dyDescent="0.45">
      <c r="D480" s="3">
        <v>1369</v>
      </c>
      <c r="E480" s="1">
        <v>144000</v>
      </c>
    </row>
    <row r="481" spans="4:5" x14ac:dyDescent="0.45">
      <c r="D481" s="3">
        <v>1377</v>
      </c>
      <c r="E481" s="1">
        <v>91000</v>
      </c>
    </row>
    <row r="482" spans="4:5" x14ac:dyDescent="0.45">
      <c r="D482" s="3">
        <v>1381</v>
      </c>
      <c r="E482" s="1">
        <v>58500</v>
      </c>
    </row>
    <row r="483" spans="4:5" x14ac:dyDescent="0.45">
      <c r="D483" s="3">
        <v>1384</v>
      </c>
      <c r="E483" s="1">
        <v>112000</v>
      </c>
    </row>
    <row r="484" spans="4:5" x14ac:dyDescent="0.45">
      <c r="D484" s="3">
        <v>1395</v>
      </c>
      <c r="E484" s="1">
        <v>246578</v>
      </c>
    </row>
    <row r="485" spans="4:5" x14ac:dyDescent="0.45">
      <c r="D485" s="3">
        <v>1403</v>
      </c>
      <c r="E485" s="1">
        <v>193879</v>
      </c>
    </row>
    <row r="486" spans="4:5" x14ac:dyDescent="0.45">
      <c r="D486" s="3">
        <v>1404</v>
      </c>
      <c r="E486" s="1">
        <v>282922</v>
      </c>
    </row>
    <row r="487" spans="4:5" x14ac:dyDescent="0.45">
      <c r="D487" s="3">
        <v>1408</v>
      </c>
      <c r="E487" s="1">
        <v>112000</v>
      </c>
    </row>
    <row r="488" spans="4:5" x14ac:dyDescent="0.45">
      <c r="D488" s="3">
        <v>1413</v>
      </c>
      <c r="E488" s="1">
        <v>90000</v>
      </c>
    </row>
    <row r="489" spans="4:5" x14ac:dyDescent="0.45">
      <c r="D489" s="3">
        <v>1419</v>
      </c>
      <c r="E489" s="1">
        <v>124000</v>
      </c>
    </row>
    <row r="490" spans="4:5" x14ac:dyDescent="0.45">
      <c r="D490" s="3">
        <v>1422</v>
      </c>
      <c r="E490" s="1">
        <v>127500</v>
      </c>
    </row>
    <row r="491" spans="4:5" x14ac:dyDescent="0.45">
      <c r="D491" s="3">
        <v>1423</v>
      </c>
      <c r="E491" s="1">
        <v>136500</v>
      </c>
    </row>
    <row r="492" spans="4:5" x14ac:dyDescent="0.45">
      <c r="D492" s="3">
        <v>1425</v>
      </c>
      <c r="E492" s="1">
        <v>144000</v>
      </c>
    </row>
    <row r="493" spans="4:5" x14ac:dyDescent="0.45">
      <c r="D493" s="3">
        <v>1426</v>
      </c>
      <c r="E493" s="1">
        <v>142000</v>
      </c>
    </row>
    <row r="494" spans="4:5" x14ac:dyDescent="0.45">
      <c r="D494" s="3">
        <v>1429</v>
      </c>
      <c r="E494" s="1">
        <v>119000</v>
      </c>
    </row>
    <row r="495" spans="4:5" x14ac:dyDescent="0.45">
      <c r="D495" s="3">
        <v>1430</v>
      </c>
      <c r="E495" s="1">
        <v>182900</v>
      </c>
    </row>
    <row r="496" spans="4:5" x14ac:dyDescent="0.45">
      <c r="D496" s="3">
        <v>1432</v>
      </c>
      <c r="E496" s="1">
        <v>143750</v>
      </c>
    </row>
    <row r="497" spans="4:5" x14ac:dyDescent="0.45">
      <c r="D497" s="3">
        <v>1433</v>
      </c>
      <c r="E497" s="1">
        <v>64500</v>
      </c>
    </row>
    <row r="498" spans="4:5" x14ac:dyDescent="0.45">
      <c r="D498" s="3">
        <v>1435</v>
      </c>
      <c r="E498" s="1">
        <v>160000</v>
      </c>
    </row>
    <row r="499" spans="4:5" x14ac:dyDescent="0.45">
      <c r="D499" s="3">
        <v>1437</v>
      </c>
      <c r="E499" s="1">
        <v>120500</v>
      </c>
    </row>
    <row r="500" spans="4:5" x14ac:dyDescent="0.45">
      <c r="D500" s="3">
        <v>1439</v>
      </c>
      <c r="E500" s="1">
        <v>149700</v>
      </c>
    </row>
    <row r="501" spans="4:5" x14ac:dyDescent="0.45">
      <c r="D501" s="3">
        <v>1442</v>
      </c>
      <c r="E501" s="1">
        <v>149300</v>
      </c>
    </row>
    <row r="502" spans="4:5" x14ac:dyDescent="0.45">
      <c r="D502" s="3">
        <v>1445</v>
      </c>
      <c r="E502" s="1">
        <v>179600</v>
      </c>
    </row>
    <row r="503" spans="4:5" x14ac:dyDescent="0.45">
      <c r="D503" s="3">
        <v>1447</v>
      </c>
      <c r="E503" s="1">
        <v>157900</v>
      </c>
    </row>
    <row r="504" spans="4:5" x14ac:dyDescent="0.45">
      <c r="D504" s="3">
        <v>1454</v>
      </c>
      <c r="E504" s="1">
        <v>84500</v>
      </c>
    </row>
    <row r="505" spans="4:5" x14ac:dyDescent="0.45">
      <c r="D505" s="3">
        <v>1455</v>
      </c>
      <c r="E505" s="1">
        <v>185000</v>
      </c>
    </row>
    <row r="506" spans="4:5" x14ac:dyDescent="0.45">
      <c r="D506" s="3">
        <v>1459</v>
      </c>
      <c r="E506" s="1">
        <v>142125</v>
      </c>
    </row>
    <row r="507" spans="4:5" x14ac:dyDescent="0.45">
      <c r="D507" s="3">
        <v>1460</v>
      </c>
      <c r="E507" s="1">
        <v>147500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589B-0FF4-4D12-A672-EC81C1A66601}">
  <dimension ref="A1:M729"/>
  <sheetViews>
    <sheetView workbookViewId="0">
      <selection activeCell="F22" sqref="F22"/>
    </sheetView>
  </sheetViews>
  <sheetFormatPr defaultRowHeight="14.25" x14ac:dyDescent="0.45"/>
  <cols>
    <col min="1" max="1" width="12.06640625" bestFit="1" customWidth="1"/>
    <col min="2" max="2" width="14.265625" bestFit="1" customWidth="1"/>
    <col min="3" max="3" width="14.86328125" bestFit="1" customWidth="1"/>
    <col min="4" max="4" width="12.06640625" bestFit="1" customWidth="1"/>
    <col min="5" max="5" width="14.265625" bestFit="1" customWidth="1"/>
    <col min="6" max="6" width="14.86328125" bestFit="1" customWidth="1"/>
    <col min="7" max="7" width="26.06640625" customWidth="1"/>
    <col min="8" max="8" width="12.3984375" customWidth="1"/>
    <col min="9" max="9" width="11.33203125" customWidth="1"/>
    <col min="11" max="11" width="12.86328125" customWidth="1"/>
    <col min="12" max="12" width="12" customWidth="1"/>
    <col min="13" max="13" width="13.265625" customWidth="1"/>
  </cols>
  <sheetData>
    <row r="1" spans="1:13" ht="34.9" customHeight="1" x14ac:dyDescent="0.45">
      <c r="A1" s="2" t="s">
        <v>16</v>
      </c>
      <c r="B1" t="s">
        <v>115</v>
      </c>
      <c r="D1" s="2" t="s">
        <v>16</v>
      </c>
      <c r="E1" t="s">
        <v>92</v>
      </c>
      <c r="G1" s="5" t="s">
        <v>285</v>
      </c>
    </row>
    <row r="3" spans="1:13" x14ac:dyDescent="0.45">
      <c r="A3" s="2" t="s">
        <v>256</v>
      </c>
      <c r="B3" t="s">
        <v>257</v>
      </c>
      <c r="D3" s="2" t="s">
        <v>256</v>
      </c>
      <c r="E3" t="s">
        <v>257</v>
      </c>
    </row>
    <row r="4" spans="1:13" x14ac:dyDescent="0.45">
      <c r="A4" s="3">
        <v>2</v>
      </c>
      <c r="B4" s="1">
        <v>181500</v>
      </c>
      <c r="D4" s="3">
        <v>1</v>
      </c>
      <c r="E4" s="1">
        <v>208500</v>
      </c>
      <c r="G4" t="s">
        <v>260</v>
      </c>
    </row>
    <row r="5" spans="1:13" ht="14.65" thickBot="1" x14ac:dyDescent="0.5">
      <c r="A5" s="3">
        <v>7</v>
      </c>
      <c r="B5" s="1">
        <v>307000</v>
      </c>
      <c r="D5" s="3">
        <v>3</v>
      </c>
      <c r="E5" s="1">
        <v>223500</v>
      </c>
    </row>
    <row r="6" spans="1:13" x14ac:dyDescent="0.45">
      <c r="A6" s="3">
        <v>11</v>
      </c>
      <c r="B6" s="1">
        <v>129500</v>
      </c>
      <c r="D6" s="3">
        <v>4</v>
      </c>
      <c r="E6" s="1">
        <v>140000</v>
      </c>
      <c r="G6" s="8"/>
      <c r="H6" s="8" t="s">
        <v>287</v>
      </c>
      <c r="I6" s="8" t="s">
        <v>288</v>
      </c>
      <c r="K6" s="8"/>
      <c r="L6" s="8" t="s">
        <v>287</v>
      </c>
      <c r="M6" s="8" t="s">
        <v>288</v>
      </c>
    </row>
    <row r="7" spans="1:13" x14ac:dyDescent="0.45">
      <c r="A7" s="3">
        <v>13</v>
      </c>
      <c r="B7" s="1">
        <v>144000</v>
      </c>
      <c r="D7" s="3">
        <v>5</v>
      </c>
      <c r="E7" s="1">
        <v>250000</v>
      </c>
      <c r="G7" s="6" t="s">
        <v>263</v>
      </c>
      <c r="H7" s="6">
        <v>175026.11057692306</v>
      </c>
      <c r="I7" s="6">
        <v>211942.55128205128</v>
      </c>
      <c r="K7" s="6" t="s">
        <v>263</v>
      </c>
      <c r="L7" s="6">
        <f t="shared" ref="L7:M9" si="0">H7</f>
        <v>175026.11057692306</v>
      </c>
      <c r="M7" s="6">
        <f t="shared" si="0"/>
        <v>211942.55128205128</v>
      </c>
    </row>
    <row r="8" spans="1:13" x14ac:dyDescent="0.45">
      <c r="A8" s="3">
        <v>14</v>
      </c>
      <c r="B8" s="1">
        <v>279500</v>
      </c>
      <c r="D8" s="3">
        <v>8</v>
      </c>
      <c r="E8" s="1">
        <v>200000</v>
      </c>
      <c r="G8" s="6" t="s">
        <v>264</v>
      </c>
      <c r="H8" s="6">
        <v>5435582782.3790197</v>
      </c>
      <c r="I8" s="6">
        <v>8150608565.353405</v>
      </c>
      <c r="K8" s="6" t="s">
        <v>264</v>
      </c>
      <c r="L8" s="6">
        <f t="shared" si="0"/>
        <v>5435582782.3790197</v>
      </c>
      <c r="M8" s="6">
        <f t="shared" si="0"/>
        <v>8150608565.353405</v>
      </c>
    </row>
    <row r="9" spans="1:13" x14ac:dyDescent="0.45">
      <c r="A9" s="3">
        <v>15</v>
      </c>
      <c r="B9" s="1">
        <v>157000</v>
      </c>
      <c r="D9" s="3">
        <v>12</v>
      </c>
      <c r="E9" s="1">
        <v>345000</v>
      </c>
      <c r="G9" s="6" t="s">
        <v>265</v>
      </c>
      <c r="H9" s="6">
        <v>208</v>
      </c>
      <c r="I9" s="6">
        <v>390</v>
      </c>
      <c r="K9" s="6" t="s">
        <v>265</v>
      </c>
      <c r="L9" s="6">
        <f t="shared" si="0"/>
        <v>208</v>
      </c>
      <c r="M9" s="6">
        <f t="shared" si="0"/>
        <v>390</v>
      </c>
    </row>
    <row r="10" spans="1:13" x14ac:dyDescent="0.45">
      <c r="A10" s="3">
        <v>17</v>
      </c>
      <c r="B10" s="1">
        <v>149000</v>
      </c>
      <c r="D10" s="3">
        <v>21</v>
      </c>
      <c r="E10" s="1">
        <v>325300</v>
      </c>
      <c r="G10" s="6" t="s">
        <v>266</v>
      </c>
      <c r="H10" s="6">
        <v>0</v>
      </c>
      <c r="I10" s="6"/>
      <c r="K10" s="6" t="s">
        <v>281</v>
      </c>
      <c r="L10">
        <f>SQRT(L8)/SQRT(L9)</f>
        <v>5112.0064094901491</v>
      </c>
      <c r="M10">
        <f>SQRT(M8)/SQRT(M9)</f>
        <v>4571.5420069620923</v>
      </c>
    </row>
    <row r="11" spans="1:13" x14ac:dyDescent="0.45">
      <c r="A11" s="3">
        <v>18</v>
      </c>
      <c r="B11" s="1">
        <v>90000</v>
      </c>
      <c r="D11" s="3">
        <v>31</v>
      </c>
      <c r="E11" s="1">
        <v>40000</v>
      </c>
      <c r="G11" s="6" t="s">
        <v>267</v>
      </c>
      <c r="H11" s="6">
        <v>500</v>
      </c>
      <c r="I11" s="6"/>
      <c r="K11" s="6" t="s">
        <v>291</v>
      </c>
      <c r="L11">
        <f>L10*H16</f>
        <v>10043.660401985613</v>
      </c>
      <c r="M11">
        <f>M10*H16</f>
        <v>8981.7992688937939</v>
      </c>
    </row>
    <row r="12" spans="1:13" x14ac:dyDescent="0.45">
      <c r="A12" s="3">
        <v>19</v>
      </c>
      <c r="B12" s="1">
        <v>159000</v>
      </c>
      <c r="D12" s="3">
        <v>36</v>
      </c>
      <c r="E12" s="1">
        <v>309000</v>
      </c>
      <c r="G12" s="9" t="s">
        <v>268</v>
      </c>
      <c r="H12" s="9">
        <v>-5.3830066721402661</v>
      </c>
      <c r="I12" s="6"/>
    </row>
    <row r="13" spans="1:13" x14ac:dyDescent="0.45">
      <c r="A13" s="3">
        <v>20</v>
      </c>
      <c r="B13" s="1">
        <v>139000</v>
      </c>
      <c r="D13" s="3">
        <v>49</v>
      </c>
      <c r="E13" s="1">
        <v>113000</v>
      </c>
      <c r="G13" s="6" t="s">
        <v>269</v>
      </c>
      <c r="H13" s="6">
        <v>5.6419395602124826E-8</v>
      </c>
      <c r="I13" s="6"/>
    </row>
    <row r="14" spans="1:13" x14ac:dyDescent="0.45">
      <c r="A14" s="3">
        <v>23</v>
      </c>
      <c r="B14" s="1">
        <v>230000</v>
      </c>
      <c r="D14" s="3">
        <v>51</v>
      </c>
      <c r="E14" s="1">
        <v>177000</v>
      </c>
      <c r="G14" s="6" t="s">
        <v>270</v>
      </c>
      <c r="H14" s="6">
        <v>1.6479068539295096</v>
      </c>
      <c r="I14" s="6"/>
    </row>
    <row r="15" spans="1:13" x14ac:dyDescent="0.45">
      <c r="A15" s="3">
        <v>24</v>
      </c>
      <c r="B15" s="1">
        <v>129900</v>
      </c>
      <c r="D15" s="3">
        <v>57</v>
      </c>
      <c r="E15" s="1">
        <v>172500</v>
      </c>
      <c r="G15" s="9" t="s">
        <v>271</v>
      </c>
      <c r="H15" s="9">
        <v>1.1283879120424965E-7</v>
      </c>
      <c r="I15" s="6"/>
    </row>
    <row r="16" spans="1:13" ht="14.65" thickBot="1" x14ac:dyDescent="0.5">
      <c r="A16" s="3">
        <v>25</v>
      </c>
      <c r="B16" s="1">
        <v>154000</v>
      </c>
      <c r="D16" s="3">
        <v>58</v>
      </c>
      <c r="E16" s="1">
        <v>196500</v>
      </c>
      <c r="G16" s="7" t="s">
        <v>272</v>
      </c>
      <c r="H16" s="7">
        <v>1.9647198374673649</v>
      </c>
      <c r="I16" s="7"/>
    </row>
    <row r="17" spans="1:9" x14ac:dyDescent="0.45">
      <c r="A17" s="3">
        <v>26</v>
      </c>
      <c r="B17" s="1">
        <v>256300</v>
      </c>
      <c r="D17" s="3">
        <v>59</v>
      </c>
      <c r="E17" s="1">
        <v>438780</v>
      </c>
    </row>
    <row r="18" spans="1:9" x14ac:dyDescent="0.45">
      <c r="A18" s="3">
        <v>27</v>
      </c>
      <c r="B18" s="1">
        <v>134800</v>
      </c>
      <c r="D18" s="3">
        <v>64</v>
      </c>
      <c r="E18" s="1">
        <v>140000</v>
      </c>
      <c r="G18" t="s">
        <v>275</v>
      </c>
      <c r="H18">
        <f>H9+I9</f>
        <v>598</v>
      </c>
      <c r="I18" t="str">
        <f ca="1">_xlfn.FORMULATEXT(H18)</f>
        <v>=H9+I9</v>
      </c>
    </row>
    <row r="19" spans="1:9" x14ac:dyDescent="0.45">
      <c r="A19" s="3">
        <v>28</v>
      </c>
      <c r="B19" s="1">
        <v>306000</v>
      </c>
      <c r="D19" s="3">
        <v>65</v>
      </c>
      <c r="E19" s="1">
        <v>219500</v>
      </c>
      <c r="G19" t="s">
        <v>276</v>
      </c>
      <c r="H19">
        <f>H7-I7</f>
        <v>-36916.440705128218</v>
      </c>
      <c r="I19" t="str">
        <f t="shared" ref="I19:I24" ca="1" si="1">_xlfn.FORMULATEXT(H19)</f>
        <v>=H7-I7</v>
      </c>
    </row>
    <row r="20" spans="1:9" x14ac:dyDescent="0.45">
      <c r="A20" s="3">
        <v>29</v>
      </c>
      <c r="B20" s="1">
        <v>207500</v>
      </c>
      <c r="D20" s="3">
        <v>66</v>
      </c>
      <c r="E20" s="1">
        <v>317000</v>
      </c>
      <c r="G20" t="s">
        <v>286</v>
      </c>
      <c r="H20">
        <f>SQRT((H8/H9)+SQRT(I8/I9))</f>
        <v>5112.4535276787919</v>
      </c>
      <c r="I20" t="str">
        <f t="shared" ca="1" si="1"/>
        <v>=SQRT((H8/H9)+SQRT(I8/I9))</v>
      </c>
    </row>
    <row r="21" spans="1:9" x14ac:dyDescent="0.45">
      <c r="A21" s="3">
        <v>30</v>
      </c>
      <c r="B21" s="1">
        <v>68500</v>
      </c>
      <c r="D21" s="3">
        <v>73</v>
      </c>
      <c r="E21" s="1">
        <v>185000</v>
      </c>
    </row>
    <row r="22" spans="1:9" x14ac:dyDescent="0.45">
      <c r="A22" s="3">
        <v>32</v>
      </c>
      <c r="B22" s="1">
        <v>149350</v>
      </c>
      <c r="D22" s="3">
        <v>75</v>
      </c>
      <c r="E22" s="1">
        <v>107400</v>
      </c>
      <c r="G22" t="s">
        <v>278</v>
      </c>
      <c r="H22">
        <f>H20*H16</f>
        <v>10044.538863960532</v>
      </c>
      <c r="I22" t="str">
        <f t="shared" ca="1" si="1"/>
        <v>=H20*H16</v>
      </c>
    </row>
    <row r="23" spans="1:9" x14ac:dyDescent="0.45">
      <c r="A23" s="3">
        <v>33</v>
      </c>
      <c r="B23" s="1">
        <v>179900</v>
      </c>
      <c r="D23" s="3">
        <v>80</v>
      </c>
      <c r="E23" s="1">
        <v>110000</v>
      </c>
      <c r="G23" t="s">
        <v>279</v>
      </c>
      <c r="H23">
        <f>H19+H22</f>
        <v>-26871.901841167688</v>
      </c>
      <c r="I23" t="str">
        <f t="shared" ca="1" si="1"/>
        <v>=H19+H22</v>
      </c>
    </row>
    <row r="24" spans="1:9" x14ac:dyDescent="0.45">
      <c r="A24" s="3">
        <v>34</v>
      </c>
      <c r="B24" s="1">
        <v>165500</v>
      </c>
      <c r="D24" s="3">
        <v>81</v>
      </c>
      <c r="E24" s="1">
        <v>193500</v>
      </c>
      <c r="G24" t="s">
        <v>280</v>
      </c>
      <c r="H24">
        <f>H19-H22</f>
        <v>-46960.979569088748</v>
      </c>
      <c r="I24" t="str">
        <f t="shared" ca="1" si="1"/>
        <v>=H19-H22</v>
      </c>
    </row>
    <row r="25" spans="1:9" x14ac:dyDescent="0.45">
      <c r="A25" s="3">
        <v>35</v>
      </c>
      <c r="B25" s="1">
        <v>277500</v>
      </c>
      <c r="D25" s="3">
        <v>86</v>
      </c>
      <c r="E25" s="1">
        <v>260000</v>
      </c>
    </row>
    <row r="26" spans="1:9" x14ac:dyDescent="0.45">
      <c r="A26" s="3">
        <v>37</v>
      </c>
      <c r="B26" s="1">
        <v>145000</v>
      </c>
      <c r="D26" s="3">
        <v>87</v>
      </c>
      <c r="E26" s="1">
        <v>174000</v>
      </c>
      <c r="G26" t="s">
        <v>289</v>
      </c>
    </row>
    <row r="27" spans="1:9" x14ac:dyDescent="0.45">
      <c r="A27" s="3">
        <v>38</v>
      </c>
      <c r="B27" s="1">
        <v>153000</v>
      </c>
      <c r="D27" s="3">
        <v>88</v>
      </c>
      <c r="E27" s="1">
        <v>164500</v>
      </c>
      <c r="G27" t="s">
        <v>290</v>
      </c>
    </row>
    <row r="28" spans="1:9" x14ac:dyDescent="0.45">
      <c r="A28" s="3">
        <v>39</v>
      </c>
      <c r="B28" s="1">
        <v>109000</v>
      </c>
      <c r="D28" s="3">
        <v>95</v>
      </c>
      <c r="E28" s="1">
        <v>204750</v>
      </c>
    </row>
    <row r="29" spans="1:9" x14ac:dyDescent="0.45">
      <c r="A29" s="3">
        <v>40</v>
      </c>
      <c r="B29" s="1">
        <v>82000</v>
      </c>
      <c r="D29" s="3">
        <v>96</v>
      </c>
      <c r="E29" s="1">
        <v>185000</v>
      </c>
      <c r="G29" s="10"/>
    </row>
    <row r="30" spans="1:9" x14ac:dyDescent="0.45">
      <c r="A30" s="3">
        <v>41</v>
      </c>
      <c r="B30" s="1">
        <v>160000</v>
      </c>
      <c r="D30" s="3">
        <v>102</v>
      </c>
      <c r="E30" s="1">
        <v>178000</v>
      </c>
      <c r="G30" s="10"/>
    </row>
    <row r="31" spans="1:9" x14ac:dyDescent="0.45">
      <c r="A31" s="3">
        <v>42</v>
      </c>
      <c r="B31" s="1">
        <v>170000</v>
      </c>
      <c r="D31" s="3">
        <v>106</v>
      </c>
      <c r="E31" s="1">
        <v>250000</v>
      </c>
      <c r="G31" s="10"/>
    </row>
    <row r="32" spans="1:9" x14ac:dyDescent="0.45">
      <c r="A32" s="3">
        <v>44</v>
      </c>
      <c r="B32" s="1">
        <v>130250</v>
      </c>
      <c r="D32" s="3">
        <v>113</v>
      </c>
      <c r="E32" s="1">
        <v>383970</v>
      </c>
    </row>
    <row r="33" spans="1:8" x14ac:dyDescent="0.45">
      <c r="A33" s="3">
        <v>45</v>
      </c>
      <c r="B33" s="1">
        <v>141000</v>
      </c>
      <c r="D33" s="3">
        <v>115</v>
      </c>
      <c r="E33" s="1">
        <v>259500</v>
      </c>
    </row>
    <row r="34" spans="1:8" ht="14.65" thickBot="1" x14ac:dyDescent="0.5">
      <c r="A34" s="3">
        <v>46</v>
      </c>
      <c r="B34" s="1">
        <v>319900</v>
      </c>
      <c r="D34" s="3">
        <v>116</v>
      </c>
      <c r="E34" s="1">
        <v>176000</v>
      </c>
    </row>
    <row r="35" spans="1:8" x14ac:dyDescent="0.45">
      <c r="A35" s="3">
        <v>48</v>
      </c>
      <c r="B35" s="1">
        <v>249700</v>
      </c>
      <c r="D35" s="3">
        <v>119</v>
      </c>
      <c r="E35" s="1">
        <v>320000</v>
      </c>
      <c r="G35" s="16"/>
      <c r="H35" s="16"/>
    </row>
    <row r="36" spans="1:8" x14ac:dyDescent="0.45">
      <c r="A36" s="3">
        <v>50</v>
      </c>
      <c r="B36" s="1">
        <v>127000</v>
      </c>
      <c r="D36" s="3">
        <v>120</v>
      </c>
      <c r="E36" s="1">
        <v>163990</v>
      </c>
      <c r="G36" s="6"/>
      <c r="H36" s="6"/>
    </row>
    <row r="37" spans="1:8" x14ac:dyDescent="0.45">
      <c r="A37" s="3">
        <v>53</v>
      </c>
      <c r="B37" s="1">
        <v>110000</v>
      </c>
      <c r="D37" s="3">
        <v>129</v>
      </c>
      <c r="E37" s="1">
        <v>155000</v>
      </c>
      <c r="G37" s="6"/>
      <c r="H37" s="6"/>
    </row>
    <row r="38" spans="1:8" x14ac:dyDescent="0.45">
      <c r="A38" s="3">
        <v>54</v>
      </c>
      <c r="B38" s="1">
        <v>385000</v>
      </c>
      <c r="D38" s="3">
        <v>131</v>
      </c>
      <c r="E38" s="1">
        <v>226000</v>
      </c>
      <c r="G38" s="6"/>
      <c r="H38" s="6"/>
    </row>
    <row r="39" spans="1:8" x14ac:dyDescent="0.45">
      <c r="A39" s="3">
        <v>56</v>
      </c>
      <c r="B39" s="1">
        <v>180500</v>
      </c>
      <c r="D39" s="3">
        <v>132</v>
      </c>
      <c r="E39" s="1">
        <v>244000</v>
      </c>
      <c r="G39" s="6"/>
      <c r="H39" s="6"/>
    </row>
    <row r="40" spans="1:8" x14ac:dyDescent="0.45">
      <c r="A40" s="3">
        <v>60</v>
      </c>
      <c r="B40" s="1">
        <v>124900</v>
      </c>
      <c r="D40" s="3">
        <v>139</v>
      </c>
      <c r="E40" s="1">
        <v>230000</v>
      </c>
      <c r="G40" s="6"/>
      <c r="H40" s="6"/>
    </row>
    <row r="41" spans="1:8" x14ac:dyDescent="0.45">
      <c r="A41" s="3">
        <v>61</v>
      </c>
      <c r="B41" s="1">
        <v>158000</v>
      </c>
      <c r="D41" s="3">
        <v>140</v>
      </c>
      <c r="E41" s="1">
        <v>231500</v>
      </c>
      <c r="G41" s="6"/>
      <c r="H41" s="6"/>
    </row>
    <row r="42" spans="1:8" x14ac:dyDescent="0.45">
      <c r="A42" s="3">
        <v>63</v>
      </c>
      <c r="B42" s="1">
        <v>202500</v>
      </c>
      <c r="D42" s="3">
        <v>146</v>
      </c>
      <c r="E42" s="1">
        <v>130000</v>
      </c>
      <c r="G42" s="6"/>
      <c r="H42" s="6"/>
    </row>
    <row r="43" spans="1:8" x14ac:dyDescent="0.45">
      <c r="A43" s="3">
        <v>67</v>
      </c>
      <c r="B43" s="1">
        <v>180000</v>
      </c>
      <c r="D43" s="3">
        <v>148</v>
      </c>
      <c r="E43" s="1">
        <v>222500</v>
      </c>
      <c r="G43" s="6"/>
      <c r="H43" s="6"/>
    </row>
    <row r="44" spans="1:8" x14ac:dyDescent="0.45">
      <c r="A44" s="3">
        <v>68</v>
      </c>
      <c r="B44" s="1">
        <v>226000</v>
      </c>
      <c r="D44" s="3">
        <v>153</v>
      </c>
      <c r="E44" s="1">
        <v>190000</v>
      </c>
      <c r="G44" s="6"/>
      <c r="H44" s="6"/>
    </row>
    <row r="45" spans="1:8" x14ac:dyDescent="0.45">
      <c r="A45" s="3">
        <v>69</v>
      </c>
      <c r="B45" s="1">
        <v>80000</v>
      </c>
      <c r="D45" s="3">
        <v>158</v>
      </c>
      <c r="E45" s="1">
        <v>269500</v>
      </c>
      <c r="G45" s="6"/>
      <c r="H45" s="6"/>
    </row>
    <row r="46" spans="1:8" x14ac:dyDescent="0.45">
      <c r="A46" s="3">
        <v>71</v>
      </c>
      <c r="B46" s="1">
        <v>244000</v>
      </c>
      <c r="D46" s="3">
        <v>159</v>
      </c>
      <c r="E46" s="1">
        <v>254900</v>
      </c>
      <c r="G46" s="6"/>
      <c r="H46" s="6"/>
    </row>
    <row r="47" spans="1:8" x14ac:dyDescent="0.45">
      <c r="A47" s="3">
        <v>72</v>
      </c>
      <c r="B47" s="1">
        <v>129500</v>
      </c>
      <c r="D47" s="3">
        <v>160</v>
      </c>
      <c r="E47" s="1">
        <v>320000</v>
      </c>
      <c r="G47" s="6"/>
      <c r="H47" s="6"/>
    </row>
    <row r="48" spans="1:8" x14ac:dyDescent="0.45">
      <c r="A48" s="3">
        <v>74</v>
      </c>
      <c r="B48" s="1">
        <v>144900</v>
      </c>
      <c r="D48" s="3">
        <v>162</v>
      </c>
      <c r="E48" s="1">
        <v>412500</v>
      </c>
      <c r="G48" s="6"/>
      <c r="H48" s="6"/>
    </row>
    <row r="49" spans="1:8" x14ac:dyDescent="0.45">
      <c r="A49" s="3">
        <v>77</v>
      </c>
      <c r="B49" s="1">
        <v>135750</v>
      </c>
      <c r="D49" s="3">
        <v>168</v>
      </c>
      <c r="E49" s="1">
        <v>325624</v>
      </c>
      <c r="G49" s="6"/>
      <c r="H49" s="6"/>
    </row>
    <row r="50" spans="1:8" ht="14.65" thickBot="1" x14ac:dyDescent="0.5">
      <c r="A50" s="3">
        <v>79</v>
      </c>
      <c r="B50" s="1">
        <v>136500</v>
      </c>
      <c r="D50" s="3">
        <v>169</v>
      </c>
      <c r="E50" s="1">
        <v>183500</v>
      </c>
      <c r="G50" s="7"/>
      <c r="H50" s="7"/>
    </row>
    <row r="51" spans="1:8" x14ac:dyDescent="0.45">
      <c r="A51" s="3">
        <v>82</v>
      </c>
      <c r="B51" s="1">
        <v>153500</v>
      </c>
      <c r="D51" s="3">
        <v>173</v>
      </c>
      <c r="E51" s="1">
        <v>239000</v>
      </c>
    </row>
    <row r="52" spans="1:8" x14ac:dyDescent="0.45">
      <c r="A52" s="3">
        <v>83</v>
      </c>
      <c r="B52" s="1">
        <v>245000</v>
      </c>
      <c r="D52" s="3">
        <v>177</v>
      </c>
      <c r="E52" s="1">
        <v>211000</v>
      </c>
    </row>
    <row r="53" spans="1:8" x14ac:dyDescent="0.45">
      <c r="A53" s="3">
        <v>84</v>
      </c>
      <c r="B53" s="1">
        <v>126500</v>
      </c>
      <c r="D53" s="3">
        <v>181</v>
      </c>
      <c r="E53" s="1">
        <v>177000</v>
      </c>
    </row>
    <row r="54" spans="1:8" x14ac:dyDescent="0.45">
      <c r="A54" s="3">
        <v>90</v>
      </c>
      <c r="B54" s="1">
        <v>123600</v>
      </c>
      <c r="D54" s="3">
        <v>182</v>
      </c>
      <c r="E54" s="1">
        <v>200100</v>
      </c>
    </row>
    <row r="55" spans="1:8" x14ac:dyDescent="0.45">
      <c r="A55" s="3">
        <v>91</v>
      </c>
      <c r="B55" s="1">
        <v>109900</v>
      </c>
      <c r="D55" s="3">
        <v>191</v>
      </c>
      <c r="E55" s="1">
        <v>315000</v>
      </c>
    </row>
    <row r="56" spans="1:8" x14ac:dyDescent="0.45">
      <c r="A56" s="3">
        <v>92</v>
      </c>
      <c r="B56" s="1">
        <v>98600</v>
      </c>
      <c r="D56" s="3">
        <v>192</v>
      </c>
      <c r="E56" s="1">
        <v>184000</v>
      </c>
    </row>
    <row r="57" spans="1:8" x14ac:dyDescent="0.45">
      <c r="A57" s="3">
        <v>93</v>
      </c>
      <c r="B57" s="1">
        <v>163500</v>
      </c>
      <c r="D57" s="3">
        <v>194</v>
      </c>
      <c r="E57" s="1">
        <v>130000</v>
      </c>
    </row>
    <row r="58" spans="1:8" x14ac:dyDescent="0.45">
      <c r="A58" s="3">
        <v>97</v>
      </c>
      <c r="B58" s="1">
        <v>214000</v>
      </c>
      <c r="D58" s="3">
        <v>196</v>
      </c>
      <c r="E58" s="1">
        <v>148500</v>
      </c>
    </row>
    <row r="59" spans="1:8" x14ac:dyDescent="0.45">
      <c r="A59" s="3">
        <v>98</v>
      </c>
      <c r="B59" s="1">
        <v>94750</v>
      </c>
      <c r="D59" s="3">
        <v>198</v>
      </c>
      <c r="E59" s="1">
        <v>235000</v>
      </c>
    </row>
    <row r="60" spans="1:8" x14ac:dyDescent="0.45">
      <c r="A60" s="3">
        <v>99</v>
      </c>
      <c r="B60" s="1">
        <v>83000</v>
      </c>
      <c r="D60" s="3">
        <v>209</v>
      </c>
      <c r="E60" s="1">
        <v>277000</v>
      </c>
    </row>
    <row r="61" spans="1:8" x14ac:dyDescent="0.45">
      <c r="A61" s="3">
        <v>100</v>
      </c>
      <c r="B61" s="1">
        <v>128950</v>
      </c>
      <c r="D61" s="3">
        <v>213</v>
      </c>
      <c r="E61" s="1">
        <v>252678</v>
      </c>
    </row>
    <row r="62" spans="1:8" x14ac:dyDescent="0.45">
      <c r="A62" s="3">
        <v>101</v>
      </c>
      <c r="B62" s="1">
        <v>205000</v>
      </c>
      <c r="D62" s="3">
        <v>215</v>
      </c>
      <c r="E62" s="1">
        <v>161750</v>
      </c>
    </row>
    <row r="63" spans="1:8" x14ac:dyDescent="0.45">
      <c r="A63" s="3">
        <v>103</v>
      </c>
      <c r="B63" s="1">
        <v>118964</v>
      </c>
      <c r="D63" s="3">
        <v>218</v>
      </c>
      <c r="E63" s="1">
        <v>107000</v>
      </c>
    </row>
    <row r="64" spans="1:8" x14ac:dyDescent="0.45">
      <c r="A64" s="3">
        <v>104</v>
      </c>
      <c r="B64" s="1">
        <v>198900</v>
      </c>
      <c r="D64" s="3">
        <v>222</v>
      </c>
      <c r="E64" s="1">
        <v>200000</v>
      </c>
    </row>
    <row r="65" spans="1:5" x14ac:dyDescent="0.45">
      <c r="A65" s="3">
        <v>107</v>
      </c>
      <c r="B65" s="1">
        <v>100000</v>
      </c>
      <c r="D65" s="3">
        <v>223</v>
      </c>
      <c r="E65" s="1">
        <v>179900</v>
      </c>
    </row>
    <row r="66" spans="1:5" x14ac:dyDescent="0.45">
      <c r="A66" s="3">
        <v>108</v>
      </c>
      <c r="B66" s="1">
        <v>115000</v>
      </c>
      <c r="D66" s="3">
        <v>226</v>
      </c>
      <c r="E66" s="1">
        <v>112000</v>
      </c>
    </row>
    <row r="67" spans="1:5" x14ac:dyDescent="0.45">
      <c r="A67" s="3">
        <v>110</v>
      </c>
      <c r="B67" s="1">
        <v>190000</v>
      </c>
      <c r="D67" s="3">
        <v>227</v>
      </c>
      <c r="E67" s="1">
        <v>290000</v>
      </c>
    </row>
    <row r="68" spans="1:5" x14ac:dyDescent="0.45">
      <c r="A68" s="3">
        <v>114</v>
      </c>
      <c r="B68" s="1">
        <v>217000</v>
      </c>
      <c r="D68" s="3">
        <v>228</v>
      </c>
      <c r="E68" s="1">
        <v>106000</v>
      </c>
    </row>
    <row r="69" spans="1:5" x14ac:dyDescent="0.45">
      <c r="A69" s="3">
        <v>117</v>
      </c>
      <c r="B69" s="1">
        <v>139000</v>
      </c>
      <c r="D69" s="3">
        <v>232</v>
      </c>
      <c r="E69" s="1">
        <v>403000</v>
      </c>
    </row>
    <row r="70" spans="1:5" x14ac:dyDescent="0.45">
      <c r="A70" s="3">
        <v>118</v>
      </c>
      <c r="B70" s="1">
        <v>155000</v>
      </c>
      <c r="D70" s="3">
        <v>233</v>
      </c>
      <c r="E70" s="1">
        <v>94500</v>
      </c>
    </row>
    <row r="71" spans="1:5" x14ac:dyDescent="0.45">
      <c r="A71" s="3">
        <v>123</v>
      </c>
      <c r="B71" s="1">
        <v>136000</v>
      </c>
      <c r="D71" s="3">
        <v>235</v>
      </c>
      <c r="E71" s="1">
        <v>216500</v>
      </c>
    </row>
    <row r="72" spans="1:5" x14ac:dyDescent="0.45">
      <c r="A72" s="3">
        <v>124</v>
      </c>
      <c r="B72" s="1">
        <v>153900</v>
      </c>
      <c r="D72" s="3">
        <v>236</v>
      </c>
      <c r="E72" s="1">
        <v>89500</v>
      </c>
    </row>
    <row r="73" spans="1:5" x14ac:dyDescent="0.45">
      <c r="A73" s="3">
        <v>125</v>
      </c>
      <c r="B73" s="1">
        <v>181000</v>
      </c>
      <c r="D73" s="3">
        <v>238</v>
      </c>
      <c r="E73" s="1">
        <v>194500</v>
      </c>
    </row>
    <row r="74" spans="1:5" x14ac:dyDescent="0.45">
      <c r="A74" s="3">
        <v>127</v>
      </c>
      <c r="B74" s="1">
        <v>128000</v>
      </c>
      <c r="D74" s="3">
        <v>244</v>
      </c>
      <c r="E74" s="1">
        <v>120000</v>
      </c>
    </row>
    <row r="75" spans="1:5" x14ac:dyDescent="0.45">
      <c r="A75" s="3">
        <v>130</v>
      </c>
      <c r="B75" s="1">
        <v>150000</v>
      </c>
      <c r="D75" s="3">
        <v>245</v>
      </c>
      <c r="E75" s="1">
        <v>205000</v>
      </c>
    </row>
    <row r="76" spans="1:5" x14ac:dyDescent="0.45">
      <c r="A76" s="3">
        <v>133</v>
      </c>
      <c r="B76" s="1">
        <v>150750</v>
      </c>
      <c r="D76" s="3">
        <v>247</v>
      </c>
      <c r="E76" s="1">
        <v>137000</v>
      </c>
    </row>
    <row r="77" spans="1:5" x14ac:dyDescent="0.45">
      <c r="A77" s="3">
        <v>134</v>
      </c>
      <c r="B77" s="1">
        <v>220000</v>
      </c>
      <c r="D77" s="3">
        <v>249</v>
      </c>
      <c r="E77" s="1">
        <v>180000</v>
      </c>
    </row>
    <row r="78" spans="1:5" x14ac:dyDescent="0.45">
      <c r="A78" s="3">
        <v>135</v>
      </c>
      <c r="B78" s="1">
        <v>180000</v>
      </c>
      <c r="D78" s="3">
        <v>253</v>
      </c>
      <c r="E78" s="1">
        <v>173000</v>
      </c>
    </row>
    <row r="79" spans="1:5" x14ac:dyDescent="0.45">
      <c r="A79" s="3">
        <v>136</v>
      </c>
      <c r="B79" s="1">
        <v>174000</v>
      </c>
      <c r="D79" s="3">
        <v>256</v>
      </c>
      <c r="E79" s="1">
        <v>230000</v>
      </c>
    </row>
    <row r="80" spans="1:5" x14ac:dyDescent="0.45">
      <c r="A80" s="3">
        <v>137</v>
      </c>
      <c r="B80" s="1">
        <v>143000</v>
      </c>
      <c r="D80" s="3">
        <v>257</v>
      </c>
      <c r="E80" s="1">
        <v>207500</v>
      </c>
    </row>
    <row r="81" spans="1:5" x14ac:dyDescent="0.45">
      <c r="A81" s="3">
        <v>138</v>
      </c>
      <c r="B81" s="1">
        <v>171000</v>
      </c>
      <c r="D81" s="3">
        <v>259</v>
      </c>
      <c r="E81" s="1">
        <v>231500</v>
      </c>
    </row>
    <row r="82" spans="1:5" x14ac:dyDescent="0.45">
      <c r="A82" s="3">
        <v>141</v>
      </c>
      <c r="B82" s="1">
        <v>115000</v>
      </c>
      <c r="D82" s="3">
        <v>262</v>
      </c>
      <c r="E82" s="1">
        <v>276000</v>
      </c>
    </row>
    <row r="83" spans="1:5" x14ac:dyDescent="0.45">
      <c r="A83" s="3">
        <v>142</v>
      </c>
      <c r="B83" s="1">
        <v>260000</v>
      </c>
      <c r="D83" s="3">
        <v>267</v>
      </c>
      <c r="E83" s="1">
        <v>185000</v>
      </c>
    </row>
    <row r="84" spans="1:5" x14ac:dyDescent="0.45">
      <c r="A84" s="3">
        <v>144</v>
      </c>
      <c r="B84" s="1">
        <v>204000</v>
      </c>
      <c r="D84" s="3">
        <v>271</v>
      </c>
      <c r="E84" s="1">
        <v>266000</v>
      </c>
    </row>
    <row r="85" spans="1:5" x14ac:dyDescent="0.45">
      <c r="A85" s="3">
        <v>145</v>
      </c>
      <c r="B85" s="1">
        <v>125000</v>
      </c>
      <c r="D85" s="3">
        <v>273</v>
      </c>
      <c r="E85" s="1">
        <v>290000</v>
      </c>
    </row>
    <row r="86" spans="1:5" x14ac:dyDescent="0.45">
      <c r="A86" s="3">
        <v>147</v>
      </c>
      <c r="B86" s="1">
        <v>105000</v>
      </c>
      <c r="D86" s="3">
        <v>280</v>
      </c>
      <c r="E86" s="1">
        <v>192000</v>
      </c>
    </row>
    <row r="87" spans="1:5" x14ac:dyDescent="0.45">
      <c r="A87" s="3">
        <v>149</v>
      </c>
      <c r="B87" s="1">
        <v>141000</v>
      </c>
      <c r="D87" s="3">
        <v>281</v>
      </c>
      <c r="E87" s="1">
        <v>228500</v>
      </c>
    </row>
    <row r="88" spans="1:5" x14ac:dyDescent="0.45">
      <c r="A88" s="3">
        <v>151</v>
      </c>
      <c r="B88" s="1">
        <v>122000</v>
      </c>
      <c r="D88" s="3">
        <v>286</v>
      </c>
      <c r="E88" s="1">
        <v>164700</v>
      </c>
    </row>
    <row r="89" spans="1:5" x14ac:dyDescent="0.45">
      <c r="A89" s="3">
        <v>152</v>
      </c>
      <c r="B89" s="1">
        <v>372402</v>
      </c>
      <c r="D89" s="3">
        <v>290</v>
      </c>
      <c r="E89" s="1">
        <v>153575</v>
      </c>
    </row>
    <row r="90" spans="1:5" x14ac:dyDescent="0.45">
      <c r="A90" s="3">
        <v>154</v>
      </c>
      <c r="B90" s="1">
        <v>235000</v>
      </c>
      <c r="D90" s="3">
        <v>291</v>
      </c>
      <c r="E90" s="1">
        <v>233230</v>
      </c>
    </row>
    <row r="91" spans="1:5" x14ac:dyDescent="0.45">
      <c r="A91" s="3">
        <v>155</v>
      </c>
      <c r="B91" s="1">
        <v>125000</v>
      </c>
      <c r="D91" s="3">
        <v>292</v>
      </c>
      <c r="E91" s="1">
        <v>135900</v>
      </c>
    </row>
    <row r="92" spans="1:5" x14ac:dyDescent="0.45">
      <c r="A92" s="3">
        <v>157</v>
      </c>
      <c r="B92" s="1">
        <v>109500</v>
      </c>
      <c r="D92" s="3">
        <v>294</v>
      </c>
      <c r="E92" s="1">
        <v>235000</v>
      </c>
    </row>
    <row r="93" spans="1:5" x14ac:dyDescent="0.45">
      <c r="A93" s="3">
        <v>161</v>
      </c>
      <c r="B93" s="1">
        <v>162500</v>
      </c>
      <c r="D93" s="3">
        <v>298</v>
      </c>
      <c r="E93" s="1">
        <v>239000</v>
      </c>
    </row>
    <row r="94" spans="1:5" x14ac:dyDescent="0.45">
      <c r="A94" s="3">
        <v>163</v>
      </c>
      <c r="B94" s="1">
        <v>220000</v>
      </c>
      <c r="D94" s="3">
        <v>299</v>
      </c>
      <c r="E94" s="1">
        <v>175000</v>
      </c>
    </row>
    <row r="95" spans="1:5" x14ac:dyDescent="0.45">
      <c r="A95" s="3">
        <v>165</v>
      </c>
      <c r="B95" s="1">
        <v>152000</v>
      </c>
      <c r="D95" s="3">
        <v>302</v>
      </c>
      <c r="E95" s="1">
        <v>267000</v>
      </c>
    </row>
    <row r="96" spans="1:5" x14ac:dyDescent="0.45">
      <c r="A96" s="3">
        <v>167</v>
      </c>
      <c r="B96" s="1">
        <v>190000</v>
      </c>
      <c r="D96" s="3">
        <v>307</v>
      </c>
      <c r="E96" s="1">
        <v>225000</v>
      </c>
    </row>
    <row r="97" spans="1:5" x14ac:dyDescent="0.45">
      <c r="A97" s="3">
        <v>170</v>
      </c>
      <c r="B97" s="1">
        <v>228000</v>
      </c>
      <c r="D97" s="3">
        <v>311</v>
      </c>
      <c r="E97" s="1">
        <v>165600</v>
      </c>
    </row>
    <row r="98" spans="1:5" x14ac:dyDescent="0.45">
      <c r="A98" s="3">
        <v>172</v>
      </c>
      <c r="B98" s="1">
        <v>215000</v>
      </c>
      <c r="D98" s="3">
        <v>315</v>
      </c>
      <c r="E98" s="1">
        <v>178000</v>
      </c>
    </row>
    <row r="99" spans="1:5" x14ac:dyDescent="0.45">
      <c r="A99" s="3">
        <v>174</v>
      </c>
      <c r="B99" s="1">
        <v>163000</v>
      </c>
      <c r="D99" s="3">
        <v>316</v>
      </c>
      <c r="E99" s="1">
        <v>188500</v>
      </c>
    </row>
    <row r="100" spans="1:5" x14ac:dyDescent="0.45">
      <c r="A100" s="3">
        <v>175</v>
      </c>
      <c r="B100" s="1">
        <v>184000</v>
      </c>
      <c r="D100" s="3">
        <v>317</v>
      </c>
      <c r="E100" s="1">
        <v>260000</v>
      </c>
    </row>
    <row r="101" spans="1:5" x14ac:dyDescent="0.45">
      <c r="A101" s="3">
        <v>176</v>
      </c>
      <c r="B101" s="1">
        <v>243000</v>
      </c>
      <c r="D101" s="3">
        <v>318</v>
      </c>
      <c r="E101" s="1">
        <v>270000</v>
      </c>
    </row>
    <row r="102" spans="1:5" x14ac:dyDescent="0.45">
      <c r="A102" s="3">
        <v>179</v>
      </c>
      <c r="B102" s="1">
        <v>501837</v>
      </c>
      <c r="D102" s="3">
        <v>319</v>
      </c>
      <c r="E102" s="1">
        <v>260000</v>
      </c>
    </row>
    <row r="103" spans="1:5" x14ac:dyDescent="0.45">
      <c r="A103" s="3">
        <v>180</v>
      </c>
      <c r="B103" s="1">
        <v>100000</v>
      </c>
      <c r="D103" s="3">
        <v>321</v>
      </c>
      <c r="E103" s="1">
        <v>342643</v>
      </c>
    </row>
    <row r="104" spans="1:5" x14ac:dyDescent="0.45">
      <c r="A104" s="3">
        <v>183</v>
      </c>
      <c r="B104" s="1">
        <v>120000</v>
      </c>
      <c r="D104" s="3">
        <v>322</v>
      </c>
      <c r="E104" s="1">
        <v>354000</v>
      </c>
    </row>
    <row r="105" spans="1:5" x14ac:dyDescent="0.45">
      <c r="A105" s="3">
        <v>190</v>
      </c>
      <c r="B105" s="1">
        <v>286000</v>
      </c>
      <c r="D105" s="3">
        <v>323</v>
      </c>
      <c r="E105" s="1">
        <v>301000</v>
      </c>
    </row>
    <row r="106" spans="1:5" x14ac:dyDescent="0.45">
      <c r="A106" s="3">
        <v>193</v>
      </c>
      <c r="B106" s="1">
        <v>192000</v>
      </c>
      <c r="D106" s="3">
        <v>330</v>
      </c>
      <c r="E106" s="1">
        <v>78000</v>
      </c>
    </row>
    <row r="107" spans="1:5" x14ac:dyDescent="0.45">
      <c r="A107" s="3">
        <v>195</v>
      </c>
      <c r="B107" s="1">
        <v>127000</v>
      </c>
      <c r="D107" s="3">
        <v>335</v>
      </c>
      <c r="E107" s="1">
        <v>192000</v>
      </c>
    </row>
    <row r="108" spans="1:5" x14ac:dyDescent="0.45">
      <c r="A108" s="3">
        <v>197</v>
      </c>
      <c r="B108" s="1">
        <v>311872</v>
      </c>
      <c r="D108" s="3">
        <v>341</v>
      </c>
      <c r="E108" s="1">
        <v>202900</v>
      </c>
    </row>
    <row r="109" spans="1:5" x14ac:dyDescent="0.45">
      <c r="A109" s="3">
        <v>200</v>
      </c>
      <c r="B109" s="1">
        <v>274900</v>
      </c>
      <c r="D109" s="3">
        <v>345</v>
      </c>
      <c r="E109" s="1">
        <v>85000</v>
      </c>
    </row>
    <row r="110" spans="1:5" x14ac:dyDescent="0.45">
      <c r="A110" s="3">
        <v>201</v>
      </c>
      <c r="B110" s="1">
        <v>140000</v>
      </c>
      <c r="D110" s="3">
        <v>349</v>
      </c>
      <c r="E110" s="1">
        <v>154000</v>
      </c>
    </row>
    <row r="111" spans="1:5" x14ac:dyDescent="0.45">
      <c r="A111" s="3">
        <v>202</v>
      </c>
      <c r="B111" s="1">
        <v>171500</v>
      </c>
      <c r="D111" s="3">
        <v>350</v>
      </c>
      <c r="E111" s="1">
        <v>437154</v>
      </c>
    </row>
    <row r="112" spans="1:5" x14ac:dyDescent="0.45">
      <c r="A112" s="3">
        <v>204</v>
      </c>
      <c r="B112" s="1">
        <v>149000</v>
      </c>
      <c r="D112" s="3">
        <v>360</v>
      </c>
      <c r="E112" s="1">
        <v>280000</v>
      </c>
    </row>
    <row r="113" spans="1:5" x14ac:dyDescent="0.45">
      <c r="A113" s="3">
        <v>206</v>
      </c>
      <c r="B113" s="1">
        <v>180500</v>
      </c>
      <c r="D113" s="3">
        <v>364</v>
      </c>
      <c r="E113" s="1">
        <v>118000</v>
      </c>
    </row>
    <row r="114" spans="1:5" x14ac:dyDescent="0.45">
      <c r="A114" s="3">
        <v>207</v>
      </c>
      <c r="B114" s="1">
        <v>143900</v>
      </c>
      <c r="D114" s="3">
        <v>365</v>
      </c>
      <c r="E114" s="1">
        <v>190000</v>
      </c>
    </row>
    <row r="115" spans="1:5" x14ac:dyDescent="0.45">
      <c r="A115" s="3">
        <v>208</v>
      </c>
      <c r="B115" s="1">
        <v>141000</v>
      </c>
      <c r="D115" s="3">
        <v>366</v>
      </c>
      <c r="E115" s="1">
        <v>147000</v>
      </c>
    </row>
    <row r="116" spans="1:5" x14ac:dyDescent="0.45">
      <c r="A116" s="3">
        <v>210</v>
      </c>
      <c r="B116" s="1">
        <v>145000</v>
      </c>
      <c r="D116" s="3">
        <v>371</v>
      </c>
      <c r="E116" s="1">
        <v>172400</v>
      </c>
    </row>
    <row r="117" spans="1:5" x14ac:dyDescent="0.45">
      <c r="A117" s="3">
        <v>211</v>
      </c>
      <c r="B117" s="1">
        <v>98000</v>
      </c>
      <c r="D117" s="3">
        <v>375</v>
      </c>
      <c r="E117" s="1">
        <v>219500</v>
      </c>
    </row>
    <row r="118" spans="1:5" x14ac:dyDescent="0.45">
      <c r="A118" s="3">
        <v>212</v>
      </c>
      <c r="B118" s="1">
        <v>186000</v>
      </c>
      <c r="D118" s="3">
        <v>378</v>
      </c>
      <c r="E118" s="1">
        <v>340000</v>
      </c>
    </row>
    <row r="119" spans="1:5" x14ac:dyDescent="0.45">
      <c r="A119" s="3">
        <v>214</v>
      </c>
      <c r="B119" s="1">
        <v>156000</v>
      </c>
      <c r="D119" s="3">
        <v>380</v>
      </c>
      <c r="E119" s="1">
        <v>179000</v>
      </c>
    </row>
    <row r="120" spans="1:5" x14ac:dyDescent="0.45">
      <c r="A120" s="3">
        <v>216</v>
      </c>
      <c r="B120" s="1">
        <v>134450</v>
      </c>
      <c r="D120" s="3">
        <v>383</v>
      </c>
      <c r="E120" s="1">
        <v>213500</v>
      </c>
    </row>
    <row r="121" spans="1:5" x14ac:dyDescent="0.45">
      <c r="A121" s="3">
        <v>217</v>
      </c>
      <c r="B121" s="1">
        <v>210000</v>
      </c>
      <c r="D121" s="3">
        <v>385</v>
      </c>
      <c r="E121" s="1">
        <v>240000</v>
      </c>
    </row>
    <row r="122" spans="1:5" x14ac:dyDescent="0.45">
      <c r="A122" s="3">
        <v>220</v>
      </c>
      <c r="B122" s="1">
        <v>167240</v>
      </c>
      <c r="D122" s="3">
        <v>390</v>
      </c>
      <c r="E122" s="1">
        <v>426000</v>
      </c>
    </row>
    <row r="123" spans="1:5" x14ac:dyDescent="0.45">
      <c r="A123" s="3">
        <v>221</v>
      </c>
      <c r="B123" s="1">
        <v>204900</v>
      </c>
      <c r="D123" s="3">
        <v>392</v>
      </c>
      <c r="E123" s="1">
        <v>215000</v>
      </c>
    </row>
    <row r="124" spans="1:5" x14ac:dyDescent="0.45">
      <c r="A124" s="3">
        <v>224</v>
      </c>
      <c r="B124" s="1">
        <v>97000</v>
      </c>
      <c r="D124" s="3">
        <v>398</v>
      </c>
      <c r="E124" s="1">
        <v>169500</v>
      </c>
    </row>
    <row r="125" spans="1:5" x14ac:dyDescent="0.45">
      <c r="A125" s="3">
        <v>225</v>
      </c>
      <c r="B125" s="1">
        <v>386250</v>
      </c>
      <c r="D125" s="3">
        <v>400</v>
      </c>
      <c r="E125" s="1">
        <v>241000</v>
      </c>
    </row>
    <row r="126" spans="1:5" x14ac:dyDescent="0.45">
      <c r="A126" s="3">
        <v>229</v>
      </c>
      <c r="B126" s="1">
        <v>125000</v>
      </c>
      <c r="D126" s="3">
        <v>404</v>
      </c>
      <c r="E126" s="1">
        <v>258000</v>
      </c>
    </row>
    <row r="127" spans="1:5" x14ac:dyDescent="0.45">
      <c r="A127" s="3">
        <v>230</v>
      </c>
      <c r="B127" s="1">
        <v>192500</v>
      </c>
      <c r="D127" s="3">
        <v>405</v>
      </c>
      <c r="E127" s="1">
        <v>168000</v>
      </c>
    </row>
    <row r="128" spans="1:5" x14ac:dyDescent="0.45">
      <c r="A128" s="3">
        <v>231</v>
      </c>
      <c r="B128" s="1">
        <v>148000</v>
      </c>
      <c r="D128" s="3">
        <v>408</v>
      </c>
      <c r="E128" s="1">
        <v>177000</v>
      </c>
    </row>
    <row r="129" spans="1:5" x14ac:dyDescent="0.45">
      <c r="A129" s="3">
        <v>234</v>
      </c>
      <c r="B129" s="1">
        <v>128200</v>
      </c>
      <c r="D129" s="3">
        <v>409</v>
      </c>
      <c r="E129" s="1">
        <v>280000</v>
      </c>
    </row>
    <row r="130" spans="1:5" x14ac:dyDescent="0.45">
      <c r="A130" s="3">
        <v>237</v>
      </c>
      <c r="B130" s="1">
        <v>185500</v>
      </c>
      <c r="D130" s="3">
        <v>410</v>
      </c>
      <c r="E130" s="1">
        <v>339750</v>
      </c>
    </row>
    <row r="131" spans="1:5" x14ac:dyDescent="0.45">
      <c r="A131" s="3">
        <v>239</v>
      </c>
      <c r="B131" s="1">
        <v>318000</v>
      </c>
      <c r="D131" s="3">
        <v>415</v>
      </c>
      <c r="E131" s="1">
        <v>228000</v>
      </c>
    </row>
    <row r="132" spans="1:5" x14ac:dyDescent="0.45">
      <c r="A132" s="3">
        <v>241</v>
      </c>
      <c r="B132" s="1">
        <v>262500</v>
      </c>
      <c r="D132" s="3">
        <v>417</v>
      </c>
      <c r="E132" s="1">
        <v>149500</v>
      </c>
    </row>
    <row r="133" spans="1:5" x14ac:dyDescent="0.45">
      <c r="A133" s="3">
        <v>242</v>
      </c>
      <c r="B133" s="1">
        <v>110500</v>
      </c>
      <c r="D133" s="3">
        <v>418</v>
      </c>
      <c r="E133" s="1">
        <v>239000</v>
      </c>
    </row>
    <row r="134" spans="1:5" x14ac:dyDescent="0.45">
      <c r="A134" s="3">
        <v>246</v>
      </c>
      <c r="B134" s="1">
        <v>241500</v>
      </c>
      <c r="D134" s="3">
        <v>424</v>
      </c>
      <c r="E134" s="1">
        <v>315000</v>
      </c>
    </row>
    <row r="135" spans="1:5" x14ac:dyDescent="0.45">
      <c r="A135" s="3">
        <v>248</v>
      </c>
      <c r="B135" s="1">
        <v>140000</v>
      </c>
      <c r="D135" s="3">
        <v>426</v>
      </c>
      <c r="E135" s="1">
        <v>135000</v>
      </c>
    </row>
    <row r="136" spans="1:5" x14ac:dyDescent="0.45">
      <c r="A136" s="3">
        <v>251</v>
      </c>
      <c r="B136" s="1">
        <v>76500</v>
      </c>
      <c r="D136" s="3">
        <v>431</v>
      </c>
      <c r="E136" s="1">
        <v>85400</v>
      </c>
    </row>
    <row r="137" spans="1:5" x14ac:dyDescent="0.45">
      <c r="A137" s="3">
        <v>252</v>
      </c>
      <c r="B137" s="1">
        <v>235000</v>
      </c>
      <c r="D137" s="3">
        <v>433</v>
      </c>
      <c r="E137" s="1">
        <v>122500</v>
      </c>
    </row>
    <row r="138" spans="1:5" x14ac:dyDescent="0.45">
      <c r="A138" s="3">
        <v>255</v>
      </c>
      <c r="B138" s="1">
        <v>145000</v>
      </c>
      <c r="D138" s="3">
        <v>434</v>
      </c>
      <c r="E138" s="1">
        <v>181000</v>
      </c>
    </row>
    <row r="139" spans="1:5" x14ac:dyDescent="0.45">
      <c r="A139" s="3">
        <v>258</v>
      </c>
      <c r="B139" s="1">
        <v>220000</v>
      </c>
      <c r="D139" s="3">
        <v>436</v>
      </c>
      <c r="E139" s="1">
        <v>212000</v>
      </c>
    </row>
    <row r="140" spans="1:5" x14ac:dyDescent="0.45">
      <c r="A140" s="3">
        <v>260</v>
      </c>
      <c r="B140" s="1">
        <v>97000</v>
      </c>
      <c r="D140" s="3">
        <v>445</v>
      </c>
      <c r="E140" s="1">
        <v>210000</v>
      </c>
    </row>
    <row r="141" spans="1:5" x14ac:dyDescent="0.45">
      <c r="A141" s="3">
        <v>265</v>
      </c>
      <c r="B141" s="1">
        <v>73000</v>
      </c>
      <c r="D141" s="3">
        <v>448</v>
      </c>
      <c r="E141" s="1">
        <v>199900</v>
      </c>
    </row>
    <row r="142" spans="1:5" x14ac:dyDescent="0.45">
      <c r="A142" s="3">
        <v>266</v>
      </c>
      <c r="B142" s="1">
        <v>175500</v>
      </c>
      <c r="D142" s="3">
        <v>453</v>
      </c>
      <c r="E142" s="1">
        <v>204000</v>
      </c>
    </row>
    <row r="143" spans="1:5" x14ac:dyDescent="0.45">
      <c r="A143" s="3">
        <v>269</v>
      </c>
      <c r="B143" s="1">
        <v>120500</v>
      </c>
      <c r="D143" s="3">
        <v>454</v>
      </c>
      <c r="E143" s="1">
        <v>210000</v>
      </c>
    </row>
    <row r="144" spans="1:5" x14ac:dyDescent="0.45">
      <c r="A144" s="3">
        <v>270</v>
      </c>
      <c r="B144" s="1">
        <v>148000</v>
      </c>
      <c r="D144" s="3">
        <v>457</v>
      </c>
      <c r="E144" s="1">
        <v>98000</v>
      </c>
    </row>
    <row r="145" spans="1:5" x14ac:dyDescent="0.45">
      <c r="A145" s="3">
        <v>272</v>
      </c>
      <c r="B145" s="1">
        <v>241500</v>
      </c>
      <c r="D145" s="3">
        <v>459</v>
      </c>
      <c r="E145" s="1">
        <v>161000</v>
      </c>
    </row>
    <row r="146" spans="1:5" x14ac:dyDescent="0.45">
      <c r="A146" s="3">
        <v>274</v>
      </c>
      <c r="B146" s="1">
        <v>139000</v>
      </c>
      <c r="D146" s="3">
        <v>461</v>
      </c>
      <c r="E146" s="1">
        <v>263435</v>
      </c>
    </row>
    <row r="147" spans="1:5" x14ac:dyDescent="0.45">
      <c r="A147" s="3">
        <v>275</v>
      </c>
      <c r="B147" s="1">
        <v>124500</v>
      </c>
      <c r="D147" s="3">
        <v>462</v>
      </c>
      <c r="E147" s="1">
        <v>155000</v>
      </c>
    </row>
    <row r="148" spans="1:5" x14ac:dyDescent="0.45">
      <c r="A148" s="3">
        <v>277</v>
      </c>
      <c r="B148" s="1">
        <v>201000</v>
      </c>
      <c r="D148" s="3">
        <v>464</v>
      </c>
      <c r="E148" s="1">
        <v>188700</v>
      </c>
    </row>
    <row r="149" spans="1:5" x14ac:dyDescent="0.45">
      <c r="A149" s="3">
        <v>278</v>
      </c>
      <c r="B149" s="1">
        <v>141000</v>
      </c>
      <c r="D149" s="3">
        <v>468</v>
      </c>
      <c r="E149" s="1">
        <v>146500</v>
      </c>
    </row>
    <row r="150" spans="1:5" x14ac:dyDescent="0.45">
      <c r="A150" s="3">
        <v>279</v>
      </c>
      <c r="B150" s="1">
        <v>415298</v>
      </c>
      <c r="D150" s="3">
        <v>470</v>
      </c>
      <c r="E150" s="1">
        <v>187000</v>
      </c>
    </row>
    <row r="151" spans="1:5" x14ac:dyDescent="0.45">
      <c r="A151" s="3">
        <v>282</v>
      </c>
      <c r="B151" s="1">
        <v>185000</v>
      </c>
      <c r="D151" s="3">
        <v>472</v>
      </c>
      <c r="E151" s="1">
        <v>190000</v>
      </c>
    </row>
    <row r="152" spans="1:5" x14ac:dyDescent="0.45">
      <c r="A152" s="3">
        <v>283</v>
      </c>
      <c r="B152" s="1">
        <v>207500</v>
      </c>
      <c r="D152" s="3">
        <v>478</v>
      </c>
      <c r="E152" s="1">
        <v>380000</v>
      </c>
    </row>
    <row r="153" spans="1:5" x14ac:dyDescent="0.45">
      <c r="A153" s="3">
        <v>284</v>
      </c>
      <c r="B153" s="1">
        <v>244600</v>
      </c>
      <c r="D153" s="3">
        <v>483</v>
      </c>
      <c r="E153" s="1">
        <v>155000</v>
      </c>
    </row>
    <row r="154" spans="1:5" x14ac:dyDescent="0.45">
      <c r="A154" s="3">
        <v>285</v>
      </c>
      <c r="B154" s="1">
        <v>179200</v>
      </c>
      <c r="D154" s="3">
        <v>491</v>
      </c>
      <c r="E154" s="1">
        <v>115000</v>
      </c>
    </row>
    <row r="155" spans="1:5" x14ac:dyDescent="0.45">
      <c r="A155" s="3">
        <v>288</v>
      </c>
      <c r="B155" s="1">
        <v>88000</v>
      </c>
      <c r="D155" s="3">
        <v>493</v>
      </c>
      <c r="E155" s="1">
        <v>172785</v>
      </c>
    </row>
    <row r="156" spans="1:5" x14ac:dyDescent="0.45">
      <c r="A156" s="3">
        <v>289</v>
      </c>
      <c r="B156" s="1">
        <v>122000</v>
      </c>
      <c r="D156" s="3">
        <v>501</v>
      </c>
      <c r="E156" s="1">
        <v>113000</v>
      </c>
    </row>
    <row r="157" spans="1:5" x14ac:dyDescent="0.45">
      <c r="A157" s="3">
        <v>295</v>
      </c>
      <c r="B157" s="1">
        <v>167000</v>
      </c>
      <c r="D157" s="3">
        <v>502</v>
      </c>
      <c r="E157" s="1">
        <v>226700</v>
      </c>
    </row>
    <row r="158" spans="1:5" x14ac:dyDescent="0.45">
      <c r="A158" s="3">
        <v>300</v>
      </c>
      <c r="B158" s="1">
        <v>158500</v>
      </c>
      <c r="D158" s="3">
        <v>505</v>
      </c>
      <c r="E158" s="1">
        <v>147000</v>
      </c>
    </row>
    <row r="159" spans="1:5" x14ac:dyDescent="0.45">
      <c r="A159" s="3">
        <v>301</v>
      </c>
      <c r="B159" s="1">
        <v>157000</v>
      </c>
      <c r="D159" s="3">
        <v>506</v>
      </c>
      <c r="E159" s="1">
        <v>124500</v>
      </c>
    </row>
    <row r="160" spans="1:5" x14ac:dyDescent="0.45">
      <c r="A160" s="3">
        <v>303</v>
      </c>
      <c r="B160" s="1">
        <v>205000</v>
      </c>
      <c r="D160" s="3">
        <v>507</v>
      </c>
      <c r="E160" s="1">
        <v>215000</v>
      </c>
    </row>
    <row r="161" spans="1:5" x14ac:dyDescent="0.45">
      <c r="A161" s="3">
        <v>304</v>
      </c>
      <c r="B161" s="1">
        <v>149900</v>
      </c>
      <c r="D161" s="3">
        <v>509</v>
      </c>
      <c r="E161" s="1">
        <v>161000</v>
      </c>
    </row>
    <row r="162" spans="1:5" x14ac:dyDescent="0.45">
      <c r="A162" s="3">
        <v>306</v>
      </c>
      <c r="B162" s="1">
        <v>305900</v>
      </c>
      <c r="D162" s="3">
        <v>518</v>
      </c>
      <c r="E162" s="1">
        <v>265000</v>
      </c>
    </row>
    <row r="163" spans="1:5" x14ac:dyDescent="0.45">
      <c r="A163" s="3">
        <v>309</v>
      </c>
      <c r="B163" s="1">
        <v>82500</v>
      </c>
      <c r="D163" s="3">
        <v>519</v>
      </c>
      <c r="E163" s="1">
        <v>211000</v>
      </c>
    </row>
    <row r="164" spans="1:5" x14ac:dyDescent="0.45">
      <c r="A164" s="3">
        <v>310</v>
      </c>
      <c r="B164" s="1">
        <v>360000</v>
      </c>
      <c r="D164" s="3">
        <v>520</v>
      </c>
      <c r="E164" s="1">
        <v>234000</v>
      </c>
    </row>
    <row r="165" spans="1:5" x14ac:dyDescent="0.45">
      <c r="A165" s="3">
        <v>312</v>
      </c>
      <c r="B165" s="1">
        <v>132000</v>
      </c>
      <c r="D165" s="3">
        <v>521</v>
      </c>
      <c r="E165" s="1">
        <v>106250</v>
      </c>
    </row>
    <row r="166" spans="1:5" x14ac:dyDescent="0.45">
      <c r="A166" s="3">
        <v>314</v>
      </c>
      <c r="B166" s="1">
        <v>375000</v>
      </c>
      <c r="D166" s="3">
        <v>524</v>
      </c>
      <c r="E166" s="1">
        <v>184750</v>
      </c>
    </row>
    <row r="167" spans="1:5" x14ac:dyDescent="0.45">
      <c r="A167" s="3">
        <v>324</v>
      </c>
      <c r="B167" s="1">
        <v>126175</v>
      </c>
      <c r="D167" s="3">
        <v>525</v>
      </c>
      <c r="E167" s="1">
        <v>315750</v>
      </c>
    </row>
    <row r="168" spans="1:5" x14ac:dyDescent="0.45">
      <c r="A168" s="3">
        <v>327</v>
      </c>
      <c r="B168" s="1">
        <v>324000</v>
      </c>
      <c r="D168" s="3">
        <v>528</v>
      </c>
      <c r="E168" s="1">
        <v>446261</v>
      </c>
    </row>
    <row r="169" spans="1:5" x14ac:dyDescent="0.45">
      <c r="A169" s="3">
        <v>328</v>
      </c>
      <c r="B169" s="1">
        <v>145250</v>
      </c>
      <c r="D169" s="3">
        <v>532</v>
      </c>
      <c r="E169" s="1">
        <v>128000</v>
      </c>
    </row>
    <row r="170" spans="1:5" x14ac:dyDescent="0.45">
      <c r="A170" s="3">
        <v>331</v>
      </c>
      <c r="B170" s="1">
        <v>119000</v>
      </c>
      <c r="D170" s="3">
        <v>535</v>
      </c>
      <c r="E170" s="1">
        <v>178000</v>
      </c>
    </row>
    <row r="171" spans="1:5" x14ac:dyDescent="0.45">
      <c r="A171" s="3">
        <v>332</v>
      </c>
      <c r="B171" s="1">
        <v>139000</v>
      </c>
      <c r="D171" s="3">
        <v>536</v>
      </c>
      <c r="E171" s="1">
        <v>107500</v>
      </c>
    </row>
    <row r="172" spans="1:5" x14ac:dyDescent="0.45">
      <c r="A172" s="3">
        <v>333</v>
      </c>
      <c r="B172" s="1">
        <v>284000</v>
      </c>
      <c r="D172" s="3">
        <v>537</v>
      </c>
      <c r="E172" s="1">
        <v>188000</v>
      </c>
    </row>
    <row r="173" spans="1:5" x14ac:dyDescent="0.45">
      <c r="A173" s="3">
        <v>334</v>
      </c>
      <c r="B173" s="1">
        <v>207000</v>
      </c>
      <c r="D173" s="3">
        <v>542</v>
      </c>
      <c r="E173" s="1">
        <v>248000</v>
      </c>
    </row>
    <row r="174" spans="1:5" x14ac:dyDescent="0.45">
      <c r="A174" s="3">
        <v>337</v>
      </c>
      <c r="B174" s="1">
        <v>377426</v>
      </c>
      <c r="D174" s="3">
        <v>545</v>
      </c>
      <c r="E174" s="1">
        <v>179665</v>
      </c>
    </row>
    <row r="175" spans="1:5" x14ac:dyDescent="0.45">
      <c r="A175" s="3">
        <v>338</v>
      </c>
      <c r="B175" s="1">
        <v>214000</v>
      </c>
      <c r="D175" s="3">
        <v>550</v>
      </c>
      <c r="E175" s="1">
        <v>263000</v>
      </c>
    </row>
    <row r="176" spans="1:5" x14ac:dyDescent="0.45">
      <c r="A176" s="3">
        <v>339</v>
      </c>
      <c r="B176" s="1">
        <v>202500</v>
      </c>
      <c r="D176" s="3">
        <v>555</v>
      </c>
      <c r="E176" s="1">
        <v>284000</v>
      </c>
    </row>
    <row r="177" spans="1:5" x14ac:dyDescent="0.45">
      <c r="A177" s="3">
        <v>340</v>
      </c>
      <c r="B177" s="1">
        <v>155000</v>
      </c>
      <c r="D177" s="3">
        <v>559</v>
      </c>
      <c r="E177" s="1">
        <v>175000</v>
      </c>
    </row>
    <row r="178" spans="1:5" x14ac:dyDescent="0.45">
      <c r="A178" s="3">
        <v>342</v>
      </c>
      <c r="B178" s="1">
        <v>82000</v>
      </c>
      <c r="D178" s="3">
        <v>565</v>
      </c>
      <c r="E178" s="1">
        <v>268000</v>
      </c>
    </row>
    <row r="179" spans="1:5" x14ac:dyDescent="0.45">
      <c r="A179" s="3">
        <v>343</v>
      </c>
      <c r="B179" s="1">
        <v>87500</v>
      </c>
      <c r="D179" s="3">
        <v>566</v>
      </c>
      <c r="E179" s="1">
        <v>128000</v>
      </c>
    </row>
    <row r="180" spans="1:5" x14ac:dyDescent="0.45">
      <c r="A180" s="3">
        <v>344</v>
      </c>
      <c r="B180" s="1">
        <v>266000</v>
      </c>
      <c r="D180" s="3">
        <v>567</v>
      </c>
      <c r="E180" s="1">
        <v>325000</v>
      </c>
    </row>
    <row r="181" spans="1:5" x14ac:dyDescent="0.45">
      <c r="A181" s="3">
        <v>347</v>
      </c>
      <c r="B181" s="1">
        <v>151500</v>
      </c>
      <c r="D181" s="3">
        <v>573</v>
      </c>
      <c r="E181" s="1">
        <v>224500</v>
      </c>
    </row>
    <row r="182" spans="1:5" x14ac:dyDescent="0.45">
      <c r="A182" s="3">
        <v>348</v>
      </c>
      <c r="B182" s="1">
        <v>157500</v>
      </c>
      <c r="D182" s="3">
        <v>579</v>
      </c>
      <c r="E182" s="1">
        <v>146000</v>
      </c>
    </row>
    <row r="183" spans="1:5" x14ac:dyDescent="0.45">
      <c r="A183" s="3">
        <v>351</v>
      </c>
      <c r="B183" s="1">
        <v>318061</v>
      </c>
      <c r="D183" s="3">
        <v>591</v>
      </c>
      <c r="E183" s="1">
        <v>185900</v>
      </c>
    </row>
    <row r="184" spans="1:5" x14ac:dyDescent="0.45">
      <c r="A184" s="3">
        <v>352</v>
      </c>
      <c r="B184" s="1">
        <v>190000</v>
      </c>
      <c r="D184" s="3">
        <v>592</v>
      </c>
      <c r="E184" s="1">
        <v>451950</v>
      </c>
    </row>
    <row r="185" spans="1:5" x14ac:dyDescent="0.45">
      <c r="A185" s="3">
        <v>354</v>
      </c>
      <c r="B185" s="1">
        <v>105900</v>
      </c>
      <c r="D185" s="3">
        <v>597</v>
      </c>
      <c r="E185" s="1">
        <v>114504</v>
      </c>
    </row>
    <row r="186" spans="1:5" x14ac:dyDescent="0.45">
      <c r="A186" s="3">
        <v>356</v>
      </c>
      <c r="B186" s="1">
        <v>177500</v>
      </c>
      <c r="D186" s="3">
        <v>600</v>
      </c>
      <c r="E186" s="1">
        <v>151000</v>
      </c>
    </row>
    <row r="187" spans="1:5" x14ac:dyDescent="0.45">
      <c r="A187" s="3">
        <v>357</v>
      </c>
      <c r="B187" s="1">
        <v>173000</v>
      </c>
      <c r="D187" s="3">
        <v>601</v>
      </c>
      <c r="E187" s="1">
        <v>275000</v>
      </c>
    </row>
    <row r="188" spans="1:5" x14ac:dyDescent="0.45">
      <c r="A188" s="3">
        <v>358</v>
      </c>
      <c r="B188" s="1">
        <v>134000</v>
      </c>
      <c r="D188" s="3">
        <v>603</v>
      </c>
      <c r="E188" s="1">
        <v>220000</v>
      </c>
    </row>
    <row r="189" spans="1:5" x14ac:dyDescent="0.45">
      <c r="A189" s="3">
        <v>367</v>
      </c>
      <c r="B189" s="1">
        <v>159000</v>
      </c>
      <c r="D189" s="3">
        <v>604</v>
      </c>
      <c r="E189" s="1">
        <v>151000</v>
      </c>
    </row>
    <row r="190" spans="1:5" x14ac:dyDescent="0.45">
      <c r="A190" s="3">
        <v>369</v>
      </c>
      <c r="B190" s="1">
        <v>132000</v>
      </c>
      <c r="D190" s="3">
        <v>606</v>
      </c>
      <c r="E190" s="1">
        <v>205000</v>
      </c>
    </row>
    <row r="191" spans="1:5" x14ac:dyDescent="0.45">
      <c r="A191" s="3">
        <v>370</v>
      </c>
      <c r="B191" s="1">
        <v>162000</v>
      </c>
      <c r="D191" s="3">
        <v>608</v>
      </c>
      <c r="E191" s="1">
        <v>225000</v>
      </c>
    </row>
    <row r="192" spans="1:5" x14ac:dyDescent="0.45">
      <c r="A192" s="3">
        <v>373</v>
      </c>
      <c r="B192" s="1">
        <v>125000</v>
      </c>
      <c r="D192" s="3">
        <v>609</v>
      </c>
      <c r="E192" s="1">
        <v>359100</v>
      </c>
    </row>
    <row r="193" spans="1:5" x14ac:dyDescent="0.45">
      <c r="A193" s="3">
        <v>374</v>
      </c>
      <c r="B193" s="1">
        <v>123000</v>
      </c>
      <c r="D193" s="3">
        <v>611</v>
      </c>
      <c r="E193" s="1">
        <v>313000</v>
      </c>
    </row>
    <row r="194" spans="1:5" x14ac:dyDescent="0.45">
      <c r="A194" s="3">
        <v>376</v>
      </c>
      <c r="B194" s="1">
        <v>61000</v>
      </c>
      <c r="D194" s="3">
        <v>613</v>
      </c>
      <c r="E194" s="1">
        <v>261500</v>
      </c>
    </row>
    <row r="195" spans="1:5" x14ac:dyDescent="0.45">
      <c r="A195" s="3">
        <v>379</v>
      </c>
      <c r="B195" s="1">
        <v>394432</v>
      </c>
      <c r="D195" s="3">
        <v>617</v>
      </c>
      <c r="E195" s="1">
        <v>183200</v>
      </c>
    </row>
    <row r="196" spans="1:5" x14ac:dyDescent="0.45">
      <c r="A196" s="3">
        <v>382</v>
      </c>
      <c r="B196" s="1">
        <v>187750</v>
      </c>
      <c r="D196" s="3">
        <v>620</v>
      </c>
      <c r="E196" s="1">
        <v>305000</v>
      </c>
    </row>
    <row r="197" spans="1:5" x14ac:dyDescent="0.45">
      <c r="A197" s="3">
        <v>386</v>
      </c>
      <c r="B197" s="1">
        <v>192000</v>
      </c>
      <c r="D197" s="3">
        <v>622</v>
      </c>
      <c r="E197" s="1">
        <v>240000</v>
      </c>
    </row>
    <row r="198" spans="1:5" x14ac:dyDescent="0.45">
      <c r="A198" s="3">
        <v>389</v>
      </c>
      <c r="B198" s="1">
        <v>191000</v>
      </c>
      <c r="D198" s="3">
        <v>624</v>
      </c>
      <c r="E198" s="1">
        <v>168500</v>
      </c>
    </row>
    <row r="199" spans="1:5" x14ac:dyDescent="0.45">
      <c r="A199" s="3">
        <v>393</v>
      </c>
      <c r="B199" s="1">
        <v>106500</v>
      </c>
      <c r="D199" s="3">
        <v>625</v>
      </c>
      <c r="E199" s="1">
        <v>165150</v>
      </c>
    </row>
    <row r="200" spans="1:5" x14ac:dyDescent="0.45">
      <c r="A200" s="3">
        <v>394</v>
      </c>
      <c r="B200" s="1">
        <v>100000</v>
      </c>
      <c r="D200" s="3">
        <v>629</v>
      </c>
      <c r="E200" s="1">
        <v>135000</v>
      </c>
    </row>
    <row r="201" spans="1:5" x14ac:dyDescent="0.45">
      <c r="A201" s="3">
        <v>396</v>
      </c>
      <c r="B201" s="1">
        <v>129000</v>
      </c>
      <c r="D201" s="3">
        <v>631</v>
      </c>
      <c r="E201" s="1">
        <v>124000</v>
      </c>
    </row>
    <row r="202" spans="1:5" x14ac:dyDescent="0.45">
      <c r="A202" s="3">
        <v>397</v>
      </c>
      <c r="B202" s="1">
        <v>123000</v>
      </c>
      <c r="D202" s="3">
        <v>642</v>
      </c>
      <c r="E202" s="1">
        <v>226000</v>
      </c>
    </row>
    <row r="203" spans="1:5" x14ac:dyDescent="0.45">
      <c r="A203" s="3">
        <v>399</v>
      </c>
      <c r="B203" s="1">
        <v>67000</v>
      </c>
      <c r="D203" s="3">
        <v>644</v>
      </c>
      <c r="E203" s="1">
        <v>152000</v>
      </c>
    </row>
    <row r="204" spans="1:5" x14ac:dyDescent="0.45">
      <c r="A204" s="3">
        <v>401</v>
      </c>
      <c r="B204" s="1">
        <v>245500</v>
      </c>
      <c r="D204" s="3">
        <v>649</v>
      </c>
      <c r="E204" s="1">
        <v>155000</v>
      </c>
    </row>
    <row r="205" spans="1:5" x14ac:dyDescent="0.45">
      <c r="A205" s="3">
        <v>402</v>
      </c>
      <c r="B205" s="1">
        <v>164990</v>
      </c>
      <c r="D205" s="3">
        <v>651</v>
      </c>
      <c r="E205" s="1">
        <v>205950</v>
      </c>
    </row>
    <row r="206" spans="1:5" x14ac:dyDescent="0.45">
      <c r="A206" s="3">
        <v>403</v>
      </c>
      <c r="B206" s="1">
        <v>108000</v>
      </c>
      <c r="D206" s="3">
        <v>652</v>
      </c>
      <c r="E206" s="1">
        <v>108000</v>
      </c>
    </row>
    <row r="207" spans="1:5" x14ac:dyDescent="0.45">
      <c r="A207" s="3">
        <v>406</v>
      </c>
      <c r="B207" s="1">
        <v>150000</v>
      </c>
      <c r="D207" s="3">
        <v>653</v>
      </c>
      <c r="E207" s="1">
        <v>191000</v>
      </c>
    </row>
    <row r="208" spans="1:5" x14ac:dyDescent="0.45">
      <c r="A208" s="3">
        <v>411</v>
      </c>
      <c r="B208" s="1">
        <v>60000</v>
      </c>
      <c r="D208" s="3">
        <v>656</v>
      </c>
      <c r="E208" s="1">
        <v>88000</v>
      </c>
    </row>
    <row r="209" spans="1:5" x14ac:dyDescent="0.45">
      <c r="A209" s="3">
        <v>412</v>
      </c>
      <c r="B209" s="1">
        <v>145000</v>
      </c>
      <c r="D209" s="3">
        <v>658</v>
      </c>
      <c r="E209" s="1">
        <v>149000</v>
      </c>
    </row>
    <row r="210" spans="1:5" x14ac:dyDescent="0.45">
      <c r="A210" s="3">
        <v>413</v>
      </c>
      <c r="B210" s="1">
        <v>222000</v>
      </c>
      <c r="D210" s="3">
        <v>661</v>
      </c>
      <c r="E210" s="1">
        <v>197900</v>
      </c>
    </row>
    <row r="211" spans="1:5" x14ac:dyDescent="0.45">
      <c r="A211" s="3">
        <v>414</v>
      </c>
      <c r="B211" s="1">
        <v>115000</v>
      </c>
      <c r="D211" s="3">
        <v>662</v>
      </c>
      <c r="E211" s="1">
        <v>402000</v>
      </c>
    </row>
    <row r="212" spans="1:5" x14ac:dyDescent="0.45">
      <c r="A212" s="3">
        <v>416</v>
      </c>
      <c r="B212" s="1">
        <v>181134</v>
      </c>
      <c r="D212" s="3">
        <v>666</v>
      </c>
      <c r="E212" s="1">
        <v>230500</v>
      </c>
    </row>
    <row r="213" spans="1:5" x14ac:dyDescent="0.45">
      <c r="A213" s="3">
        <v>420</v>
      </c>
      <c r="B213" s="1">
        <v>142000</v>
      </c>
      <c r="D213" s="3">
        <v>667</v>
      </c>
      <c r="E213" s="1">
        <v>129000</v>
      </c>
    </row>
    <row r="214" spans="1:5" x14ac:dyDescent="0.45">
      <c r="A214" s="3">
        <v>422</v>
      </c>
      <c r="B214" s="1">
        <v>215000</v>
      </c>
      <c r="D214" s="3">
        <v>671</v>
      </c>
      <c r="E214" s="1">
        <v>173500</v>
      </c>
    </row>
    <row r="215" spans="1:5" x14ac:dyDescent="0.45">
      <c r="A215" s="3">
        <v>423</v>
      </c>
      <c r="B215" s="1">
        <v>113000</v>
      </c>
      <c r="D215" s="3">
        <v>672</v>
      </c>
      <c r="E215" s="1">
        <v>103600</v>
      </c>
    </row>
    <row r="216" spans="1:5" x14ac:dyDescent="0.45">
      <c r="A216" s="3">
        <v>425</v>
      </c>
      <c r="B216" s="1">
        <v>139000</v>
      </c>
      <c r="D216" s="3">
        <v>676</v>
      </c>
      <c r="E216" s="1">
        <v>148500</v>
      </c>
    </row>
    <row r="217" spans="1:5" x14ac:dyDescent="0.45">
      <c r="A217" s="3">
        <v>428</v>
      </c>
      <c r="B217" s="1">
        <v>109008</v>
      </c>
      <c r="D217" s="3">
        <v>677</v>
      </c>
      <c r="E217" s="1">
        <v>87000</v>
      </c>
    </row>
    <row r="218" spans="1:5" x14ac:dyDescent="0.45">
      <c r="A218" s="3">
        <v>429</v>
      </c>
      <c r="B218" s="1">
        <v>195400</v>
      </c>
      <c r="D218" s="3">
        <v>685</v>
      </c>
      <c r="E218" s="1">
        <v>221000</v>
      </c>
    </row>
    <row r="219" spans="1:5" x14ac:dyDescent="0.45">
      <c r="A219" s="3">
        <v>430</v>
      </c>
      <c r="B219" s="1">
        <v>175000</v>
      </c>
      <c r="D219" s="3">
        <v>686</v>
      </c>
      <c r="E219" s="1">
        <v>207500</v>
      </c>
    </row>
    <row r="220" spans="1:5" x14ac:dyDescent="0.45">
      <c r="A220" s="3">
        <v>439</v>
      </c>
      <c r="B220" s="1">
        <v>90350</v>
      </c>
      <c r="D220" s="3">
        <v>687</v>
      </c>
      <c r="E220" s="1">
        <v>227875</v>
      </c>
    </row>
    <row r="221" spans="1:5" x14ac:dyDescent="0.45">
      <c r="A221" s="3">
        <v>441</v>
      </c>
      <c r="B221" s="1">
        <v>555000</v>
      </c>
      <c r="D221" s="3">
        <v>688</v>
      </c>
      <c r="E221" s="1">
        <v>148800</v>
      </c>
    </row>
    <row r="222" spans="1:5" x14ac:dyDescent="0.45">
      <c r="A222" s="3">
        <v>442</v>
      </c>
      <c r="B222" s="1">
        <v>118000</v>
      </c>
      <c r="D222" s="3">
        <v>692</v>
      </c>
      <c r="E222" s="1">
        <v>755000</v>
      </c>
    </row>
    <row r="223" spans="1:5" x14ac:dyDescent="0.45">
      <c r="A223" s="3">
        <v>444</v>
      </c>
      <c r="B223" s="1">
        <v>172500</v>
      </c>
      <c r="D223" s="3">
        <v>693</v>
      </c>
      <c r="E223" s="1">
        <v>335000</v>
      </c>
    </row>
    <row r="224" spans="1:5" x14ac:dyDescent="0.45">
      <c r="A224" s="3">
        <v>446</v>
      </c>
      <c r="B224" s="1">
        <v>127500</v>
      </c>
      <c r="D224" s="3">
        <v>703</v>
      </c>
      <c r="E224" s="1">
        <v>361919</v>
      </c>
    </row>
    <row r="225" spans="1:5" x14ac:dyDescent="0.45">
      <c r="A225" s="3">
        <v>447</v>
      </c>
      <c r="B225" s="1">
        <v>190000</v>
      </c>
      <c r="D225" s="3">
        <v>704</v>
      </c>
      <c r="E225" s="1">
        <v>140000</v>
      </c>
    </row>
    <row r="226" spans="1:5" x14ac:dyDescent="0.45">
      <c r="A226" s="3">
        <v>451</v>
      </c>
      <c r="B226" s="1">
        <v>110000</v>
      </c>
      <c r="D226" s="3">
        <v>706</v>
      </c>
      <c r="E226" s="1">
        <v>55000</v>
      </c>
    </row>
    <row r="227" spans="1:5" x14ac:dyDescent="0.45">
      <c r="A227" s="3">
        <v>452</v>
      </c>
      <c r="B227" s="1">
        <v>280000</v>
      </c>
      <c r="D227" s="3">
        <v>709</v>
      </c>
      <c r="E227" s="1">
        <v>179540</v>
      </c>
    </row>
    <row r="228" spans="1:5" x14ac:dyDescent="0.45">
      <c r="A228" s="3">
        <v>455</v>
      </c>
      <c r="B228" s="1">
        <v>188000</v>
      </c>
      <c r="D228" s="3">
        <v>715</v>
      </c>
      <c r="E228" s="1">
        <v>130500</v>
      </c>
    </row>
    <row r="229" spans="1:5" x14ac:dyDescent="0.45">
      <c r="A229" s="3">
        <v>456</v>
      </c>
      <c r="B229" s="1">
        <v>175500</v>
      </c>
      <c r="D229" s="3">
        <v>717</v>
      </c>
      <c r="E229" s="1">
        <v>159500</v>
      </c>
    </row>
    <row r="230" spans="1:5" x14ac:dyDescent="0.45">
      <c r="A230" s="3">
        <v>458</v>
      </c>
      <c r="B230" s="1">
        <v>256000</v>
      </c>
      <c r="D230" s="3">
        <v>719</v>
      </c>
      <c r="E230" s="1">
        <v>341000</v>
      </c>
    </row>
    <row r="231" spans="1:5" x14ac:dyDescent="0.45">
      <c r="A231" s="3">
        <v>463</v>
      </c>
      <c r="B231" s="1">
        <v>62383</v>
      </c>
      <c r="D231" s="3">
        <v>733</v>
      </c>
      <c r="E231" s="1">
        <v>222500</v>
      </c>
    </row>
    <row r="232" spans="1:5" x14ac:dyDescent="0.45">
      <c r="A232" s="3">
        <v>465</v>
      </c>
      <c r="B232" s="1">
        <v>124000</v>
      </c>
      <c r="D232" s="3">
        <v>738</v>
      </c>
      <c r="E232" s="1">
        <v>239900</v>
      </c>
    </row>
    <row r="233" spans="1:5" x14ac:dyDescent="0.45">
      <c r="A233" s="3">
        <v>466</v>
      </c>
      <c r="B233" s="1">
        <v>178740</v>
      </c>
      <c r="D233" s="3">
        <v>740</v>
      </c>
      <c r="E233" s="1">
        <v>190000</v>
      </c>
    </row>
    <row r="234" spans="1:5" x14ac:dyDescent="0.45">
      <c r="A234" s="3">
        <v>467</v>
      </c>
      <c r="B234" s="1">
        <v>167000</v>
      </c>
      <c r="D234" s="3">
        <v>741</v>
      </c>
      <c r="E234" s="1">
        <v>132000</v>
      </c>
    </row>
    <row r="235" spans="1:5" x14ac:dyDescent="0.45">
      <c r="A235" s="3">
        <v>469</v>
      </c>
      <c r="B235" s="1">
        <v>250000</v>
      </c>
      <c r="D235" s="3">
        <v>746</v>
      </c>
      <c r="E235" s="1">
        <v>299800</v>
      </c>
    </row>
    <row r="236" spans="1:5" x14ac:dyDescent="0.45">
      <c r="A236" s="3">
        <v>471</v>
      </c>
      <c r="B236" s="1">
        <v>212000</v>
      </c>
      <c r="D236" s="3">
        <v>747</v>
      </c>
      <c r="E236" s="1">
        <v>236000</v>
      </c>
    </row>
    <row r="237" spans="1:5" x14ac:dyDescent="0.45">
      <c r="A237" s="3">
        <v>474</v>
      </c>
      <c r="B237" s="1">
        <v>440000</v>
      </c>
      <c r="D237" s="3">
        <v>748</v>
      </c>
      <c r="E237" s="1">
        <v>265979</v>
      </c>
    </row>
    <row r="238" spans="1:5" x14ac:dyDescent="0.45">
      <c r="A238" s="3">
        <v>475</v>
      </c>
      <c r="B238" s="1">
        <v>251000</v>
      </c>
      <c r="D238" s="3">
        <v>752</v>
      </c>
      <c r="E238" s="1">
        <v>162000</v>
      </c>
    </row>
    <row r="239" spans="1:5" x14ac:dyDescent="0.45">
      <c r="A239" s="3">
        <v>476</v>
      </c>
      <c r="B239" s="1">
        <v>132500</v>
      </c>
      <c r="D239" s="3">
        <v>754</v>
      </c>
      <c r="E239" s="1">
        <v>275500</v>
      </c>
    </row>
    <row r="240" spans="1:5" x14ac:dyDescent="0.45">
      <c r="A240" s="3">
        <v>477</v>
      </c>
      <c r="B240" s="1">
        <v>208900</v>
      </c>
      <c r="D240" s="3">
        <v>756</v>
      </c>
      <c r="E240" s="1">
        <v>172500</v>
      </c>
    </row>
    <row r="241" spans="1:5" x14ac:dyDescent="0.45">
      <c r="A241" s="3">
        <v>479</v>
      </c>
      <c r="B241" s="1">
        <v>297000</v>
      </c>
      <c r="D241" s="3">
        <v>757</v>
      </c>
      <c r="E241" s="1">
        <v>212000</v>
      </c>
    </row>
    <row r="242" spans="1:5" x14ac:dyDescent="0.45">
      <c r="A242" s="3">
        <v>480</v>
      </c>
      <c r="B242" s="1">
        <v>89471</v>
      </c>
      <c r="D242" s="3">
        <v>758</v>
      </c>
      <c r="E242" s="1">
        <v>158900</v>
      </c>
    </row>
    <row r="243" spans="1:5" x14ac:dyDescent="0.45">
      <c r="A243" s="3">
        <v>481</v>
      </c>
      <c r="B243" s="1">
        <v>326000</v>
      </c>
      <c r="D243" s="3">
        <v>759</v>
      </c>
      <c r="E243" s="1">
        <v>179400</v>
      </c>
    </row>
    <row r="244" spans="1:5" x14ac:dyDescent="0.45">
      <c r="A244" s="3">
        <v>482</v>
      </c>
      <c r="B244" s="1">
        <v>374000</v>
      </c>
      <c r="D244" s="3">
        <v>760</v>
      </c>
      <c r="E244" s="1">
        <v>290000</v>
      </c>
    </row>
    <row r="245" spans="1:5" x14ac:dyDescent="0.45">
      <c r="A245" s="3">
        <v>484</v>
      </c>
      <c r="B245" s="1">
        <v>164000</v>
      </c>
      <c r="D245" s="3">
        <v>763</v>
      </c>
      <c r="E245" s="1">
        <v>215200</v>
      </c>
    </row>
    <row r="246" spans="1:5" x14ac:dyDescent="0.45">
      <c r="A246" s="3">
        <v>485</v>
      </c>
      <c r="B246" s="1">
        <v>132500</v>
      </c>
      <c r="D246" s="3">
        <v>764</v>
      </c>
      <c r="E246" s="1">
        <v>337000</v>
      </c>
    </row>
    <row r="247" spans="1:5" x14ac:dyDescent="0.45">
      <c r="A247" s="3">
        <v>486</v>
      </c>
      <c r="B247" s="1">
        <v>147000</v>
      </c>
      <c r="D247" s="3">
        <v>767</v>
      </c>
      <c r="E247" s="1">
        <v>196500</v>
      </c>
    </row>
    <row r="248" spans="1:5" x14ac:dyDescent="0.45">
      <c r="A248" s="3">
        <v>487</v>
      </c>
      <c r="B248" s="1">
        <v>156000</v>
      </c>
      <c r="D248" s="3">
        <v>770</v>
      </c>
      <c r="E248" s="1">
        <v>538000</v>
      </c>
    </row>
    <row r="249" spans="1:5" x14ac:dyDescent="0.45">
      <c r="A249" s="3">
        <v>488</v>
      </c>
      <c r="B249" s="1">
        <v>175000</v>
      </c>
      <c r="D249" s="3">
        <v>782</v>
      </c>
      <c r="E249" s="1">
        <v>175900</v>
      </c>
    </row>
    <row r="250" spans="1:5" x14ac:dyDescent="0.45">
      <c r="A250" s="3">
        <v>494</v>
      </c>
      <c r="B250" s="1">
        <v>155000</v>
      </c>
      <c r="D250" s="3">
        <v>788</v>
      </c>
      <c r="E250" s="1">
        <v>233000</v>
      </c>
    </row>
    <row r="251" spans="1:5" x14ac:dyDescent="0.45">
      <c r="A251" s="3">
        <v>495</v>
      </c>
      <c r="B251" s="1">
        <v>91300</v>
      </c>
      <c r="D251" s="3">
        <v>790</v>
      </c>
      <c r="E251" s="1">
        <v>187500</v>
      </c>
    </row>
    <row r="252" spans="1:5" x14ac:dyDescent="0.45">
      <c r="A252" s="3">
        <v>496</v>
      </c>
      <c r="B252" s="1">
        <v>34900</v>
      </c>
      <c r="D252" s="3">
        <v>793</v>
      </c>
      <c r="E252" s="1">
        <v>269790</v>
      </c>
    </row>
    <row r="253" spans="1:5" x14ac:dyDescent="0.45">
      <c r="A253" s="3">
        <v>497</v>
      </c>
      <c r="B253" s="1">
        <v>430000</v>
      </c>
      <c r="D253" s="3">
        <v>795</v>
      </c>
      <c r="E253" s="1">
        <v>194500</v>
      </c>
    </row>
    <row r="254" spans="1:5" x14ac:dyDescent="0.45">
      <c r="A254" s="3">
        <v>499</v>
      </c>
      <c r="B254" s="1">
        <v>130000</v>
      </c>
      <c r="D254" s="3">
        <v>796</v>
      </c>
      <c r="E254" s="1">
        <v>171000</v>
      </c>
    </row>
    <row r="255" spans="1:5" x14ac:dyDescent="0.45">
      <c r="A255" s="3">
        <v>500</v>
      </c>
      <c r="B255" s="1">
        <v>120000</v>
      </c>
      <c r="D255" s="3">
        <v>799</v>
      </c>
      <c r="E255" s="1">
        <v>485000</v>
      </c>
    </row>
    <row r="256" spans="1:5" x14ac:dyDescent="0.45">
      <c r="A256" s="3">
        <v>503</v>
      </c>
      <c r="B256" s="1">
        <v>140000</v>
      </c>
      <c r="D256" s="3">
        <v>801</v>
      </c>
      <c r="E256" s="1">
        <v>200000</v>
      </c>
    </row>
    <row r="257" spans="1:5" x14ac:dyDescent="0.45">
      <c r="A257" s="3">
        <v>504</v>
      </c>
      <c r="B257" s="1">
        <v>289000</v>
      </c>
      <c r="D257" s="3">
        <v>803</v>
      </c>
      <c r="E257" s="1">
        <v>189000</v>
      </c>
    </row>
    <row r="258" spans="1:5" x14ac:dyDescent="0.45">
      <c r="A258" s="3">
        <v>508</v>
      </c>
      <c r="B258" s="1">
        <v>208300</v>
      </c>
      <c r="D258" s="3">
        <v>804</v>
      </c>
      <c r="E258" s="1">
        <v>582933</v>
      </c>
    </row>
    <row r="259" spans="1:5" x14ac:dyDescent="0.45">
      <c r="A259" s="3">
        <v>510</v>
      </c>
      <c r="B259" s="1">
        <v>124500</v>
      </c>
      <c r="D259" s="3">
        <v>808</v>
      </c>
      <c r="E259" s="1">
        <v>223500</v>
      </c>
    </row>
    <row r="260" spans="1:5" x14ac:dyDescent="0.45">
      <c r="A260" s="3">
        <v>511</v>
      </c>
      <c r="B260" s="1">
        <v>164900</v>
      </c>
      <c r="D260" s="3">
        <v>821</v>
      </c>
      <c r="E260" s="1">
        <v>183000</v>
      </c>
    </row>
    <row r="261" spans="1:5" x14ac:dyDescent="0.45">
      <c r="A261" s="3">
        <v>512</v>
      </c>
      <c r="B261" s="1">
        <v>202665</v>
      </c>
      <c r="D261" s="3">
        <v>823</v>
      </c>
      <c r="E261" s="1">
        <v>225000</v>
      </c>
    </row>
    <row r="262" spans="1:5" x14ac:dyDescent="0.45">
      <c r="A262" s="3">
        <v>513</v>
      </c>
      <c r="B262" s="1">
        <v>129900</v>
      </c>
      <c r="D262" s="3">
        <v>829</v>
      </c>
      <c r="E262" s="1">
        <v>185000</v>
      </c>
    </row>
    <row r="263" spans="1:5" x14ac:dyDescent="0.45">
      <c r="A263" s="3">
        <v>514</v>
      </c>
      <c r="B263" s="1">
        <v>134000</v>
      </c>
      <c r="D263" s="3">
        <v>830</v>
      </c>
      <c r="E263" s="1">
        <v>147400</v>
      </c>
    </row>
    <row r="264" spans="1:5" x14ac:dyDescent="0.45">
      <c r="A264" s="3">
        <v>516</v>
      </c>
      <c r="B264" s="1">
        <v>402861</v>
      </c>
      <c r="D264" s="3">
        <v>832</v>
      </c>
      <c r="E264" s="1">
        <v>151000</v>
      </c>
    </row>
    <row r="265" spans="1:5" x14ac:dyDescent="0.45">
      <c r="A265" s="3">
        <v>522</v>
      </c>
      <c r="B265" s="1">
        <v>150000</v>
      </c>
      <c r="D265" s="3">
        <v>833</v>
      </c>
      <c r="E265" s="1">
        <v>237000</v>
      </c>
    </row>
    <row r="266" spans="1:5" x14ac:dyDescent="0.45">
      <c r="A266" s="3">
        <v>526</v>
      </c>
      <c r="B266" s="1">
        <v>176000</v>
      </c>
      <c r="D266" s="3">
        <v>838</v>
      </c>
      <c r="E266" s="1">
        <v>100000</v>
      </c>
    </row>
    <row r="267" spans="1:5" x14ac:dyDescent="0.45">
      <c r="A267" s="3">
        <v>527</v>
      </c>
      <c r="B267" s="1">
        <v>132000</v>
      </c>
      <c r="D267" s="3">
        <v>841</v>
      </c>
      <c r="E267" s="1">
        <v>140000</v>
      </c>
    </row>
    <row r="268" spans="1:5" x14ac:dyDescent="0.45">
      <c r="A268" s="3">
        <v>529</v>
      </c>
      <c r="B268" s="1">
        <v>86000</v>
      </c>
      <c r="D268" s="3">
        <v>842</v>
      </c>
      <c r="E268" s="1">
        <v>157500</v>
      </c>
    </row>
    <row r="269" spans="1:5" x14ac:dyDescent="0.45">
      <c r="A269" s="3">
        <v>530</v>
      </c>
      <c r="B269" s="1">
        <v>200624</v>
      </c>
      <c r="D269" s="3">
        <v>847</v>
      </c>
      <c r="E269" s="1">
        <v>213000</v>
      </c>
    </row>
    <row r="270" spans="1:5" x14ac:dyDescent="0.45">
      <c r="A270" s="3">
        <v>533</v>
      </c>
      <c r="B270" s="1">
        <v>107500</v>
      </c>
      <c r="D270" s="3">
        <v>858</v>
      </c>
      <c r="E270" s="1">
        <v>174000</v>
      </c>
    </row>
    <row r="271" spans="1:5" x14ac:dyDescent="0.45">
      <c r="A271" s="3">
        <v>534</v>
      </c>
      <c r="B271" s="1">
        <v>39300</v>
      </c>
      <c r="D271" s="3">
        <v>860</v>
      </c>
      <c r="E271" s="1">
        <v>250000</v>
      </c>
    </row>
    <row r="272" spans="1:5" x14ac:dyDescent="0.45">
      <c r="A272" s="3">
        <v>538</v>
      </c>
      <c r="B272" s="1">
        <v>111250</v>
      </c>
      <c r="D272" s="3">
        <v>869</v>
      </c>
      <c r="E272" s="1">
        <v>169000</v>
      </c>
    </row>
    <row r="273" spans="1:5" x14ac:dyDescent="0.45">
      <c r="A273" s="3">
        <v>539</v>
      </c>
      <c r="B273" s="1">
        <v>158000</v>
      </c>
      <c r="D273" s="3">
        <v>870</v>
      </c>
      <c r="E273" s="1">
        <v>236000</v>
      </c>
    </row>
    <row r="274" spans="1:5" x14ac:dyDescent="0.45">
      <c r="A274" s="3">
        <v>540</v>
      </c>
      <c r="B274" s="1">
        <v>272000</v>
      </c>
      <c r="D274" s="3">
        <v>872</v>
      </c>
      <c r="E274" s="1">
        <v>200500</v>
      </c>
    </row>
    <row r="275" spans="1:5" x14ac:dyDescent="0.45">
      <c r="A275" s="3">
        <v>541</v>
      </c>
      <c r="B275" s="1">
        <v>315000</v>
      </c>
      <c r="D275" s="3">
        <v>876</v>
      </c>
      <c r="E275" s="1">
        <v>303477</v>
      </c>
    </row>
    <row r="276" spans="1:5" x14ac:dyDescent="0.45">
      <c r="A276" s="3">
        <v>543</v>
      </c>
      <c r="B276" s="1">
        <v>213250</v>
      </c>
      <c r="D276" s="3">
        <v>878</v>
      </c>
      <c r="E276" s="1">
        <v>350000</v>
      </c>
    </row>
    <row r="277" spans="1:5" x14ac:dyDescent="0.45">
      <c r="A277" s="3">
        <v>549</v>
      </c>
      <c r="B277" s="1">
        <v>125000</v>
      </c>
      <c r="D277" s="3">
        <v>883</v>
      </c>
      <c r="E277" s="1">
        <v>178000</v>
      </c>
    </row>
    <row r="278" spans="1:5" x14ac:dyDescent="0.45">
      <c r="A278" s="3">
        <v>551</v>
      </c>
      <c r="B278" s="1">
        <v>140000</v>
      </c>
      <c r="D278" s="3">
        <v>892</v>
      </c>
      <c r="E278" s="1">
        <v>172500</v>
      </c>
    </row>
    <row r="279" spans="1:5" x14ac:dyDescent="0.45">
      <c r="A279" s="3">
        <v>552</v>
      </c>
      <c r="B279" s="1">
        <v>112500</v>
      </c>
      <c r="D279" s="3">
        <v>896</v>
      </c>
      <c r="E279" s="1">
        <v>140000</v>
      </c>
    </row>
    <row r="280" spans="1:5" x14ac:dyDescent="0.45">
      <c r="A280" s="3">
        <v>553</v>
      </c>
      <c r="B280" s="1">
        <v>255500</v>
      </c>
      <c r="D280" s="3">
        <v>898</v>
      </c>
      <c r="E280" s="1">
        <v>142953</v>
      </c>
    </row>
    <row r="281" spans="1:5" x14ac:dyDescent="0.45">
      <c r="A281" s="3">
        <v>554</v>
      </c>
      <c r="B281" s="1">
        <v>108000</v>
      </c>
      <c r="D281" s="3">
        <v>903</v>
      </c>
      <c r="E281" s="1">
        <v>180000</v>
      </c>
    </row>
    <row r="282" spans="1:5" x14ac:dyDescent="0.45">
      <c r="A282" s="3">
        <v>557</v>
      </c>
      <c r="B282" s="1">
        <v>141000</v>
      </c>
      <c r="D282" s="3">
        <v>910</v>
      </c>
      <c r="E282" s="1">
        <v>174000</v>
      </c>
    </row>
    <row r="283" spans="1:5" x14ac:dyDescent="0.45">
      <c r="A283" s="3">
        <v>560</v>
      </c>
      <c r="B283" s="1">
        <v>234000</v>
      </c>
      <c r="D283" s="3">
        <v>911</v>
      </c>
      <c r="E283" s="1">
        <v>154300</v>
      </c>
    </row>
    <row r="284" spans="1:5" x14ac:dyDescent="0.45">
      <c r="A284" s="3">
        <v>561</v>
      </c>
      <c r="B284" s="1">
        <v>121500</v>
      </c>
      <c r="D284" s="3">
        <v>914</v>
      </c>
      <c r="E284" s="1">
        <v>145000</v>
      </c>
    </row>
    <row r="285" spans="1:5" x14ac:dyDescent="0.45">
      <c r="A285" s="3">
        <v>562</v>
      </c>
      <c r="B285" s="1">
        <v>170000</v>
      </c>
      <c r="D285" s="3">
        <v>915</v>
      </c>
      <c r="E285" s="1">
        <v>173733</v>
      </c>
    </row>
    <row r="286" spans="1:5" x14ac:dyDescent="0.45">
      <c r="A286" s="3">
        <v>563</v>
      </c>
      <c r="B286" s="1">
        <v>108000</v>
      </c>
      <c r="D286" s="3">
        <v>916</v>
      </c>
      <c r="E286" s="1">
        <v>75000</v>
      </c>
    </row>
    <row r="287" spans="1:5" x14ac:dyDescent="0.45">
      <c r="A287" s="3">
        <v>568</v>
      </c>
      <c r="B287" s="1">
        <v>214000</v>
      </c>
      <c r="D287" s="3">
        <v>919</v>
      </c>
      <c r="E287" s="1">
        <v>238000</v>
      </c>
    </row>
    <row r="288" spans="1:5" x14ac:dyDescent="0.45">
      <c r="A288" s="3">
        <v>571</v>
      </c>
      <c r="B288" s="1">
        <v>142600</v>
      </c>
      <c r="D288" s="3">
        <v>921</v>
      </c>
      <c r="E288" s="1">
        <v>201000</v>
      </c>
    </row>
    <row r="289" spans="1:5" x14ac:dyDescent="0.45">
      <c r="A289" s="3">
        <v>572</v>
      </c>
      <c r="B289" s="1">
        <v>120000</v>
      </c>
      <c r="D289" s="3">
        <v>927</v>
      </c>
      <c r="E289" s="1">
        <v>285000</v>
      </c>
    </row>
    <row r="290" spans="1:5" x14ac:dyDescent="0.45">
      <c r="A290" s="3">
        <v>581</v>
      </c>
      <c r="B290" s="1">
        <v>181900</v>
      </c>
      <c r="D290" s="3">
        <v>928</v>
      </c>
      <c r="E290" s="1">
        <v>176000</v>
      </c>
    </row>
    <row r="291" spans="1:5" x14ac:dyDescent="0.45">
      <c r="A291" s="3">
        <v>582</v>
      </c>
      <c r="B291" s="1">
        <v>253293</v>
      </c>
      <c r="D291" s="3">
        <v>930</v>
      </c>
      <c r="E291" s="1">
        <v>222000</v>
      </c>
    </row>
    <row r="292" spans="1:5" x14ac:dyDescent="0.45">
      <c r="A292" s="3">
        <v>586</v>
      </c>
      <c r="B292" s="1">
        <v>369900</v>
      </c>
      <c r="D292" s="3">
        <v>938</v>
      </c>
      <c r="E292" s="1">
        <v>253000</v>
      </c>
    </row>
    <row r="293" spans="1:5" x14ac:dyDescent="0.45">
      <c r="A293" s="3">
        <v>587</v>
      </c>
      <c r="B293" s="1">
        <v>130000</v>
      </c>
      <c r="D293" s="3">
        <v>939</v>
      </c>
      <c r="E293" s="1">
        <v>239799</v>
      </c>
    </row>
    <row r="294" spans="1:5" x14ac:dyDescent="0.45">
      <c r="A294" s="3">
        <v>589</v>
      </c>
      <c r="B294" s="1">
        <v>143000</v>
      </c>
      <c r="D294" s="3">
        <v>940</v>
      </c>
      <c r="E294" s="1">
        <v>244400</v>
      </c>
    </row>
    <row r="295" spans="1:5" x14ac:dyDescent="0.45">
      <c r="A295" s="3">
        <v>590</v>
      </c>
      <c r="B295" s="1">
        <v>79500</v>
      </c>
      <c r="D295" s="3">
        <v>942</v>
      </c>
      <c r="E295" s="1">
        <v>214000</v>
      </c>
    </row>
    <row r="296" spans="1:5" x14ac:dyDescent="0.45">
      <c r="A296" s="3">
        <v>593</v>
      </c>
      <c r="B296" s="1">
        <v>138000</v>
      </c>
      <c r="D296" s="3">
        <v>949</v>
      </c>
      <c r="E296" s="1">
        <v>192500</v>
      </c>
    </row>
    <row r="297" spans="1:5" x14ac:dyDescent="0.45">
      <c r="A297" s="3">
        <v>594</v>
      </c>
      <c r="B297" s="1">
        <v>140000</v>
      </c>
      <c r="D297" s="3">
        <v>954</v>
      </c>
      <c r="E297" s="1">
        <v>172000</v>
      </c>
    </row>
    <row r="298" spans="1:5" x14ac:dyDescent="0.45">
      <c r="A298" s="3">
        <v>595</v>
      </c>
      <c r="B298" s="1">
        <v>110000</v>
      </c>
      <c r="D298" s="3">
        <v>956</v>
      </c>
      <c r="E298" s="1">
        <v>145000</v>
      </c>
    </row>
    <row r="299" spans="1:5" x14ac:dyDescent="0.45">
      <c r="A299" s="3">
        <v>596</v>
      </c>
      <c r="B299" s="1">
        <v>319000</v>
      </c>
      <c r="D299" s="3">
        <v>957</v>
      </c>
      <c r="E299" s="1">
        <v>124000</v>
      </c>
    </row>
    <row r="300" spans="1:5" x14ac:dyDescent="0.45">
      <c r="A300" s="3">
        <v>598</v>
      </c>
      <c r="B300" s="1">
        <v>194201</v>
      </c>
      <c r="D300" s="3">
        <v>960</v>
      </c>
      <c r="E300" s="1">
        <v>155000</v>
      </c>
    </row>
    <row r="301" spans="1:5" x14ac:dyDescent="0.45">
      <c r="A301" s="3">
        <v>599</v>
      </c>
      <c r="B301" s="1">
        <v>217500</v>
      </c>
      <c r="D301" s="3">
        <v>962</v>
      </c>
      <c r="E301" s="1">
        <v>272000</v>
      </c>
    </row>
    <row r="302" spans="1:5" x14ac:dyDescent="0.45">
      <c r="A302" s="3">
        <v>605</v>
      </c>
      <c r="B302" s="1">
        <v>221000</v>
      </c>
      <c r="D302" s="3">
        <v>963</v>
      </c>
      <c r="E302" s="1">
        <v>155000</v>
      </c>
    </row>
    <row r="303" spans="1:5" x14ac:dyDescent="0.45">
      <c r="A303" s="3">
        <v>607</v>
      </c>
      <c r="B303" s="1">
        <v>152000</v>
      </c>
      <c r="D303" s="3">
        <v>965</v>
      </c>
      <c r="E303" s="1">
        <v>214900</v>
      </c>
    </row>
    <row r="304" spans="1:5" x14ac:dyDescent="0.45">
      <c r="A304" s="3">
        <v>610</v>
      </c>
      <c r="B304" s="1">
        <v>118500</v>
      </c>
      <c r="D304" s="3">
        <v>966</v>
      </c>
      <c r="E304" s="1">
        <v>178900</v>
      </c>
    </row>
    <row r="305" spans="1:5" x14ac:dyDescent="0.45">
      <c r="A305" s="3">
        <v>614</v>
      </c>
      <c r="B305" s="1">
        <v>147000</v>
      </c>
      <c r="D305" s="3">
        <v>972</v>
      </c>
      <c r="E305" s="1">
        <v>173000</v>
      </c>
    </row>
    <row r="306" spans="1:5" x14ac:dyDescent="0.45">
      <c r="A306" s="3">
        <v>619</v>
      </c>
      <c r="B306" s="1">
        <v>314813</v>
      </c>
      <c r="D306" s="3">
        <v>975</v>
      </c>
      <c r="E306" s="1">
        <v>167500</v>
      </c>
    </row>
    <row r="307" spans="1:5" x14ac:dyDescent="0.45">
      <c r="A307" s="3">
        <v>621</v>
      </c>
      <c r="B307" s="1">
        <v>67000</v>
      </c>
      <c r="D307" s="3">
        <v>976</v>
      </c>
      <c r="E307" s="1">
        <v>165000</v>
      </c>
    </row>
    <row r="308" spans="1:5" x14ac:dyDescent="0.45">
      <c r="A308" s="3">
        <v>623</v>
      </c>
      <c r="B308" s="1">
        <v>135000</v>
      </c>
      <c r="D308" s="3">
        <v>982</v>
      </c>
      <c r="E308" s="1">
        <v>336000</v>
      </c>
    </row>
    <row r="309" spans="1:5" x14ac:dyDescent="0.45">
      <c r="A309" s="3">
        <v>626</v>
      </c>
      <c r="B309" s="1">
        <v>160000</v>
      </c>
      <c r="D309" s="3">
        <v>984</v>
      </c>
      <c r="E309" s="1">
        <v>255900</v>
      </c>
    </row>
    <row r="310" spans="1:5" x14ac:dyDescent="0.45">
      <c r="A310" s="3">
        <v>627</v>
      </c>
      <c r="B310" s="1">
        <v>139900</v>
      </c>
      <c r="D310" s="3">
        <v>989</v>
      </c>
      <c r="E310" s="1">
        <v>195000</v>
      </c>
    </row>
    <row r="311" spans="1:5" x14ac:dyDescent="0.45">
      <c r="A311" s="3">
        <v>632</v>
      </c>
      <c r="B311" s="1">
        <v>209500</v>
      </c>
      <c r="D311" s="3">
        <v>990</v>
      </c>
      <c r="E311" s="1">
        <v>197000</v>
      </c>
    </row>
    <row r="312" spans="1:5" x14ac:dyDescent="0.45">
      <c r="A312" s="3">
        <v>633</v>
      </c>
      <c r="B312" s="1">
        <v>82500</v>
      </c>
      <c r="D312" s="3">
        <v>991</v>
      </c>
      <c r="E312" s="1">
        <v>348000</v>
      </c>
    </row>
    <row r="313" spans="1:5" x14ac:dyDescent="0.45">
      <c r="A313" s="3">
        <v>634</v>
      </c>
      <c r="B313" s="1">
        <v>139400</v>
      </c>
      <c r="D313" s="3">
        <v>992</v>
      </c>
      <c r="E313" s="1">
        <v>168000</v>
      </c>
    </row>
    <row r="314" spans="1:5" x14ac:dyDescent="0.45">
      <c r="A314" s="3">
        <v>637</v>
      </c>
      <c r="B314" s="1">
        <v>60000</v>
      </c>
      <c r="D314" s="3">
        <v>993</v>
      </c>
      <c r="E314" s="1">
        <v>187000</v>
      </c>
    </row>
    <row r="315" spans="1:5" x14ac:dyDescent="0.45">
      <c r="A315" s="3">
        <v>639</v>
      </c>
      <c r="B315" s="1">
        <v>85000</v>
      </c>
      <c r="D315" s="3">
        <v>994</v>
      </c>
      <c r="E315" s="1">
        <v>173900</v>
      </c>
    </row>
    <row r="316" spans="1:5" x14ac:dyDescent="0.45">
      <c r="A316" s="3">
        <v>640</v>
      </c>
      <c r="B316" s="1">
        <v>264561</v>
      </c>
      <c r="D316" s="3">
        <v>1008</v>
      </c>
      <c r="E316" s="1">
        <v>88000</v>
      </c>
    </row>
    <row r="317" spans="1:5" x14ac:dyDescent="0.45">
      <c r="A317" s="3">
        <v>641</v>
      </c>
      <c r="B317" s="1">
        <v>274000</v>
      </c>
      <c r="D317" s="3">
        <v>1013</v>
      </c>
      <c r="E317" s="1">
        <v>165000</v>
      </c>
    </row>
    <row r="318" spans="1:5" x14ac:dyDescent="0.45">
      <c r="A318" s="3">
        <v>645</v>
      </c>
      <c r="B318" s="1">
        <v>370878</v>
      </c>
      <c r="D318" s="3">
        <v>1016</v>
      </c>
      <c r="E318" s="1">
        <v>227000</v>
      </c>
    </row>
    <row r="319" spans="1:5" x14ac:dyDescent="0.45">
      <c r="A319" s="3">
        <v>646</v>
      </c>
      <c r="B319" s="1">
        <v>143250</v>
      </c>
      <c r="D319" s="3">
        <v>1030</v>
      </c>
      <c r="E319" s="1">
        <v>118000</v>
      </c>
    </row>
    <row r="320" spans="1:5" x14ac:dyDescent="0.45">
      <c r="A320" s="3">
        <v>647</v>
      </c>
      <c r="B320" s="1">
        <v>98300</v>
      </c>
      <c r="D320" s="3">
        <v>1031</v>
      </c>
      <c r="E320" s="1">
        <v>160000</v>
      </c>
    </row>
    <row r="321" spans="1:5" x14ac:dyDescent="0.45">
      <c r="A321" s="3">
        <v>648</v>
      </c>
      <c r="B321" s="1">
        <v>155000</v>
      </c>
      <c r="D321" s="3">
        <v>1033</v>
      </c>
      <c r="E321" s="1">
        <v>310000</v>
      </c>
    </row>
    <row r="322" spans="1:5" x14ac:dyDescent="0.45">
      <c r="A322" s="3">
        <v>655</v>
      </c>
      <c r="B322" s="1">
        <v>350000</v>
      </c>
      <c r="D322" s="3">
        <v>1038</v>
      </c>
      <c r="E322" s="1">
        <v>287000</v>
      </c>
    </row>
    <row r="323" spans="1:5" x14ac:dyDescent="0.45">
      <c r="A323" s="3">
        <v>657</v>
      </c>
      <c r="B323" s="1">
        <v>145500</v>
      </c>
      <c r="D323" s="3">
        <v>1039</v>
      </c>
      <c r="E323" s="1">
        <v>97000</v>
      </c>
    </row>
    <row r="324" spans="1:5" x14ac:dyDescent="0.45">
      <c r="A324" s="3">
        <v>660</v>
      </c>
      <c r="B324" s="1">
        <v>167000</v>
      </c>
      <c r="D324" s="3">
        <v>1042</v>
      </c>
      <c r="E324" s="1">
        <v>173000</v>
      </c>
    </row>
    <row r="325" spans="1:5" x14ac:dyDescent="0.45">
      <c r="A325" s="3">
        <v>663</v>
      </c>
      <c r="B325" s="1">
        <v>110000</v>
      </c>
      <c r="D325" s="3">
        <v>1044</v>
      </c>
      <c r="E325" s="1">
        <v>262280</v>
      </c>
    </row>
    <row r="326" spans="1:5" x14ac:dyDescent="0.45">
      <c r="A326" s="3">
        <v>665</v>
      </c>
      <c r="B326" s="1">
        <v>423000</v>
      </c>
      <c r="D326" s="3">
        <v>1047</v>
      </c>
      <c r="E326" s="1">
        <v>556581</v>
      </c>
    </row>
    <row r="327" spans="1:5" x14ac:dyDescent="0.45">
      <c r="A327" s="3">
        <v>668</v>
      </c>
      <c r="B327" s="1">
        <v>193500</v>
      </c>
      <c r="D327" s="3">
        <v>1053</v>
      </c>
      <c r="E327" s="1">
        <v>165000</v>
      </c>
    </row>
    <row r="328" spans="1:5" x14ac:dyDescent="0.45">
      <c r="A328" s="3">
        <v>669</v>
      </c>
      <c r="B328" s="1">
        <v>168000</v>
      </c>
      <c r="D328" s="3">
        <v>1055</v>
      </c>
      <c r="E328" s="1">
        <v>255000</v>
      </c>
    </row>
    <row r="329" spans="1:5" x14ac:dyDescent="0.45">
      <c r="A329" s="3">
        <v>670</v>
      </c>
      <c r="B329" s="1">
        <v>137500</v>
      </c>
      <c r="D329" s="3">
        <v>1058</v>
      </c>
      <c r="E329" s="1">
        <v>248000</v>
      </c>
    </row>
    <row r="330" spans="1:5" x14ac:dyDescent="0.45">
      <c r="A330" s="3">
        <v>673</v>
      </c>
      <c r="B330" s="1">
        <v>165000</v>
      </c>
      <c r="D330" s="3">
        <v>1059</v>
      </c>
      <c r="E330" s="1">
        <v>335000</v>
      </c>
    </row>
    <row r="331" spans="1:5" x14ac:dyDescent="0.45">
      <c r="A331" s="3">
        <v>674</v>
      </c>
      <c r="B331" s="1">
        <v>257500</v>
      </c>
      <c r="D331" s="3">
        <v>1063</v>
      </c>
      <c r="E331" s="1">
        <v>90000</v>
      </c>
    </row>
    <row r="332" spans="1:5" x14ac:dyDescent="0.45">
      <c r="A332" s="3">
        <v>675</v>
      </c>
      <c r="B332" s="1">
        <v>140000</v>
      </c>
      <c r="D332" s="3">
        <v>1066</v>
      </c>
      <c r="E332" s="1">
        <v>328000</v>
      </c>
    </row>
    <row r="333" spans="1:5" x14ac:dyDescent="0.45">
      <c r="A333" s="3">
        <v>678</v>
      </c>
      <c r="B333" s="1">
        <v>109500</v>
      </c>
      <c r="D333" s="3">
        <v>1067</v>
      </c>
      <c r="E333" s="1">
        <v>178000</v>
      </c>
    </row>
    <row r="334" spans="1:5" x14ac:dyDescent="0.45">
      <c r="A334" s="3">
        <v>679</v>
      </c>
      <c r="B334" s="1">
        <v>372500</v>
      </c>
      <c r="D334" s="3">
        <v>1068</v>
      </c>
      <c r="E334" s="1">
        <v>167900</v>
      </c>
    </row>
    <row r="335" spans="1:5" x14ac:dyDescent="0.45">
      <c r="A335" s="3">
        <v>680</v>
      </c>
      <c r="B335" s="1">
        <v>128500</v>
      </c>
      <c r="D335" s="3">
        <v>1069</v>
      </c>
      <c r="E335" s="1">
        <v>151400</v>
      </c>
    </row>
    <row r="336" spans="1:5" x14ac:dyDescent="0.45">
      <c r="A336" s="3">
        <v>681</v>
      </c>
      <c r="B336" s="1">
        <v>143000</v>
      </c>
      <c r="D336" s="3">
        <v>1072</v>
      </c>
      <c r="E336" s="1">
        <v>154000</v>
      </c>
    </row>
    <row r="337" spans="1:5" x14ac:dyDescent="0.45">
      <c r="A337" s="3">
        <v>683</v>
      </c>
      <c r="B337" s="1">
        <v>173000</v>
      </c>
      <c r="D337" s="3">
        <v>1074</v>
      </c>
      <c r="E337" s="1">
        <v>159500</v>
      </c>
    </row>
    <row r="338" spans="1:5" x14ac:dyDescent="0.45">
      <c r="A338" s="3">
        <v>684</v>
      </c>
      <c r="B338" s="1">
        <v>285000</v>
      </c>
      <c r="D338" s="3">
        <v>1076</v>
      </c>
      <c r="E338" s="1">
        <v>219500</v>
      </c>
    </row>
    <row r="339" spans="1:5" x14ac:dyDescent="0.45">
      <c r="A339" s="3">
        <v>689</v>
      </c>
      <c r="B339" s="1">
        <v>392000</v>
      </c>
      <c r="D339" s="3">
        <v>1085</v>
      </c>
      <c r="E339" s="1">
        <v>187500</v>
      </c>
    </row>
    <row r="340" spans="1:5" x14ac:dyDescent="0.45">
      <c r="A340" s="3">
        <v>690</v>
      </c>
      <c r="B340" s="1">
        <v>194700</v>
      </c>
      <c r="D340" s="3">
        <v>1087</v>
      </c>
      <c r="E340" s="1">
        <v>83500</v>
      </c>
    </row>
    <row r="341" spans="1:5" x14ac:dyDescent="0.45">
      <c r="A341" s="3">
        <v>691</v>
      </c>
      <c r="B341" s="1">
        <v>141000</v>
      </c>
      <c r="D341" s="3">
        <v>1088</v>
      </c>
      <c r="E341" s="1">
        <v>252000</v>
      </c>
    </row>
    <row r="342" spans="1:5" x14ac:dyDescent="0.45">
      <c r="A342" s="3">
        <v>694</v>
      </c>
      <c r="B342" s="1">
        <v>108480</v>
      </c>
      <c r="D342" s="3">
        <v>1089</v>
      </c>
      <c r="E342" s="1">
        <v>137500</v>
      </c>
    </row>
    <row r="343" spans="1:5" x14ac:dyDescent="0.45">
      <c r="A343" s="3">
        <v>696</v>
      </c>
      <c r="B343" s="1">
        <v>176000</v>
      </c>
      <c r="D343" s="3">
        <v>1092</v>
      </c>
      <c r="E343" s="1">
        <v>160000</v>
      </c>
    </row>
    <row r="344" spans="1:5" x14ac:dyDescent="0.45">
      <c r="A344" s="3">
        <v>697</v>
      </c>
      <c r="B344" s="1">
        <v>89000</v>
      </c>
      <c r="D344" s="3">
        <v>1097</v>
      </c>
      <c r="E344" s="1">
        <v>127000</v>
      </c>
    </row>
    <row r="345" spans="1:5" x14ac:dyDescent="0.45">
      <c r="A345" s="3">
        <v>698</v>
      </c>
      <c r="B345" s="1">
        <v>123500</v>
      </c>
      <c r="D345" s="3">
        <v>1105</v>
      </c>
      <c r="E345" s="1">
        <v>106000</v>
      </c>
    </row>
    <row r="346" spans="1:5" x14ac:dyDescent="0.45">
      <c r="A346" s="3">
        <v>699</v>
      </c>
      <c r="B346" s="1">
        <v>138500</v>
      </c>
      <c r="D346" s="3">
        <v>1106</v>
      </c>
      <c r="E346" s="1">
        <v>325000</v>
      </c>
    </row>
    <row r="347" spans="1:5" x14ac:dyDescent="0.45">
      <c r="A347" s="3">
        <v>700</v>
      </c>
      <c r="B347" s="1">
        <v>196000</v>
      </c>
      <c r="D347" s="3">
        <v>1108</v>
      </c>
      <c r="E347" s="1">
        <v>274725</v>
      </c>
    </row>
    <row r="348" spans="1:5" x14ac:dyDescent="0.45">
      <c r="A348" s="3">
        <v>701</v>
      </c>
      <c r="B348" s="1">
        <v>312500</v>
      </c>
      <c r="D348" s="3">
        <v>1109</v>
      </c>
      <c r="E348" s="1">
        <v>181000</v>
      </c>
    </row>
    <row r="349" spans="1:5" x14ac:dyDescent="0.45">
      <c r="A349" s="3">
        <v>702</v>
      </c>
      <c r="B349" s="1">
        <v>140000</v>
      </c>
      <c r="D349" s="3">
        <v>1111</v>
      </c>
      <c r="E349" s="1">
        <v>188000</v>
      </c>
    </row>
    <row r="350" spans="1:5" x14ac:dyDescent="0.45">
      <c r="A350" s="3">
        <v>705</v>
      </c>
      <c r="B350" s="1">
        <v>213000</v>
      </c>
      <c r="D350" s="3">
        <v>1112</v>
      </c>
      <c r="E350" s="1">
        <v>205000</v>
      </c>
    </row>
    <row r="351" spans="1:5" x14ac:dyDescent="0.45">
      <c r="A351" s="3">
        <v>707</v>
      </c>
      <c r="B351" s="1">
        <v>302000</v>
      </c>
      <c r="D351" s="3">
        <v>1129</v>
      </c>
      <c r="E351" s="1">
        <v>215000</v>
      </c>
    </row>
    <row r="352" spans="1:5" x14ac:dyDescent="0.45">
      <c r="A352" s="3">
        <v>708</v>
      </c>
      <c r="B352" s="1">
        <v>254000</v>
      </c>
      <c r="D352" s="3">
        <v>1133</v>
      </c>
      <c r="E352" s="1">
        <v>117500</v>
      </c>
    </row>
    <row r="353" spans="1:5" x14ac:dyDescent="0.45">
      <c r="A353" s="3">
        <v>710</v>
      </c>
      <c r="B353" s="1">
        <v>109900</v>
      </c>
      <c r="D353" s="3">
        <v>1134</v>
      </c>
      <c r="E353" s="1">
        <v>239500</v>
      </c>
    </row>
    <row r="354" spans="1:5" x14ac:dyDescent="0.45">
      <c r="A354" s="3">
        <v>711</v>
      </c>
      <c r="B354" s="1">
        <v>52000</v>
      </c>
      <c r="D354" s="3">
        <v>1135</v>
      </c>
      <c r="E354" s="1">
        <v>169000</v>
      </c>
    </row>
    <row r="355" spans="1:5" x14ac:dyDescent="0.45">
      <c r="A355" s="3">
        <v>713</v>
      </c>
      <c r="B355" s="1">
        <v>189000</v>
      </c>
      <c r="D355" s="3">
        <v>1142</v>
      </c>
      <c r="E355" s="1">
        <v>197500</v>
      </c>
    </row>
    <row r="356" spans="1:5" x14ac:dyDescent="0.45">
      <c r="A356" s="3">
        <v>714</v>
      </c>
      <c r="B356" s="1">
        <v>129000</v>
      </c>
      <c r="D356" s="3">
        <v>1143</v>
      </c>
      <c r="E356" s="1">
        <v>424870</v>
      </c>
    </row>
    <row r="357" spans="1:5" x14ac:dyDescent="0.45">
      <c r="A357" s="3">
        <v>716</v>
      </c>
      <c r="B357" s="1">
        <v>165000</v>
      </c>
      <c r="D357" s="3">
        <v>1148</v>
      </c>
      <c r="E357" s="1">
        <v>174500</v>
      </c>
    </row>
    <row r="358" spans="1:5" x14ac:dyDescent="0.45">
      <c r="A358" s="3">
        <v>718</v>
      </c>
      <c r="B358" s="1">
        <v>157000</v>
      </c>
      <c r="D358" s="3">
        <v>1150</v>
      </c>
      <c r="E358" s="1">
        <v>143000</v>
      </c>
    </row>
    <row r="359" spans="1:5" x14ac:dyDescent="0.45">
      <c r="A359" s="3">
        <v>720</v>
      </c>
      <c r="B359" s="1">
        <v>128500</v>
      </c>
      <c r="D359" s="3">
        <v>1155</v>
      </c>
      <c r="E359" s="1">
        <v>201800</v>
      </c>
    </row>
    <row r="360" spans="1:5" x14ac:dyDescent="0.45">
      <c r="A360" s="3">
        <v>721</v>
      </c>
      <c r="B360" s="1">
        <v>275000</v>
      </c>
      <c r="D360" s="3">
        <v>1160</v>
      </c>
      <c r="E360" s="1">
        <v>185000</v>
      </c>
    </row>
    <row r="361" spans="1:5" x14ac:dyDescent="0.45">
      <c r="A361" s="3">
        <v>722</v>
      </c>
      <c r="B361" s="1">
        <v>143000</v>
      </c>
      <c r="D361" s="3">
        <v>1161</v>
      </c>
      <c r="E361" s="1">
        <v>146000</v>
      </c>
    </row>
    <row r="362" spans="1:5" x14ac:dyDescent="0.45">
      <c r="A362" s="3">
        <v>723</v>
      </c>
      <c r="B362" s="1">
        <v>124500</v>
      </c>
      <c r="D362" s="3">
        <v>1168</v>
      </c>
      <c r="E362" s="1">
        <v>173000</v>
      </c>
    </row>
    <row r="363" spans="1:5" x14ac:dyDescent="0.45">
      <c r="A363" s="3">
        <v>725</v>
      </c>
      <c r="B363" s="1">
        <v>320000</v>
      </c>
      <c r="D363" s="3">
        <v>1169</v>
      </c>
      <c r="E363" s="1">
        <v>235000</v>
      </c>
    </row>
    <row r="364" spans="1:5" x14ac:dyDescent="0.45">
      <c r="A364" s="3">
        <v>726</v>
      </c>
      <c r="B364" s="1">
        <v>120500</v>
      </c>
      <c r="D364" s="3">
        <v>1170</v>
      </c>
      <c r="E364" s="1">
        <v>625000</v>
      </c>
    </row>
    <row r="365" spans="1:5" x14ac:dyDescent="0.45">
      <c r="A365" s="3">
        <v>727</v>
      </c>
      <c r="B365" s="1">
        <v>222000</v>
      </c>
      <c r="D365" s="3">
        <v>1173</v>
      </c>
      <c r="E365" s="1">
        <v>171900</v>
      </c>
    </row>
    <row r="366" spans="1:5" x14ac:dyDescent="0.45">
      <c r="A366" s="3">
        <v>728</v>
      </c>
      <c r="B366" s="1">
        <v>194500</v>
      </c>
      <c r="D366" s="3">
        <v>1175</v>
      </c>
      <c r="E366" s="1">
        <v>239000</v>
      </c>
    </row>
    <row r="367" spans="1:5" x14ac:dyDescent="0.45">
      <c r="A367" s="3">
        <v>729</v>
      </c>
      <c r="B367" s="1">
        <v>110000</v>
      </c>
      <c r="D367" s="3">
        <v>1181</v>
      </c>
      <c r="E367" s="1">
        <v>250000</v>
      </c>
    </row>
    <row r="368" spans="1:5" x14ac:dyDescent="0.45">
      <c r="A368" s="3">
        <v>731</v>
      </c>
      <c r="B368" s="1">
        <v>236500</v>
      </c>
      <c r="D368" s="3">
        <v>1183</v>
      </c>
      <c r="E368" s="1">
        <v>745000</v>
      </c>
    </row>
    <row r="369" spans="1:5" x14ac:dyDescent="0.45">
      <c r="A369" s="3">
        <v>734</v>
      </c>
      <c r="B369" s="1">
        <v>131400</v>
      </c>
      <c r="D369" s="3">
        <v>1187</v>
      </c>
      <c r="E369" s="1">
        <v>95000</v>
      </c>
    </row>
    <row r="370" spans="1:5" x14ac:dyDescent="0.45">
      <c r="A370" s="3">
        <v>735</v>
      </c>
      <c r="B370" s="1">
        <v>108000</v>
      </c>
      <c r="D370" s="3">
        <v>1189</v>
      </c>
      <c r="E370" s="1">
        <v>195000</v>
      </c>
    </row>
    <row r="371" spans="1:5" x14ac:dyDescent="0.45">
      <c r="A371" s="3">
        <v>737</v>
      </c>
      <c r="B371" s="1">
        <v>93500</v>
      </c>
      <c r="D371" s="3">
        <v>1190</v>
      </c>
      <c r="E371" s="1">
        <v>189000</v>
      </c>
    </row>
    <row r="372" spans="1:5" x14ac:dyDescent="0.45">
      <c r="A372" s="3">
        <v>739</v>
      </c>
      <c r="B372" s="1">
        <v>179000</v>
      </c>
      <c r="D372" s="3">
        <v>1192</v>
      </c>
      <c r="E372" s="1">
        <v>174000</v>
      </c>
    </row>
    <row r="373" spans="1:5" x14ac:dyDescent="0.45">
      <c r="A373" s="3">
        <v>742</v>
      </c>
      <c r="B373" s="1">
        <v>142000</v>
      </c>
      <c r="D373" s="3">
        <v>1195</v>
      </c>
      <c r="E373" s="1">
        <v>158000</v>
      </c>
    </row>
    <row r="374" spans="1:5" x14ac:dyDescent="0.45">
      <c r="A374" s="3">
        <v>743</v>
      </c>
      <c r="B374" s="1">
        <v>179000</v>
      </c>
      <c r="D374" s="3">
        <v>1196</v>
      </c>
      <c r="E374" s="1">
        <v>176000</v>
      </c>
    </row>
    <row r="375" spans="1:5" x14ac:dyDescent="0.45">
      <c r="A375" s="3">
        <v>745</v>
      </c>
      <c r="B375" s="1">
        <v>180000</v>
      </c>
      <c r="D375" s="3">
        <v>1197</v>
      </c>
      <c r="E375" s="1">
        <v>219210</v>
      </c>
    </row>
    <row r="376" spans="1:5" x14ac:dyDescent="0.45">
      <c r="A376" s="3">
        <v>749</v>
      </c>
      <c r="B376" s="1">
        <v>260400</v>
      </c>
      <c r="D376" s="3">
        <v>1202</v>
      </c>
      <c r="E376" s="1">
        <v>197900</v>
      </c>
    </row>
    <row r="377" spans="1:5" x14ac:dyDescent="0.45">
      <c r="A377" s="3">
        <v>753</v>
      </c>
      <c r="B377" s="1">
        <v>217000</v>
      </c>
      <c r="D377" s="3">
        <v>1211</v>
      </c>
      <c r="E377" s="1">
        <v>189000</v>
      </c>
    </row>
    <row r="378" spans="1:5" x14ac:dyDescent="0.45">
      <c r="A378" s="3">
        <v>755</v>
      </c>
      <c r="B378" s="1">
        <v>156000</v>
      </c>
      <c r="D378" s="3">
        <v>1220</v>
      </c>
      <c r="E378" s="1">
        <v>91500</v>
      </c>
    </row>
    <row r="379" spans="1:5" x14ac:dyDescent="0.45">
      <c r="A379" s="3">
        <v>761</v>
      </c>
      <c r="B379" s="1">
        <v>127500</v>
      </c>
      <c r="D379" s="3">
        <v>1225</v>
      </c>
      <c r="E379" s="1">
        <v>184000</v>
      </c>
    </row>
    <row r="380" spans="1:5" x14ac:dyDescent="0.45">
      <c r="A380" s="3">
        <v>762</v>
      </c>
      <c r="B380" s="1">
        <v>100000</v>
      </c>
      <c r="D380" s="3">
        <v>1227</v>
      </c>
      <c r="E380" s="1">
        <v>214000</v>
      </c>
    </row>
    <row r="381" spans="1:5" x14ac:dyDescent="0.45">
      <c r="A381" s="3">
        <v>765</v>
      </c>
      <c r="B381" s="1">
        <v>270000</v>
      </c>
      <c r="D381" s="3">
        <v>1235</v>
      </c>
      <c r="E381" s="1">
        <v>130000</v>
      </c>
    </row>
    <row r="382" spans="1:5" x14ac:dyDescent="0.45">
      <c r="A382" s="3">
        <v>766</v>
      </c>
      <c r="B382" s="1">
        <v>264132</v>
      </c>
      <c r="D382" s="3">
        <v>1236</v>
      </c>
      <c r="E382" s="1">
        <v>138887</v>
      </c>
    </row>
    <row r="383" spans="1:5" x14ac:dyDescent="0.45">
      <c r="A383" s="3">
        <v>769</v>
      </c>
      <c r="B383" s="1">
        <v>216837</v>
      </c>
      <c r="D383" s="3">
        <v>1237</v>
      </c>
      <c r="E383" s="1">
        <v>175500</v>
      </c>
    </row>
    <row r="384" spans="1:5" x14ac:dyDescent="0.45">
      <c r="A384" s="3">
        <v>772</v>
      </c>
      <c r="B384" s="1">
        <v>102000</v>
      </c>
      <c r="D384" s="3">
        <v>1238</v>
      </c>
      <c r="E384" s="1">
        <v>195000</v>
      </c>
    </row>
    <row r="385" spans="1:5" x14ac:dyDescent="0.45">
      <c r="A385" s="3">
        <v>774</v>
      </c>
      <c r="B385" s="1">
        <v>114500</v>
      </c>
      <c r="D385" s="3">
        <v>1241</v>
      </c>
      <c r="E385" s="1">
        <v>224900</v>
      </c>
    </row>
    <row r="386" spans="1:5" x14ac:dyDescent="0.45">
      <c r="A386" s="3">
        <v>775</v>
      </c>
      <c r="B386" s="1">
        <v>395000</v>
      </c>
      <c r="D386" s="3">
        <v>1245</v>
      </c>
      <c r="E386" s="1">
        <v>230000</v>
      </c>
    </row>
    <row r="387" spans="1:5" x14ac:dyDescent="0.45">
      <c r="A387" s="3">
        <v>776</v>
      </c>
      <c r="B387" s="1">
        <v>162000</v>
      </c>
      <c r="D387" s="3">
        <v>1247</v>
      </c>
      <c r="E387" s="1">
        <v>186500</v>
      </c>
    </row>
    <row r="388" spans="1:5" x14ac:dyDescent="0.45">
      <c r="A388" s="3">
        <v>777</v>
      </c>
      <c r="B388" s="1">
        <v>221500</v>
      </c>
      <c r="D388" s="3">
        <v>1254</v>
      </c>
      <c r="E388" s="1">
        <v>294000</v>
      </c>
    </row>
    <row r="389" spans="1:5" x14ac:dyDescent="0.45">
      <c r="A389" s="3">
        <v>778</v>
      </c>
      <c r="B389" s="1">
        <v>142500</v>
      </c>
      <c r="D389" s="3">
        <v>1255</v>
      </c>
      <c r="E389" s="1">
        <v>165400</v>
      </c>
    </row>
    <row r="390" spans="1:5" x14ac:dyDescent="0.45">
      <c r="A390" s="3">
        <v>779</v>
      </c>
      <c r="B390" s="1">
        <v>144000</v>
      </c>
      <c r="D390" s="3">
        <v>1261</v>
      </c>
      <c r="E390" s="1">
        <v>181000</v>
      </c>
    </row>
    <row r="391" spans="1:5" x14ac:dyDescent="0.45">
      <c r="A391" s="3">
        <v>781</v>
      </c>
      <c r="B391" s="1">
        <v>176000</v>
      </c>
      <c r="D391" s="3">
        <v>1264</v>
      </c>
      <c r="E391" s="1">
        <v>180500</v>
      </c>
    </row>
    <row r="392" spans="1:5" x14ac:dyDescent="0.45">
      <c r="A392" s="3">
        <v>783</v>
      </c>
      <c r="B392" s="1">
        <v>187100</v>
      </c>
      <c r="D392" s="3">
        <v>1266</v>
      </c>
      <c r="E392" s="1">
        <v>183900</v>
      </c>
    </row>
    <row r="393" spans="1:5" x14ac:dyDescent="0.45">
      <c r="A393" s="3">
        <v>786</v>
      </c>
      <c r="B393" s="1">
        <v>161500</v>
      </c>
      <c r="D393" s="3">
        <v>1276</v>
      </c>
      <c r="E393" s="1">
        <v>137000</v>
      </c>
    </row>
    <row r="394" spans="1:5" x14ac:dyDescent="0.45">
      <c r="A394" s="3">
        <v>789</v>
      </c>
      <c r="B394" s="1">
        <v>107900</v>
      </c>
      <c r="D394" s="3">
        <v>1277</v>
      </c>
      <c r="E394" s="1">
        <v>162000</v>
      </c>
    </row>
    <row r="395" spans="1:5" x14ac:dyDescent="0.45">
      <c r="A395" s="3">
        <v>791</v>
      </c>
      <c r="B395" s="1">
        <v>160200</v>
      </c>
      <c r="D395" s="3">
        <v>1279</v>
      </c>
      <c r="E395" s="1">
        <v>237000</v>
      </c>
    </row>
    <row r="396" spans="1:5" x14ac:dyDescent="0.45">
      <c r="A396" s="3">
        <v>794</v>
      </c>
      <c r="B396" s="1">
        <v>225000</v>
      </c>
      <c r="D396" s="3">
        <v>1284</v>
      </c>
      <c r="E396" s="1">
        <v>139000</v>
      </c>
    </row>
    <row r="397" spans="1:5" x14ac:dyDescent="0.45">
      <c r="A397" s="3">
        <v>797</v>
      </c>
      <c r="B397" s="1">
        <v>143500</v>
      </c>
      <c r="D397" s="3">
        <v>1290</v>
      </c>
      <c r="E397" s="1">
        <v>281000</v>
      </c>
    </row>
    <row r="398" spans="1:5" x14ac:dyDescent="0.45">
      <c r="A398" s="3">
        <v>798</v>
      </c>
      <c r="B398" s="1">
        <v>110000</v>
      </c>
      <c r="D398" s="3">
        <v>1292</v>
      </c>
      <c r="E398" s="1">
        <v>119500</v>
      </c>
    </row>
    <row r="399" spans="1:5" x14ac:dyDescent="0.45">
      <c r="A399" s="3">
        <v>802</v>
      </c>
      <c r="B399" s="1">
        <v>109900</v>
      </c>
      <c r="D399" s="3">
        <v>1293</v>
      </c>
      <c r="E399" s="1">
        <v>107500</v>
      </c>
    </row>
    <row r="400" spans="1:5" x14ac:dyDescent="0.45">
      <c r="A400" s="3">
        <v>805</v>
      </c>
      <c r="B400" s="1">
        <v>118000</v>
      </c>
      <c r="D400" s="3">
        <v>1294</v>
      </c>
      <c r="E400" s="1">
        <v>162900</v>
      </c>
    </row>
    <row r="401" spans="1:5" x14ac:dyDescent="0.45">
      <c r="A401" s="3">
        <v>806</v>
      </c>
      <c r="B401" s="1">
        <v>227680</v>
      </c>
      <c r="D401" s="3">
        <v>1299</v>
      </c>
      <c r="E401" s="1">
        <v>160000</v>
      </c>
    </row>
    <row r="402" spans="1:5" x14ac:dyDescent="0.45">
      <c r="A402" s="3">
        <v>811</v>
      </c>
      <c r="B402" s="1">
        <v>181000</v>
      </c>
      <c r="D402" s="3">
        <v>1301</v>
      </c>
      <c r="E402" s="1">
        <v>225000</v>
      </c>
    </row>
    <row r="403" spans="1:5" x14ac:dyDescent="0.45">
      <c r="A403" s="3">
        <v>812</v>
      </c>
      <c r="B403" s="1">
        <v>144500</v>
      </c>
      <c r="D403" s="3">
        <v>1302</v>
      </c>
      <c r="E403" s="1">
        <v>177500</v>
      </c>
    </row>
    <row r="404" spans="1:5" x14ac:dyDescent="0.45">
      <c r="A404" s="3">
        <v>813</v>
      </c>
      <c r="B404" s="1">
        <v>55993</v>
      </c>
      <c r="D404" s="3">
        <v>1303</v>
      </c>
      <c r="E404" s="1">
        <v>290000</v>
      </c>
    </row>
    <row r="405" spans="1:5" x14ac:dyDescent="0.45">
      <c r="A405" s="3">
        <v>814</v>
      </c>
      <c r="B405" s="1">
        <v>157900</v>
      </c>
      <c r="D405" s="3">
        <v>1305</v>
      </c>
      <c r="E405" s="1">
        <v>130000</v>
      </c>
    </row>
    <row r="406" spans="1:5" x14ac:dyDescent="0.45">
      <c r="A406" s="3">
        <v>816</v>
      </c>
      <c r="B406" s="1">
        <v>224900</v>
      </c>
      <c r="D406" s="3">
        <v>1313</v>
      </c>
      <c r="E406" s="1">
        <v>302000</v>
      </c>
    </row>
    <row r="407" spans="1:5" x14ac:dyDescent="0.45">
      <c r="A407" s="3">
        <v>817</v>
      </c>
      <c r="B407" s="1">
        <v>137000</v>
      </c>
      <c r="D407" s="3">
        <v>1314</v>
      </c>
      <c r="E407" s="1">
        <v>333168</v>
      </c>
    </row>
    <row r="408" spans="1:5" x14ac:dyDescent="0.45">
      <c r="A408" s="3">
        <v>818</v>
      </c>
      <c r="B408" s="1">
        <v>271000</v>
      </c>
      <c r="D408" s="3">
        <v>1316</v>
      </c>
      <c r="E408" s="1">
        <v>206900</v>
      </c>
    </row>
    <row r="409" spans="1:5" x14ac:dyDescent="0.45">
      <c r="A409" s="3">
        <v>820</v>
      </c>
      <c r="B409" s="1">
        <v>224000</v>
      </c>
      <c r="D409" s="3">
        <v>1323</v>
      </c>
      <c r="E409" s="1">
        <v>190000</v>
      </c>
    </row>
    <row r="410" spans="1:5" x14ac:dyDescent="0.45">
      <c r="A410" s="3">
        <v>822</v>
      </c>
      <c r="B410" s="1">
        <v>93000</v>
      </c>
      <c r="D410" s="3">
        <v>1330</v>
      </c>
      <c r="E410" s="1">
        <v>176500</v>
      </c>
    </row>
    <row r="411" spans="1:5" x14ac:dyDescent="0.45">
      <c r="A411" s="3">
        <v>825</v>
      </c>
      <c r="B411" s="1">
        <v>232600</v>
      </c>
      <c r="D411" s="3">
        <v>1335</v>
      </c>
      <c r="E411" s="1">
        <v>125000</v>
      </c>
    </row>
    <row r="412" spans="1:5" x14ac:dyDescent="0.45">
      <c r="A412" s="3">
        <v>826</v>
      </c>
      <c r="B412" s="1">
        <v>385000</v>
      </c>
      <c r="D412" s="3">
        <v>1339</v>
      </c>
      <c r="E412" s="1">
        <v>200000</v>
      </c>
    </row>
    <row r="413" spans="1:5" x14ac:dyDescent="0.45">
      <c r="A413" s="3">
        <v>828</v>
      </c>
      <c r="B413" s="1">
        <v>189000</v>
      </c>
      <c r="D413" s="3">
        <v>1343</v>
      </c>
      <c r="E413" s="1">
        <v>228500</v>
      </c>
    </row>
    <row r="414" spans="1:5" x14ac:dyDescent="0.45">
      <c r="A414" s="3">
        <v>831</v>
      </c>
      <c r="B414" s="1">
        <v>166000</v>
      </c>
      <c r="D414" s="3">
        <v>1345</v>
      </c>
      <c r="E414" s="1">
        <v>155835</v>
      </c>
    </row>
    <row r="415" spans="1:5" x14ac:dyDescent="0.45">
      <c r="A415" s="3">
        <v>834</v>
      </c>
      <c r="B415" s="1">
        <v>167000</v>
      </c>
      <c r="D415" s="3">
        <v>1350</v>
      </c>
      <c r="E415" s="1">
        <v>122000</v>
      </c>
    </row>
    <row r="416" spans="1:5" x14ac:dyDescent="0.45">
      <c r="A416" s="3">
        <v>835</v>
      </c>
      <c r="B416" s="1">
        <v>139950</v>
      </c>
      <c r="D416" s="3">
        <v>1351</v>
      </c>
      <c r="E416" s="1">
        <v>200000</v>
      </c>
    </row>
    <row r="417" spans="1:5" x14ac:dyDescent="0.45">
      <c r="A417" s="3">
        <v>836</v>
      </c>
      <c r="B417" s="1">
        <v>128000</v>
      </c>
      <c r="D417" s="3">
        <v>1352</v>
      </c>
      <c r="E417" s="1">
        <v>171000</v>
      </c>
    </row>
    <row r="418" spans="1:5" x14ac:dyDescent="0.45">
      <c r="A418" s="3">
        <v>837</v>
      </c>
      <c r="B418" s="1">
        <v>153500</v>
      </c>
      <c r="D418" s="3">
        <v>1355</v>
      </c>
      <c r="E418" s="1">
        <v>235000</v>
      </c>
    </row>
    <row r="419" spans="1:5" x14ac:dyDescent="0.45">
      <c r="A419" s="3">
        <v>839</v>
      </c>
      <c r="B419" s="1">
        <v>144000</v>
      </c>
      <c r="D419" s="3">
        <v>1359</v>
      </c>
      <c r="E419" s="1">
        <v>177500</v>
      </c>
    </row>
    <row r="420" spans="1:5" x14ac:dyDescent="0.45">
      <c r="A420" s="3">
        <v>844</v>
      </c>
      <c r="B420" s="1">
        <v>141000</v>
      </c>
      <c r="D420" s="3">
        <v>1361</v>
      </c>
      <c r="E420" s="1">
        <v>189000</v>
      </c>
    </row>
    <row r="421" spans="1:5" x14ac:dyDescent="0.45">
      <c r="A421" s="3">
        <v>848</v>
      </c>
      <c r="B421" s="1">
        <v>133500</v>
      </c>
      <c r="D421" s="3">
        <v>1364</v>
      </c>
      <c r="E421" s="1">
        <v>156932</v>
      </c>
    </row>
    <row r="422" spans="1:5" x14ac:dyDescent="0.45">
      <c r="A422" s="3">
        <v>851</v>
      </c>
      <c r="B422" s="1">
        <v>131500</v>
      </c>
      <c r="D422" s="3">
        <v>1365</v>
      </c>
      <c r="E422" s="1">
        <v>144152</v>
      </c>
    </row>
    <row r="423" spans="1:5" x14ac:dyDescent="0.45">
      <c r="A423" s="3">
        <v>852</v>
      </c>
      <c r="B423" s="1">
        <v>215000</v>
      </c>
      <c r="D423" s="3">
        <v>1366</v>
      </c>
      <c r="E423" s="1">
        <v>216000</v>
      </c>
    </row>
    <row r="424" spans="1:5" x14ac:dyDescent="0.45">
      <c r="A424" s="3">
        <v>855</v>
      </c>
      <c r="B424" s="1">
        <v>170000</v>
      </c>
      <c r="D424" s="3">
        <v>1367</v>
      </c>
      <c r="E424" s="1">
        <v>193000</v>
      </c>
    </row>
    <row r="425" spans="1:5" x14ac:dyDescent="0.45">
      <c r="A425" s="3">
        <v>856</v>
      </c>
      <c r="B425" s="1">
        <v>127000</v>
      </c>
      <c r="D425" s="3">
        <v>1368</v>
      </c>
      <c r="E425" s="1">
        <v>127000</v>
      </c>
    </row>
    <row r="426" spans="1:5" x14ac:dyDescent="0.45">
      <c r="A426" s="3">
        <v>859</v>
      </c>
      <c r="B426" s="1">
        <v>152000</v>
      </c>
      <c r="D426" s="3">
        <v>1373</v>
      </c>
      <c r="E426" s="1">
        <v>274300</v>
      </c>
    </row>
    <row r="427" spans="1:5" x14ac:dyDescent="0.45">
      <c r="A427" s="3">
        <v>862</v>
      </c>
      <c r="B427" s="1">
        <v>131500</v>
      </c>
      <c r="D427" s="3">
        <v>1375</v>
      </c>
      <c r="E427" s="1">
        <v>250000</v>
      </c>
    </row>
    <row r="428" spans="1:5" x14ac:dyDescent="0.45">
      <c r="A428" s="3">
        <v>863</v>
      </c>
      <c r="B428" s="1">
        <v>152000</v>
      </c>
      <c r="D428" s="3">
        <v>1379</v>
      </c>
      <c r="E428" s="1">
        <v>83000</v>
      </c>
    </row>
    <row r="429" spans="1:5" x14ac:dyDescent="0.45">
      <c r="A429" s="3">
        <v>864</v>
      </c>
      <c r="B429" s="1">
        <v>132500</v>
      </c>
      <c r="D429" s="3">
        <v>1383</v>
      </c>
      <c r="E429" s="1">
        <v>157000</v>
      </c>
    </row>
    <row r="430" spans="1:5" x14ac:dyDescent="0.45">
      <c r="A430" s="3">
        <v>865</v>
      </c>
      <c r="B430" s="1">
        <v>250580</v>
      </c>
      <c r="D430" s="3">
        <v>1387</v>
      </c>
      <c r="E430" s="1">
        <v>250000</v>
      </c>
    </row>
    <row r="431" spans="1:5" x14ac:dyDescent="0.45">
      <c r="A431" s="3">
        <v>866</v>
      </c>
      <c r="B431" s="1">
        <v>148500</v>
      </c>
      <c r="D431" s="3">
        <v>1396</v>
      </c>
      <c r="E431" s="1">
        <v>281213</v>
      </c>
    </row>
    <row r="432" spans="1:5" x14ac:dyDescent="0.45">
      <c r="A432" s="3">
        <v>867</v>
      </c>
      <c r="B432" s="1">
        <v>248900</v>
      </c>
      <c r="D432" s="3">
        <v>1398</v>
      </c>
      <c r="E432" s="1">
        <v>137500</v>
      </c>
    </row>
    <row r="433" spans="1:5" x14ac:dyDescent="0.45">
      <c r="A433" s="3">
        <v>868</v>
      </c>
      <c r="B433" s="1">
        <v>129000</v>
      </c>
      <c r="D433" s="3">
        <v>1402</v>
      </c>
      <c r="E433" s="1">
        <v>193000</v>
      </c>
    </row>
    <row r="434" spans="1:5" x14ac:dyDescent="0.45">
      <c r="A434" s="3">
        <v>871</v>
      </c>
      <c r="B434" s="1">
        <v>109500</v>
      </c>
      <c r="D434" s="3">
        <v>1409</v>
      </c>
      <c r="E434" s="1">
        <v>125500</v>
      </c>
    </row>
    <row r="435" spans="1:5" x14ac:dyDescent="0.45">
      <c r="A435" s="3">
        <v>873</v>
      </c>
      <c r="B435" s="1">
        <v>116000</v>
      </c>
      <c r="D435" s="3">
        <v>1410</v>
      </c>
      <c r="E435" s="1">
        <v>215000</v>
      </c>
    </row>
    <row r="436" spans="1:5" x14ac:dyDescent="0.45">
      <c r="A436" s="3">
        <v>874</v>
      </c>
      <c r="B436" s="1">
        <v>133000</v>
      </c>
      <c r="D436" s="3">
        <v>1411</v>
      </c>
      <c r="E436" s="1">
        <v>230000</v>
      </c>
    </row>
    <row r="437" spans="1:5" x14ac:dyDescent="0.45">
      <c r="A437" s="3">
        <v>877</v>
      </c>
      <c r="B437" s="1">
        <v>132250</v>
      </c>
      <c r="D437" s="3">
        <v>1417</v>
      </c>
      <c r="E437" s="1">
        <v>122500</v>
      </c>
    </row>
    <row r="438" spans="1:5" x14ac:dyDescent="0.45">
      <c r="A438" s="3">
        <v>880</v>
      </c>
      <c r="B438" s="1">
        <v>136500</v>
      </c>
      <c r="D438" s="3">
        <v>1418</v>
      </c>
      <c r="E438" s="1">
        <v>340000</v>
      </c>
    </row>
    <row r="439" spans="1:5" x14ac:dyDescent="0.45">
      <c r="A439" s="3">
        <v>881</v>
      </c>
      <c r="B439" s="1">
        <v>157000</v>
      </c>
      <c r="D439" s="3">
        <v>1421</v>
      </c>
      <c r="E439" s="1">
        <v>179900</v>
      </c>
    </row>
    <row r="440" spans="1:5" x14ac:dyDescent="0.45">
      <c r="A440" s="3">
        <v>885</v>
      </c>
      <c r="B440" s="1">
        <v>100000</v>
      </c>
      <c r="D440" s="3">
        <v>1427</v>
      </c>
      <c r="E440" s="1">
        <v>271000</v>
      </c>
    </row>
    <row r="441" spans="1:5" x14ac:dyDescent="0.45">
      <c r="A441" s="3">
        <v>886</v>
      </c>
      <c r="B441" s="1">
        <v>328900</v>
      </c>
      <c r="D441" s="3">
        <v>1431</v>
      </c>
      <c r="E441" s="1">
        <v>192140</v>
      </c>
    </row>
    <row r="442" spans="1:5" x14ac:dyDescent="0.45">
      <c r="A442" s="3">
        <v>887</v>
      </c>
      <c r="B442" s="1">
        <v>145000</v>
      </c>
      <c r="D442" s="3">
        <v>1434</v>
      </c>
      <c r="E442" s="1">
        <v>186500</v>
      </c>
    </row>
    <row r="443" spans="1:5" x14ac:dyDescent="0.45">
      <c r="A443" s="3">
        <v>889</v>
      </c>
      <c r="B443" s="1">
        <v>268000</v>
      </c>
      <c r="D443" s="3">
        <v>1443</v>
      </c>
      <c r="E443" s="1">
        <v>310000</v>
      </c>
    </row>
    <row r="444" spans="1:5" x14ac:dyDescent="0.45">
      <c r="A444" s="3">
        <v>890</v>
      </c>
      <c r="B444" s="1">
        <v>149500</v>
      </c>
      <c r="D444" s="3">
        <v>1448</v>
      </c>
      <c r="E444" s="1">
        <v>240000</v>
      </c>
    </row>
    <row r="445" spans="1:5" x14ac:dyDescent="0.45">
      <c r="A445" s="3">
        <v>893</v>
      </c>
      <c r="B445" s="1">
        <v>154500</v>
      </c>
      <c r="D445" s="3">
        <v>1449</v>
      </c>
      <c r="E445" s="1">
        <v>112000</v>
      </c>
    </row>
    <row r="446" spans="1:5" x14ac:dyDescent="0.45">
      <c r="A446" s="3">
        <v>894</v>
      </c>
      <c r="B446" s="1">
        <v>165000</v>
      </c>
      <c r="D446" s="3">
        <v>1451</v>
      </c>
      <c r="E446" s="1">
        <v>136000</v>
      </c>
    </row>
    <row r="447" spans="1:5" x14ac:dyDescent="0.45">
      <c r="A447" s="3">
        <v>895</v>
      </c>
      <c r="B447" s="1">
        <v>118858</v>
      </c>
      <c r="D447" s="3">
        <v>1456</v>
      </c>
      <c r="E447" s="1">
        <v>175000</v>
      </c>
    </row>
    <row r="448" spans="1:5" x14ac:dyDescent="0.45">
      <c r="A448" s="3">
        <v>897</v>
      </c>
      <c r="B448" s="1">
        <v>106500</v>
      </c>
      <c r="D448" s="3">
        <v>1458</v>
      </c>
      <c r="E448" s="1">
        <v>266500</v>
      </c>
    </row>
    <row r="449" spans="1:2" x14ac:dyDescent="0.45">
      <c r="A449" s="3">
        <v>899</v>
      </c>
      <c r="B449" s="1">
        <v>611657</v>
      </c>
    </row>
    <row r="450" spans="1:2" x14ac:dyDescent="0.45">
      <c r="A450" s="3">
        <v>900</v>
      </c>
      <c r="B450" s="1">
        <v>135000</v>
      </c>
    </row>
    <row r="451" spans="1:2" x14ac:dyDescent="0.45">
      <c r="A451" s="3">
        <v>901</v>
      </c>
      <c r="B451" s="1">
        <v>110000</v>
      </c>
    </row>
    <row r="452" spans="1:2" x14ac:dyDescent="0.45">
      <c r="A452" s="3">
        <v>902</v>
      </c>
      <c r="B452" s="1">
        <v>153000</v>
      </c>
    </row>
    <row r="453" spans="1:2" x14ac:dyDescent="0.45">
      <c r="A453" s="3">
        <v>904</v>
      </c>
      <c r="B453" s="1">
        <v>240000</v>
      </c>
    </row>
    <row r="454" spans="1:2" x14ac:dyDescent="0.45">
      <c r="A454" s="3">
        <v>905</v>
      </c>
      <c r="B454" s="1">
        <v>125500</v>
      </c>
    </row>
    <row r="455" spans="1:2" x14ac:dyDescent="0.45">
      <c r="A455" s="3">
        <v>906</v>
      </c>
      <c r="B455" s="1">
        <v>128000</v>
      </c>
    </row>
    <row r="456" spans="1:2" x14ac:dyDescent="0.45">
      <c r="A456" s="3">
        <v>907</v>
      </c>
      <c r="B456" s="1">
        <v>255000</v>
      </c>
    </row>
    <row r="457" spans="1:2" x14ac:dyDescent="0.45">
      <c r="A457" s="3">
        <v>909</v>
      </c>
      <c r="B457" s="1">
        <v>131000</v>
      </c>
    </row>
    <row r="458" spans="1:2" x14ac:dyDescent="0.45">
      <c r="A458" s="3">
        <v>912</v>
      </c>
      <c r="B458" s="1">
        <v>143500</v>
      </c>
    </row>
    <row r="459" spans="1:2" x14ac:dyDescent="0.45">
      <c r="A459" s="3">
        <v>913</v>
      </c>
      <c r="B459" s="1">
        <v>88000</v>
      </c>
    </row>
    <row r="460" spans="1:2" x14ac:dyDescent="0.45">
      <c r="A460" s="3">
        <v>917</v>
      </c>
      <c r="B460" s="1">
        <v>35311</v>
      </c>
    </row>
    <row r="461" spans="1:2" x14ac:dyDescent="0.45">
      <c r="A461" s="3">
        <v>918</v>
      </c>
      <c r="B461" s="1">
        <v>135000</v>
      </c>
    </row>
    <row r="462" spans="1:2" x14ac:dyDescent="0.45">
      <c r="A462" s="3">
        <v>920</v>
      </c>
      <c r="B462" s="1">
        <v>176500</v>
      </c>
    </row>
    <row r="463" spans="1:2" x14ac:dyDescent="0.45">
      <c r="A463" s="3">
        <v>923</v>
      </c>
      <c r="B463" s="1">
        <v>169990</v>
      </c>
    </row>
    <row r="464" spans="1:2" x14ac:dyDescent="0.45">
      <c r="A464" s="3">
        <v>924</v>
      </c>
      <c r="B464" s="1">
        <v>193000</v>
      </c>
    </row>
    <row r="465" spans="1:2" x14ac:dyDescent="0.45">
      <c r="A465" s="3">
        <v>925</v>
      </c>
      <c r="B465" s="1">
        <v>207500</v>
      </c>
    </row>
    <row r="466" spans="1:2" x14ac:dyDescent="0.45">
      <c r="A466" s="3">
        <v>926</v>
      </c>
      <c r="B466" s="1">
        <v>175000</v>
      </c>
    </row>
    <row r="467" spans="1:2" x14ac:dyDescent="0.45">
      <c r="A467" s="3">
        <v>929</v>
      </c>
      <c r="B467" s="1">
        <v>236500</v>
      </c>
    </row>
    <row r="468" spans="1:2" x14ac:dyDescent="0.45">
      <c r="A468" s="3">
        <v>931</v>
      </c>
      <c r="B468" s="1">
        <v>201000</v>
      </c>
    </row>
    <row r="469" spans="1:2" x14ac:dyDescent="0.45">
      <c r="A469" s="3">
        <v>932</v>
      </c>
      <c r="B469" s="1">
        <v>117500</v>
      </c>
    </row>
    <row r="470" spans="1:2" x14ac:dyDescent="0.45">
      <c r="A470" s="3">
        <v>933</v>
      </c>
      <c r="B470" s="1">
        <v>320000</v>
      </c>
    </row>
    <row r="471" spans="1:2" x14ac:dyDescent="0.45">
      <c r="A471" s="3">
        <v>934</v>
      </c>
      <c r="B471" s="1">
        <v>190000</v>
      </c>
    </row>
    <row r="472" spans="1:2" x14ac:dyDescent="0.45">
      <c r="A472" s="3">
        <v>935</v>
      </c>
      <c r="B472" s="1">
        <v>242000</v>
      </c>
    </row>
    <row r="473" spans="1:2" x14ac:dyDescent="0.45">
      <c r="A473" s="3">
        <v>936</v>
      </c>
      <c r="B473" s="1">
        <v>79900</v>
      </c>
    </row>
    <row r="474" spans="1:2" x14ac:dyDescent="0.45">
      <c r="A474" s="3">
        <v>937</v>
      </c>
      <c r="B474" s="1">
        <v>184900</v>
      </c>
    </row>
    <row r="475" spans="1:2" x14ac:dyDescent="0.45">
      <c r="A475" s="3">
        <v>941</v>
      </c>
      <c r="B475" s="1">
        <v>150900</v>
      </c>
    </row>
    <row r="476" spans="1:2" x14ac:dyDescent="0.45">
      <c r="A476" s="3">
        <v>943</v>
      </c>
      <c r="B476" s="1">
        <v>150000</v>
      </c>
    </row>
    <row r="477" spans="1:2" x14ac:dyDescent="0.45">
      <c r="A477" s="3">
        <v>944</v>
      </c>
      <c r="B477" s="1">
        <v>143000</v>
      </c>
    </row>
    <row r="478" spans="1:2" x14ac:dyDescent="0.45">
      <c r="A478" s="3">
        <v>948</v>
      </c>
      <c r="B478" s="1">
        <v>270000</v>
      </c>
    </row>
    <row r="479" spans="1:2" x14ac:dyDescent="0.45">
      <c r="A479" s="3">
        <v>950</v>
      </c>
      <c r="B479" s="1">
        <v>197500</v>
      </c>
    </row>
    <row r="480" spans="1:2" x14ac:dyDescent="0.45">
      <c r="A480" s="3">
        <v>951</v>
      </c>
      <c r="B480" s="1">
        <v>129000</v>
      </c>
    </row>
    <row r="481" spans="1:2" x14ac:dyDescent="0.45">
      <c r="A481" s="3">
        <v>952</v>
      </c>
      <c r="B481" s="1">
        <v>119900</v>
      </c>
    </row>
    <row r="482" spans="1:2" x14ac:dyDescent="0.45">
      <c r="A482" s="3">
        <v>958</v>
      </c>
      <c r="B482" s="1">
        <v>132000</v>
      </c>
    </row>
    <row r="483" spans="1:2" x14ac:dyDescent="0.45">
      <c r="A483" s="3">
        <v>959</v>
      </c>
      <c r="B483" s="1">
        <v>185000</v>
      </c>
    </row>
    <row r="484" spans="1:2" x14ac:dyDescent="0.45">
      <c r="A484" s="3">
        <v>961</v>
      </c>
      <c r="B484" s="1">
        <v>116500</v>
      </c>
    </row>
    <row r="485" spans="1:2" x14ac:dyDescent="0.45">
      <c r="A485" s="3">
        <v>964</v>
      </c>
      <c r="B485" s="1">
        <v>239000</v>
      </c>
    </row>
    <row r="486" spans="1:2" x14ac:dyDescent="0.45">
      <c r="A486" s="3">
        <v>968</v>
      </c>
      <c r="B486" s="1">
        <v>135000</v>
      </c>
    </row>
    <row r="487" spans="1:2" x14ac:dyDescent="0.45">
      <c r="A487" s="3">
        <v>973</v>
      </c>
      <c r="B487" s="1">
        <v>99500</v>
      </c>
    </row>
    <row r="488" spans="1:2" x14ac:dyDescent="0.45">
      <c r="A488" s="3">
        <v>974</v>
      </c>
      <c r="B488" s="1">
        <v>182000</v>
      </c>
    </row>
    <row r="489" spans="1:2" x14ac:dyDescent="0.45">
      <c r="A489" s="3">
        <v>977</v>
      </c>
      <c r="B489" s="1">
        <v>85500</v>
      </c>
    </row>
    <row r="490" spans="1:2" x14ac:dyDescent="0.45">
      <c r="A490" s="3">
        <v>978</v>
      </c>
      <c r="B490" s="1">
        <v>199900</v>
      </c>
    </row>
    <row r="491" spans="1:2" x14ac:dyDescent="0.45">
      <c r="A491" s="3">
        <v>979</v>
      </c>
      <c r="B491" s="1">
        <v>110000</v>
      </c>
    </row>
    <row r="492" spans="1:2" x14ac:dyDescent="0.45">
      <c r="A492" s="3">
        <v>980</v>
      </c>
      <c r="B492" s="1">
        <v>139000</v>
      </c>
    </row>
    <row r="493" spans="1:2" x14ac:dyDescent="0.45">
      <c r="A493" s="3">
        <v>983</v>
      </c>
      <c r="B493" s="1">
        <v>159895</v>
      </c>
    </row>
    <row r="494" spans="1:2" x14ac:dyDescent="0.45">
      <c r="A494" s="3">
        <v>986</v>
      </c>
      <c r="B494" s="1">
        <v>125000</v>
      </c>
    </row>
    <row r="495" spans="1:2" x14ac:dyDescent="0.45">
      <c r="A495" s="3">
        <v>988</v>
      </c>
      <c r="B495" s="1">
        <v>395192</v>
      </c>
    </row>
    <row r="496" spans="1:2" x14ac:dyDescent="0.45">
      <c r="A496" s="3">
        <v>995</v>
      </c>
      <c r="B496" s="1">
        <v>337500</v>
      </c>
    </row>
    <row r="497" spans="1:2" x14ac:dyDescent="0.45">
      <c r="A497" s="3">
        <v>997</v>
      </c>
      <c r="B497" s="1">
        <v>136500</v>
      </c>
    </row>
    <row r="498" spans="1:2" x14ac:dyDescent="0.45">
      <c r="A498" s="3">
        <v>998</v>
      </c>
      <c r="B498" s="1">
        <v>185000</v>
      </c>
    </row>
    <row r="499" spans="1:2" x14ac:dyDescent="0.45">
      <c r="A499" s="3">
        <v>999</v>
      </c>
      <c r="B499" s="1">
        <v>91000</v>
      </c>
    </row>
    <row r="500" spans="1:2" x14ac:dyDescent="0.45">
      <c r="A500" s="3">
        <v>1000</v>
      </c>
      <c r="B500" s="1">
        <v>206000</v>
      </c>
    </row>
    <row r="501" spans="1:2" x14ac:dyDescent="0.45">
      <c r="A501" s="3">
        <v>1001</v>
      </c>
      <c r="B501" s="1">
        <v>82000</v>
      </c>
    </row>
    <row r="502" spans="1:2" x14ac:dyDescent="0.45">
      <c r="A502" s="3">
        <v>1002</v>
      </c>
      <c r="B502" s="1">
        <v>86000</v>
      </c>
    </row>
    <row r="503" spans="1:2" x14ac:dyDescent="0.45">
      <c r="A503" s="3">
        <v>1003</v>
      </c>
      <c r="B503" s="1">
        <v>232000</v>
      </c>
    </row>
    <row r="504" spans="1:2" x14ac:dyDescent="0.45">
      <c r="A504" s="3">
        <v>1004</v>
      </c>
      <c r="B504" s="1">
        <v>136905</v>
      </c>
    </row>
    <row r="505" spans="1:2" x14ac:dyDescent="0.45">
      <c r="A505" s="3">
        <v>1005</v>
      </c>
      <c r="B505" s="1">
        <v>181000</v>
      </c>
    </row>
    <row r="506" spans="1:2" x14ac:dyDescent="0.45">
      <c r="A506" s="3">
        <v>1007</v>
      </c>
      <c r="B506" s="1">
        <v>163500</v>
      </c>
    </row>
    <row r="507" spans="1:2" x14ac:dyDescent="0.45">
      <c r="A507" s="3">
        <v>1009</v>
      </c>
      <c r="B507" s="1">
        <v>240000</v>
      </c>
    </row>
    <row r="508" spans="1:2" x14ac:dyDescent="0.45">
      <c r="A508" s="3">
        <v>1012</v>
      </c>
      <c r="B508" s="1">
        <v>100000</v>
      </c>
    </row>
    <row r="509" spans="1:2" x14ac:dyDescent="0.45">
      <c r="A509" s="3">
        <v>1014</v>
      </c>
      <c r="B509" s="1">
        <v>85000</v>
      </c>
    </row>
    <row r="510" spans="1:2" x14ac:dyDescent="0.45">
      <c r="A510" s="3">
        <v>1015</v>
      </c>
      <c r="B510" s="1">
        <v>119200</v>
      </c>
    </row>
    <row r="511" spans="1:2" x14ac:dyDescent="0.45">
      <c r="A511" s="3">
        <v>1017</v>
      </c>
      <c r="B511" s="1">
        <v>203000</v>
      </c>
    </row>
    <row r="512" spans="1:2" x14ac:dyDescent="0.45">
      <c r="A512" s="3">
        <v>1018</v>
      </c>
      <c r="B512" s="1">
        <v>187500</v>
      </c>
    </row>
    <row r="513" spans="1:2" x14ac:dyDescent="0.45">
      <c r="A513" s="3">
        <v>1020</v>
      </c>
      <c r="B513" s="1">
        <v>213490</v>
      </c>
    </row>
    <row r="514" spans="1:2" x14ac:dyDescent="0.45">
      <c r="A514" s="3">
        <v>1021</v>
      </c>
      <c r="B514" s="1">
        <v>176000</v>
      </c>
    </row>
    <row r="515" spans="1:2" x14ac:dyDescent="0.45">
      <c r="A515" s="3">
        <v>1022</v>
      </c>
      <c r="B515" s="1">
        <v>194000</v>
      </c>
    </row>
    <row r="516" spans="1:2" x14ac:dyDescent="0.45">
      <c r="A516" s="3">
        <v>1024</v>
      </c>
      <c r="B516" s="1">
        <v>191000</v>
      </c>
    </row>
    <row r="517" spans="1:2" x14ac:dyDescent="0.45">
      <c r="A517" s="3">
        <v>1025</v>
      </c>
      <c r="B517" s="1">
        <v>287000</v>
      </c>
    </row>
    <row r="518" spans="1:2" x14ac:dyDescent="0.45">
      <c r="A518" s="3">
        <v>1026</v>
      </c>
      <c r="B518" s="1">
        <v>112500</v>
      </c>
    </row>
    <row r="519" spans="1:2" x14ac:dyDescent="0.45">
      <c r="A519" s="3">
        <v>1027</v>
      </c>
      <c r="B519" s="1">
        <v>167500</v>
      </c>
    </row>
    <row r="520" spans="1:2" x14ac:dyDescent="0.45">
      <c r="A520" s="3">
        <v>1028</v>
      </c>
      <c r="B520" s="1">
        <v>293077</v>
      </c>
    </row>
    <row r="521" spans="1:2" x14ac:dyDescent="0.45">
      <c r="A521" s="3">
        <v>1034</v>
      </c>
      <c r="B521" s="1">
        <v>230000</v>
      </c>
    </row>
    <row r="522" spans="1:2" x14ac:dyDescent="0.45">
      <c r="A522" s="3">
        <v>1035</v>
      </c>
      <c r="B522" s="1">
        <v>119750</v>
      </c>
    </row>
    <row r="523" spans="1:2" x14ac:dyDescent="0.45">
      <c r="A523" s="3">
        <v>1036</v>
      </c>
      <c r="B523" s="1">
        <v>84000</v>
      </c>
    </row>
    <row r="524" spans="1:2" x14ac:dyDescent="0.45">
      <c r="A524" s="3">
        <v>1037</v>
      </c>
      <c r="B524" s="1">
        <v>315500</v>
      </c>
    </row>
    <row r="525" spans="1:2" x14ac:dyDescent="0.45">
      <c r="A525" s="3">
        <v>1041</v>
      </c>
      <c r="B525" s="1">
        <v>155000</v>
      </c>
    </row>
    <row r="526" spans="1:2" x14ac:dyDescent="0.45">
      <c r="A526" s="3">
        <v>1043</v>
      </c>
      <c r="B526" s="1">
        <v>196000</v>
      </c>
    </row>
    <row r="527" spans="1:2" x14ac:dyDescent="0.45">
      <c r="A527" s="3">
        <v>1045</v>
      </c>
      <c r="B527" s="1">
        <v>278000</v>
      </c>
    </row>
    <row r="528" spans="1:2" x14ac:dyDescent="0.45">
      <c r="A528" s="3">
        <v>1046</v>
      </c>
      <c r="B528" s="1">
        <v>139600</v>
      </c>
    </row>
    <row r="529" spans="1:2" x14ac:dyDescent="0.45">
      <c r="A529" s="3">
        <v>1048</v>
      </c>
      <c r="B529" s="1">
        <v>145000</v>
      </c>
    </row>
    <row r="530" spans="1:2" x14ac:dyDescent="0.45">
      <c r="A530" s="3">
        <v>1049</v>
      </c>
      <c r="B530" s="1">
        <v>115000</v>
      </c>
    </row>
    <row r="531" spans="1:2" x14ac:dyDescent="0.45">
      <c r="A531" s="3">
        <v>1050</v>
      </c>
      <c r="B531" s="1">
        <v>84900</v>
      </c>
    </row>
    <row r="532" spans="1:2" x14ac:dyDescent="0.45">
      <c r="A532" s="3">
        <v>1051</v>
      </c>
      <c r="B532" s="1">
        <v>176485</v>
      </c>
    </row>
    <row r="533" spans="1:2" x14ac:dyDescent="0.45">
      <c r="A533" s="3">
        <v>1052</v>
      </c>
      <c r="B533" s="1">
        <v>200141</v>
      </c>
    </row>
    <row r="534" spans="1:2" x14ac:dyDescent="0.45">
      <c r="A534" s="3">
        <v>1054</v>
      </c>
      <c r="B534" s="1">
        <v>144500</v>
      </c>
    </row>
    <row r="535" spans="1:2" x14ac:dyDescent="0.45">
      <c r="A535" s="3">
        <v>1056</v>
      </c>
      <c r="B535" s="1">
        <v>180000</v>
      </c>
    </row>
    <row r="536" spans="1:2" x14ac:dyDescent="0.45">
      <c r="A536" s="3">
        <v>1057</v>
      </c>
      <c r="B536" s="1">
        <v>185850</v>
      </c>
    </row>
    <row r="537" spans="1:2" x14ac:dyDescent="0.45">
      <c r="A537" s="3">
        <v>1061</v>
      </c>
      <c r="B537" s="1">
        <v>213500</v>
      </c>
    </row>
    <row r="538" spans="1:2" x14ac:dyDescent="0.45">
      <c r="A538" s="3">
        <v>1062</v>
      </c>
      <c r="B538" s="1">
        <v>81000</v>
      </c>
    </row>
    <row r="539" spans="1:2" x14ac:dyDescent="0.45">
      <c r="A539" s="3">
        <v>1064</v>
      </c>
      <c r="B539" s="1">
        <v>110500</v>
      </c>
    </row>
    <row r="540" spans="1:2" x14ac:dyDescent="0.45">
      <c r="A540" s="3">
        <v>1065</v>
      </c>
      <c r="B540" s="1">
        <v>154000</v>
      </c>
    </row>
    <row r="541" spans="1:2" x14ac:dyDescent="0.45">
      <c r="A541" s="3">
        <v>1071</v>
      </c>
      <c r="B541" s="1">
        <v>135000</v>
      </c>
    </row>
    <row r="542" spans="1:2" x14ac:dyDescent="0.45">
      <c r="A542" s="3">
        <v>1075</v>
      </c>
      <c r="B542" s="1">
        <v>194000</v>
      </c>
    </row>
    <row r="543" spans="1:2" x14ac:dyDescent="0.45">
      <c r="A543" s="3">
        <v>1078</v>
      </c>
      <c r="B543" s="1">
        <v>138800</v>
      </c>
    </row>
    <row r="544" spans="1:2" x14ac:dyDescent="0.45">
      <c r="A544" s="3">
        <v>1079</v>
      </c>
      <c r="B544" s="1">
        <v>155900</v>
      </c>
    </row>
    <row r="545" spans="1:2" x14ac:dyDescent="0.45">
      <c r="A545" s="3">
        <v>1080</v>
      </c>
      <c r="B545" s="1">
        <v>126000</v>
      </c>
    </row>
    <row r="546" spans="1:2" x14ac:dyDescent="0.45">
      <c r="A546" s="3">
        <v>1081</v>
      </c>
      <c r="B546" s="1">
        <v>145000</v>
      </c>
    </row>
    <row r="547" spans="1:2" x14ac:dyDescent="0.45">
      <c r="A547" s="3">
        <v>1082</v>
      </c>
      <c r="B547" s="1">
        <v>133000</v>
      </c>
    </row>
    <row r="548" spans="1:2" x14ac:dyDescent="0.45">
      <c r="A548" s="3">
        <v>1083</v>
      </c>
      <c r="B548" s="1">
        <v>192000</v>
      </c>
    </row>
    <row r="549" spans="1:2" x14ac:dyDescent="0.45">
      <c r="A549" s="3">
        <v>1084</v>
      </c>
      <c r="B549" s="1">
        <v>160000</v>
      </c>
    </row>
    <row r="550" spans="1:2" x14ac:dyDescent="0.45">
      <c r="A550" s="3">
        <v>1090</v>
      </c>
      <c r="B550" s="1">
        <v>197000</v>
      </c>
    </row>
    <row r="551" spans="1:2" x14ac:dyDescent="0.45">
      <c r="A551" s="3">
        <v>1091</v>
      </c>
      <c r="B551" s="1">
        <v>92900</v>
      </c>
    </row>
    <row r="552" spans="1:2" x14ac:dyDescent="0.45">
      <c r="A552" s="3">
        <v>1094</v>
      </c>
      <c r="B552" s="1">
        <v>146000</v>
      </c>
    </row>
    <row r="553" spans="1:2" x14ac:dyDescent="0.45">
      <c r="A553" s="3">
        <v>1095</v>
      </c>
      <c r="B553" s="1">
        <v>129000</v>
      </c>
    </row>
    <row r="554" spans="1:2" x14ac:dyDescent="0.45">
      <c r="A554" s="3">
        <v>1096</v>
      </c>
      <c r="B554" s="1">
        <v>176432</v>
      </c>
    </row>
    <row r="555" spans="1:2" x14ac:dyDescent="0.45">
      <c r="A555" s="3">
        <v>1098</v>
      </c>
      <c r="B555" s="1">
        <v>170000</v>
      </c>
    </row>
    <row r="556" spans="1:2" x14ac:dyDescent="0.45">
      <c r="A556" s="3">
        <v>1100</v>
      </c>
      <c r="B556" s="1">
        <v>157000</v>
      </c>
    </row>
    <row r="557" spans="1:2" x14ac:dyDescent="0.45">
      <c r="A557" s="3">
        <v>1101</v>
      </c>
      <c r="B557" s="1">
        <v>60000</v>
      </c>
    </row>
    <row r="558" spans="1:2" x14ac:dyDescent="0.45">
      <c r="A558" s="3">
        <v>1102</v>
      </c>
      <c r="B558" s="1">
        <v>119500</v>
      </c>
    </row>
    <row r="559" spans="1:2" x14ac:dyDescent="0.45">
      <c r="A559" s="3">
        <v>1103</v>
      </c>
      <c r="B559" s="1">
        <v>135000</v>
      </c>
    </row>
    <row r="560" spans="1:2" x14ac:dyDescent="0.45">
      <c r="A560" s="3">
        <v>1104</v>
      </c>
      <c r="B560" s="1">
        <v>159500</v>
      </c>
    </row>
    <row r="561" spans="1:2" x14ac:dyDescent="0.45">
      <c r="A561" s="3">
        <v>1107</v>
      </c>
      <c r="B561" s="1">
        <v>179900</v>
      </c>
    </row>
    <row r="562" spans="1:2" x14ac:dyDescent="0.45">
      <c r="A562" s="3">
        <v>1110</v>
      </c>
      <c r="B562" s="1">
        <v>280000</v>
      </c>
    </row>
    <row r="563" spans="1:2" x14ac:dyDescent="0.45">
      <c r="A563" s="3">
        <v>1113</v>
      </c>
      <c r="B563" s="1">
        <v>129900</v>
      </c>
    </row>
    <row r="564" spans="1:2" x14ac:dyDescent="0.45">
      <c r="A564" s="3">
        <v>1114</v>
      </c>
      <c r="B564" s="1">
        <v>134500</v>
      </c>
    </row>
    <row r="565" spans="1:2" x14ac:dyDescent="0.45">
      <c r="A565" s="3">
        <v>1115</v>
      </c>
      <c r="B565" s="1">
        <v>117000</v>
      </c>
    </row>
    <row r="566" spans="1:2" x14ac:dyDescent="0.45">
      <c r="A566" s="3">
        <v>1116</v>
      </c>
      <c r="B566" s="1">
        <v>318000</v>
      </c>
    </row>
    <row r="567" spans="1:2" x14ac:dyDescent="0.45">
      <c r="A567" s="3">
        <v>1118</v>
      </c>
      <c r="B567" s="1">
        <v>130000</v>
      </c>
    </row>
    <row r="568" spans="1:2" x14ac:dyDescent="0.45">
      <c r="A568" s="3">
        <v>1120</v>
      </c>
      <c r="B568" s="1">
        <v>133700</v>
      </c>
    </row>
    <row r="569" spans="1:2" x14ac:dyDescent="0.45">
      <c r="A569" s="3">
        <v>1121</v>
      </c>
      <c r="B569" s="1">
        <v>118400</v>
      </c>
    </row>
    <row r="570" spans="1:2" x14ac:dyDescent="0.45">
      <c r="A570" s="3">
        <v>1122</v>
      </c>
      <c r="B570" s="1">
        <v>212900</v>
      </c>
    </row>
    <row r="571" spans="1:2" x14ac:dyDescent="0.45">
      <c r="A571" s="3">
        <v>1123</v>
      </c>
      <c r="B571" s="1">
        <v>112000</v>
      </c>
    </row>
    <row r="572" spans="1:2" x14ac:dyDescent="0.45">
      <c r="A572" s="3">
        <v>1124</v>
      </c>
      <c r="B572" s="1">
        <v>118000</v>
      </c>
    </row>
    <row r="573" spans="1:2" x14ac:dyDescent="0.45">
      <c r="A573" s="3">
        <v>1126</v>
      </c>
      <c r="B573" s="1">
        <v>115000</v>
      </c>
    </row>
    <row r="574" spans="1:2" x14ac:dyDescent="0.45">
      <c r="A574" s="3">
        <v>1127</v>
      </c>
      <c r="B574" s="1">
        <v>174000</v>
      </c>
    </row>
    <row r="575" spans="1:2" x14ac:dyDescent="0.45">
      <c r="A575" s="3">
        <v>1128</v>
      </c>
      <c r="B575" s="1">
        <v>259000</v>
      </c>
    </row>
    <row r="576" spans="1:2" x14ac:dyDescent="0.45">
      <c r="A576" s="3">
        <v>1132</v>
      </c>
      <c r="B576" s="1">
        <v>93500</v>
      </c>
    </row>
    <row r="577" spans="1:2" x14ac:dyDescent="0.45">
      <c r="A577" s="3">
        <v>1136</v>
      </c>
      <c r="B577" s="1">
        <v>102000</v>
      </c>
    </row>
    <row r="578" spans="1:2" x14ac:dyDescent="0.45">
      <c r="A578" s="3">
        <v>1139</v>
      </c>
      <c r="B578" s="1">
        <v>196000</v>
      </c>
    </row>
    <row r="579" spans="1:2" x14ac:dyDescent="0.45">
      <c r="A579" s="3">
        <v>1140</v>
      </c>
      <c r="B579" s="1">
        <v>144000</v>
      </c>
    </row>
    <row r="580" spans="1:2" x14ac:dyDescent="0.45">
      <c r="A580" s="3">
        <v>1141</v>
      </c>
      <c r="B580" s="1">
        <v>139000</v>
      </c>
    </row>
    <row r="581" spans="1:2" x14ac:dyDescent="0.45">
      <c r="A581" s="3">
        <v>1144</v>
      </c>
      <c r="B581" s="1">
        <v>80000</v>
      </c>
    </row>
    <row r="582" spans="1:2" x14ac:dyDescent="0.45">
      <c r="A582" s="3">
        <v>1147</v>
      </c>
      <c r="B582" s="1">
        <v>180000</v>
      </c>
    </row>
    <row r="583" spans="1:2" x14ac:dyDescent="0.45">
      <c r="A583" s="3">
        <v>1151</v>
      </c>
      <c r="B583" s="1">
        <v>124000</v>
      </c>
    </row>
    <row r="584" spans="1:2" x14ac:dyDescent="0.45">
      <c r="A584" s="3">
        <v>1152</v>
      </c>
      <c r="B584" s="1">
        <v>149900</v>
      </c>
    </row>
    <row r="585" spans="1:2" x14ac:dyDescent="0.45">
      <c r="A585" s="3">
        <v>1153</v>
      </c>
      <c r="B585" s="1">
        <v>230000</v>
      </c>
    </row>
    <row r="586" spans="1:2" x14ac:dyDescent="0.45">
      <c r="A586" s="3">
        <v>1154</v>
      </c>
      <c r="B586" s="1">
        <v>120500</v>
      </c>
    </row>
    <row r="587" spans="1:2" x14ac:dyDescent="0.45">
      <c r="A587" s="3">
        <v>1156</v>
      </c>
      <c r="B587" s="1">
        <v>218000</v>
      </c>
    </row>
    <row r="588" spans="1:2" x14ac:dyDescent="0.45">
      <c r="A588" s="3">
        <v>1158</v>
      </c>
      <c r="B588" s="1">
        <v>230000</v>
      </c>
    </row>
    <row r="589" spans="1:2" x14ac:dyDescent="0.45">
      <c r="A589" s="3">
        <v>1159</v>
      </c>
      <c r="B589" s="1">
        <v>235128</v>
      </c>
    </row>
    <row r="590" spans="1:2" x14ac:dyDescent="0.45">
      <c r="A590" s="3">
        <v>1162</v>
      </c>
      <c r="B590" s="1">
        <v>224000</v>
      </c>
    </row>
    <row r="591" spans="1:2" x14ac:dyDescent="0.45">
      <c r="A591" s="3">
        <v>1163</v>
      </c>
      <c r="B591" s="1">
        <v>129000</v>
      </c>
    </row>
    <row r="592" spans="1:2" x14ac:dyDescent="0.45">
      <c r="A592" s="3">
        <v>1166</v>
      </c>
      <c r="B592" s="1">
        <v>233170</v>
      </c>
    </row>
    <row r="593" spans="1:2" x14ac:dyDescent="0.45">
      <c r="A593" s="3">
        <v>1167</v>
      </c>
      <c r="B593" s="1">
        <v>245350</v>
      </c>
    </row>
    <row r="594" spans="1:2" x14ac:dyDescent="0.45">
      <c r="A594" s="3">
        <v>1172</v>
      </c>
      <c r="B594" s="1">
        <v>163000</v>
      </c>
    </row>
    <row r="595" spans="1:2" x14ac:dyDescent="0.45">
      <c r="A595" s="3">
        <v>1177</v>
      </c>
      <c r="B595" s="1">
        <v>119500</v>
      </c>
    </row>
    <row r="596" spans="1:2" x14ac:dyDescent="0.45">
      <c r="A596" s="3">
        <v>1180</v>
      </c>
      <c r="B596" s="1">
        <v>93000</v>
      </c>
    </row>
    <row r="597" spans="1:2" x14ac:dyDescent="0.45">
      <c r="A597" s="3">
        <v>1182</v>
      </c>
      <c r="B597" s="1">
        <v>392500</v>
      </c>
    </row>
    <row r="598" spans="1:2" x14ac:dyDescent="0.45">
      <c r="A598" s="3">
        <v>1184</v>
      </c>
      <c r="B598" s="1">
        <v>120000</v>
      </c>
    </row>
    <row r="599" spans="1:2" x14ac:dyDescent="0.45">
      <c r="A599" s="3">
        <v>1185</v>
      </c>
      <c r="B599" s="1">
        <v>186700</v>
      </c>
    </row>
    <row r="600" spans="1:2" x14ac:dyDescent="0.45">
      <c r="A600" s="3">
        <v>1188</v>
      </c>
      <c r="B600" s="1">
        <v>262000</v>
      </c>
    </row>
    <row r="601" spans="1:2" x14ac:dyDescent="0.45">
      <c r="A601" s="3">
        <v>1191</v>
      </c>
      <c r="B601" s="1">
        <v>168000</v>
      </c>
    </row>
    <row r="602" spans="1:2" x14ac:dyDescent="0.45">
      <c r="A602" s="3">
        <v>1194</v>
      </c>
      <c r="B602" s="1">
        <v>165000</v>
      </c>
    </row>
    <row r="603" spans="1:2" x14ac:dyDescent="0.45">
      <c r="A603" s="3">
        <v>1199</v>
      </c>
      <c r="B603" s="1">
        <v>178000</v>
      </c>
    </row>
    <row r="604" spans="1:2" x14ac:dyDescent="0.45">
      <c r="A604" s="3">
        <v>1200</v>
      </c>
      <c r="B604" s="1">
        <v>148000</v>
      </c>
    </row>
    <row r="605" spans="1:2" x14ac:dyDescent="0.45">
      <c r="A605" s="3">
        <v>1201</v>
      </c>
      <c r="B605" s="1">
        <v>116050</v>
      </c>
    </row>
    <row r="606" spans="1:2" x14ac:dyDescent="0.45">
      <c r="A606" s="3">
        <v>1204</v>
      </c>
      <c r="B606" s="1">
        <v>213000</v>
      </c>
    </row>
    <row r="607" spans="1:2" x14ac:dyDescent="0.45">
      <c r="A607" s="3">
        <v>1205</v>
      </c>
      <c r="B607" s="1">
        <v>153500</v>
      </c>
    </row>
    <row r="608" spans="1:2" x14ac:dyDescent="0.45">
      <c r="A608" s="3">
        <v>1206</v>
      </c>
      <c r="B608" s="1">
        <v>271900</v>
      </c>
    </row>
    <row r="609" spans="1:2" x14ac:dyDescent="0.45">
      <c r="A609" s="3">
        <v>1207</v>
      </c>
      <c r="B609" s="1">
        <v>107000</v>
      </c>
    </row>
    <row r="610" spans="1:2" x14ac:dyDescent="0.45">
      <c r="A610" s="3">
        <v>1208</v>
      </c>
      <c r="B610" s="1">
        <v>200000</v>
      </c>
    </row>
    <row r="611" spans="1:2" x14ac:dyDescent="0.45">
      <c r="A611" s="3">
        <v>1209</v>
      </c>
      <c r="B611" s="1">
        <v>140000</v>
      </c>
    </row>
    <row r="612" spans="1:2" x14ac:dyDescent="0.45">
      <c r="A612" s="3">
        <v>1210</v>
      </c>
      <c r="B612" s="1">
        <v>290000</v>
      </c>
    </row>
    <row r="613" spans="1:2" x14ac:dyDescent="0.45">
      <c r="A613" s="3">
        <v>1213</v>
      </c>
      <c r="B613" s="1">
        <v>113000</v>
      </c>
    </row>
    <row r="614" spans="1:2" x14ac:dyDescent="0.45">
      <c r="A614" s="3">
        <v>1216</v>
      </c>
      <c r="B614" s="1">
        <v>125000</v>
      </c>
    </row>
    <row r="615" spans="1:2" x14ac:dyDescent="0.45">
      <c r="A615" s="3">
        <v>1218</v>
      </c>
      <c r="B615" s="1">
        <v>229456</v>
      </c>
    </row>
    <row r="616" spans="1:2" x14ac:dyDescent="0.45">
      <c r="A616" s="3">
        <v>1221</v>
      </c>
      <c r="B616" s="1">
        <v>115000</v>
      </c>
    </row>
    <row r="617" spans="1:2" x14ac:dyDescent="0.45">
      <c r="A617" s="3">
        <v>1222</v>
      </c>
      <c r="B617" s="1">
        <v>134000</v>
      </c>
    </row>
    <row r="618" spans="1:2" x14ac:dyDescent="0.45">
      <c r="A618" s="3">
        <v>1224</v>
      </c>
      <c r="B618" s="1">
        <v>137900</v>
      </c>
    </row>
    <row r="619" spans="1:2" x14ac:dyDescent="0.45">
      <c r="A619" s="3">
        <v>1228</v>
      </c>
      <c r="B619" s="1">
        <v>147000</v>
      </c>
    </row>
    <row r="620" spans="1:2" x14ac:dyDescent="0.45">
      <c r="A620" s="3">
        <v>1229</v>
      </c>
      <c r="B620" s="1">
        <v>367294</v>
      </c>
    </row>
    <row r="621" spans="1:2" x14ac:dyDescent="0.45">
      <c r="A621" s="3">
        <v>1233</v>
      </c>
      <c r="B621" s="1">
        <v>101800</v>
      </c>
    </row>
    <row r="622" spans="1:2" x14ac:dyDescent="0.45">
      <c r="A622" s="3">
        <v>1234</v>
      </c>
      <c r="B622" s="1">
        <v>142000</v>
      </c>
    </row>
    <row r="623" spans="1:2" x14ac:dyDescent="0.45">
      <c r="A623" s="3">
        <v>1239</v>
      </c>
      <c r="B623" s="1">
        <v>142500</v>
      </c>
    </row>
    <row r="624" spans="1:2" x14ac:dyDescent="0.45">
      <c r="A624" s="3">
        <v>1240</v>
      </c>
      <c r="B624" s="1">
        <v>265900</v>
      </c>
    </row>
    <row r="625" spans="1:2" x14ac:dyDescent="0.45">
      <c r="A625" s="3">
        <v>1242</v>
      </c>
      <c r="B625" s="1">
        <v>248328</v>
      </c>
    </row>
    <row r="626" spans="1:2" x14ac:dyDescent="0.45">
      <c r="A626" s="3">
        <v>1244</v>
      </c>
      <c r="B626" s="1">
        <v>465000</v>
      </c>
    </row>
    <row r="627" spans="1:2" x14ac:dyDescent="0.45">
      <c r="A627" s="3">
        <v>1250</v>
      </c>
      <c r="B627" s="1">
        <v>119000</v>
      </c>
    </row>
    <row r="628" spans="1:2" x14ac:dyDescent="0.45">
      <c r="A628" s="3">
        <v>1251</v>
      </c>
      <c r="B628" s="1">
        <v>244000</v>
      </c>
    </row>
    <row r="629" spans="1:2" x14ac:dyDescent="0.45">
      <c r="A629" s="3">
        <v>1252</v>
      </c>
      <c r="B629" s="1">
        <v>171750</v>
      </c>
    </row>
    <row r="630" spans="1:2" x14ac:dyDescent="0.45">
      <c r="A630" s="3">
        <v>1253</v>
      </c>
      <c r="B630" s="1">
        <v>130000</v>
      </c>
    </row>
    <row r="631" spans="1:2" x14ac:dyDescent="0.45">
      <c r="A631" s="3">
        <v>1257</v>
      </c>
      <c r="B631" s="1">
        <v>301500</v>
      </c>
    </row>
    <row r="632" spans="1:2" x14ac:dyDescent="0.45">
      <c r="A632" s="3">
        <v>1258</v>
      </c>
      <c r="B632" s="1">
        <v>99900</v>
      </c>
    </row>
    <row r="633" spans="1:2" x14ac:dyDescent="0.45">
      <c r="A633" s="3">
        <v>1260</v>
      </c>
      <c r="B633" s="1">
        <v>151000</v>
      </c>
    </row>
    <row r="634" spans="1:2" x14ac:dyDescent="0.45">
      <c r="A634" s="3">
        <v>1262</v>
      </c>
      <c r="B634" s="1">
        <v>128900</v>
      </c>
    </row>
    <row r="635" spans="1:2" x14ac:dyDescent="0.45">
      <c r="A635" s="3">
        <v>1265</v>
      </c>
      <c r="B635" s="1">
        <v>181000</v>
      </c>
    </row>
    <row r="636" spans="1:2" x14ac:dyDescent="0.45">
      <c r="A636" s="3">
        <v>1268</v>
      </c>
      <c r="B636" s="1">
        <v>378500</v>
      </c>
    </row>
    <row r="637" spans="1:2" x14ac:dyDescent="0.45">
      <c r="A637" s="3">
        <v>1271</v>
      </c>
      <c r="B637" s="1">
        <v>260000</v>
      </c>
    </row>
    <row r="638" spans="1:2" x14ac:dyDescent="0.45">
      <c r="A638" s="3">
        <v>1272</v>
      </c>
      <c r="B638" s="1">
        <v>185750</v>
      </c>
    </row>
    <row r="639" spans="1:2" x14ac:dyDescent="0.45">
      <c r="A639" s="3">
        <v>1273</v>
      </c>
      <c r="B639" s="1">
        <v>137000</v>
      </c>
    </row>
    <row r="640" spans="1:2" x14ac:dyDescent="0.45">
      <c r="A640" s="3">
        <v>1281</v>
      </c>
      <c r="B640" s="1">
        <v>227000</v>
      </c>
    </row>
    <row r="641" spans="1:2" x14ac:dyDescent="0.45">
      <c r="A641" s="3">
        <v>1282</v>
      </c>
      <c r="B641" s="1">
        <v>180000</v>
      </c>
    </row>
    <row r="642" spans="1:2" x14ac:dyDescent="0.45">
      <c r="A642" s="3">
        <v>1283</v>
      </c>
      <c r="B642" s="1">
        <v>150500</v>
      </c>
    </row>
    <row r="643" spans="1:2" x14ac:dyDescent="0.45">
      <c r="A643" s="3">
        <v>1287</v>
      </c>
      <c r="B643" s="1">
        <v>143000</v>
      </c>
    </row>
    <row r="644" spans="1:2" x14ac:dyDescent="0.45">
      <c r="A644" s="3">
        <v>1288</v>
      </c>
      <c r="B644" s="1">
        <v>190000</v>
      </c>
    </row>
    <row r="645" spans="1:2" x14ac:dyDescent="0.45">
      <c r="A645" s="3">
        <v>1289</v>
      </c>
      <c r="B645" s="1">
        <v>278000</v>
      </c>
    </row>
    <row r="646" spans="1:2" x14ac:dyDescent="0.45">
      <c r="A646" s="3">
        <v>1295</v>
      </c>
      <c r="B646" s="1">
        <v>115000</v>
      </c>
    </row>
    <row r="647" spans="1:2" x14ac:dyDescent="0.45">
      <c r="A647" s="3">
        <v>1296</v>
      </c>
      <c r="B647" s="1">
        <v>138500</v>
      </c>
    </row>
    <row r="648" spans="1:2" x14ac:dyDescent="0.45">
      <c r="A648" s="3">
        <v>1297</v>
      </c>
      <c r="B648" s="1">
        <v>155000</v>
      </c>
    </row>
    <row r="649" spans="1:2" x14ac:dyDescent="0.45">
      <c r="A649" s="3">
        <v>1300</v>
      </c>
      <c r="B649" s="1">
        <v>154000</v>
      </c>
    </row>
    <row r="650" spans="1:2" x14ac:dyDescent="0.45">
      <c r="A650" s="3">
        <v>1304</v>
      </c>
      <c r="B650" s="1">
        <v>232000</v>
      </c>
    </row>
    <row r="651" spans="1:2" x14ac:dyDescent="0.45">
      <c r="A651" s="3">
        <v>1306</v>
      </c>
      <c r="B651" s="1">
        <v>325000</v>
      </c>
    </row>
    <row r="652" spans="1:2" x14ac:dyDescent="0.45">
      <c r="A652" s="3">
        <v>1307</v>
      </c>
      <c r="B652" s="1">
        <v>202500</v>
      </c>
    </row>
    <row r="653" spans="1:2" x14ac:dyDescent="0.45">
      <c r="A653" s="3">
        <v>1308</v>
      </c>
      <c r="B653" s="1">
        <v>138000</v>
      </c>
    </row>
    <row r="654" spans="1:2" x14ac:dyDescent="0.45">
      <c r="A654" s="3">
        <v>1309</v>
      </c>
      <c r="B654" s="1">
        <v>147000</v>
      </c>
    </row>
    <row r="655" spans="1:2" x14ac:dyDescent="0.45">
      <c r="A655" s="3">
        <v>1310</v>
      </c>
      <c r="B655" s="1">
        <v>179200</v>
      </c>
    </row>
    <row r="656" spans="1:2" x14ac:dyDescent="0.45">
      <c r="A656" s="3">
        <v>1311</v>
      </c>
      <c r="B656" s="1">
        <v>335000</v>
      </c>
    </row>
    <row r="657" spans="1:2" x14ac:dyDescent="0.45">
      <c r="A657" s="3">
        <v>1312</v>
      </c>
      <c r="B657" s="1">
        <v>203000</v>
      </c>
    </row>
    <row r="658" spans="1:2" x14ac:dyDescent="0.45">
      <c r="A658" s="3">
        <v>1315</v>
      </c>
      <c r="B658" s="1">
        <v>119000</v>
      </c>
    </row>
    <row r="659" spans="1:2" x14ac:dyDescent="0.45">
      <c r="A659" s="3">
        <v>1317</v>
      </c>
      <c r="B659" s="1">
        <v>295493</v>
      </c>
    </row>
    <row r="660" spans="1:2" x14ac:dyDescent="0.45">
      <c r="A660" s="3">
        <v>1318</v>
      </c>
      <c r="B660" s="1">
        <v>208900</v>
      </c>
    </row>
    <row r="661" spans="1:2" x14ac:dyDescent="0.45">
      <c r="A661" s="3">
        <v>1319</v>
      </c>
      <c r="B661" s="1">
        <v>275000</v>
      </c>
    </row>
    <row r="662" spans="1:2" x14ac:dyDescent="0.45">
      <c r="A662" s="3">
        <v>1320</v>
      </c>
      <c r="B662" s="1">
        <v>111000</v>
      </c>
    </row>
    <row r="663" spans="1:2" x14ac:dyDescent="0.45">
      <c r="A663" s="3">
        <v>1321</v>
      </c>
      <c r="B663" s="1">
        <v>156500</v>
      </c>
    </row>
    <row r="664" spans="1:2" x14ac:dyDescent="0.45">
      <c r="A664" s="3">
        <v>1322</v>
      </c>
      <c r="B664" s="1">
        <v>72500</v>
      </c>
    </row>
    <row r="665" spans="1:2" x14ac:dyDescent="0.45">
      <c r="A665" s="3">
        <v>1324</v>
      </c>
      <c r="B665" s="1">
        <v>82500</v>
      </c>
    </row>
    <row r="666" spans="1:2" x14ac:dyDescent="0.45">
      <c r="A666" s="3">
        <v>1325</v>
      </c>
      <c r="B666" s="1">
        <v>147000</v>
      </c>
    </row>
    <row r="667" spans="1:2" x14ac:dyDescent="0.45">
      <c r="A667" s="3">
        <v>1326</v>
      </c>
      <c r="B667" s="1">
        <v>55000</v>
      </c>
    </row>
    <row r="668" spans="1:2" x14ac:dyDescent="0.45">
      <c r="A668" s="3">
        <v>1327</v>
      </c>
      <c r="B668" s="1">
        <v>79000</v>
      </c>
    </row>
    <row r="669" spans="1:2" x14ac:dyDescent="0.45">
      <c r="A669" s="3">
        <v>1328</v>
      </c>
      <c r="B669" s="1">
        <v>130500</v>
      </c>
    </row>
    <row r="670" spans="1:2" x14ac:dyDescent="0.45">
      <c r="A670" s="3">
        <v>1331</v>
      </c>
      <c r="B670" s="1">
        <v>227000</v>
      </c>
    </row>
    <row r="671" spans="1:2" x14ac:dyDescent="0.45">
      <c r="A671" s="3">
        <v>1333</v>
      </c>
      <c r="B671" s="1">
        <v>100000</v>
      </c>
    </row>
    <row r="672" spans="1:2" x14ac:dyDescent="0.45">
      <c r="A672" s="3">
        <v>1336</v>
      </c>
      <c r="B672" s="1">
        <v>167900</v>
      </c>
    </row>
    <row r="673" spans="1:2" x14ac:dyDescent="0.45">
      <c r="A673" s="3">
        <v>1337</v>
      </c>
      <c r="B673" s="1">
        <v>135000</v>
      </c>
    </row>
    <row r="674" spans="1:2" x14ac:dyDescent="0.45">
      <c r="A674" s="3">
        <v>1338</v>
      </c>
      <c r="B674" s="1">
        <v>52500</v>
      </c>
    </row>
    <row r="675" spans="1:2" x14ac:dyDescent="0.45">
      <c r="A675" s="3">
        <v>1340</v>
      </c>
      <c r="B675" s="1">
        <v>128500</v>
      </c>
    </row>
    <row r="676" spans="1:2" x14ac:dyDescent="0.45">
      <c r="A676" s="3">
        <v>1341</v>
      </c>
      <c r="B676" s="1">
        <v>123000</v>
      </c>
    </row>
    <row r="677" spans="1:2" x14ac:dyDescent="0.45">
      <c r="A677" s="3">
        <v>1342</v>
      </c>
      <c r="B677" s="1">
        <v>155000</v>
      </c>
    </row>
    <row r="678" spans="1:2" x14ac:dyDescent="0.45">
      <c r="A678" s="3">
        <v>1346</v>
      </c>
      <c r="B678" s="1">
        <v>108500</v>
      </c>
    </row>
    <row r="679" spans="1:2" x14ac:dyDescent="0.45">
      <c r="A679" s="3">
        <v>1347</v>
      </c>
      <c r="B679" s="1">
        <v>262500</v>
      </c>
    </row>
    <row r="680" spans="1:2" x14ac:dyDescent="0.45">
      <c r="A680" s="3">
        <v>1348</v>
      </c>
      <c r="B680" s="1">
        <v>283463</v>
      </c>
    </row>
    <row r="681" spans="1:2" x14ac:dyDescent="0.45">
      <c r="A681" s="3">
        <v>1349</v>
      </c>
      <c r="B681" s="1">
        <v>215000</v>
      </c>
    </row>
    <row r="682" spans="1:2" x14ac:dyDescent="0.45">
      <c r="A682" s="3">
        <v>1357</v>
      </c>
      <c r="B682" s="1">
        <v>110000</v>
      </c>
    </row>
    <row r="683" spans="1:2" x14ac:dyDescent="0.45">
      <c r="A683" s="3">
        <v>1358</v>
      </c>
      <c r="B683" s="1">
        <v>149900</v>
      </c>
    </row>
    <row r="684" spans="1:2" x14ac:dyDescent="0.45">
      <c r="A684" s="3">
        <v>1360</v>
      </c>
      <c r="B684" s="1">
        <v>315000</v>
      </c>
    </row>
    <row r="685" spans="1:2" x14ac:dyDescent="0.45">
      <c r="A685" s="3">
        <v>1362</v>
      </c>
      <c r="B685" s="1">
        <v>260000</v>
      </c>
    </row>
    <row r="686" spans="1:2" x14ac:dyDescent="0.45">
      <c r="A686" s="3">
        <v>1369</v>
      </c>
      <c r="B686" s="1">
        <v>144000</v>
      </c>
    </row>
    <row r="687" spans="1:2" x14ac:dyDescent="0.45">
      <c r="A687" s="3">
        <v>1370</v>
      </c>
      <c r="B687" s="1">
        <v>232000</v>
      </c>
    </row>
    <row r="688" spans="1:2" x14ac:dyDescent="0.45">
      <c r="A688" s="3">
        <v>1374</v>
      </c>
      <c r="B688" s="1">
        <v>466500</v>
      </c>
    </row>
    <row r="689" spans="1:2" x14ac:dyDescent="0.45">
      <c r="A689" s="3">
        <v>1376</v>
      </c>
      <c r="B689" s="1">
        <v>239000</v>
      </c>
    </row>
    <row r="690" spans="1:2" x14ac:dyDescent="0.45">
      <c r="A690" s="3">
        <v>1377</v>
      </c>
      <c r="B690" s="1">
        <v>91000</v>
      </c>
    </row>
    <row r="691" spans="1:2" x14ac:dyDescent="0.45">
      <c r="A691" s="3">
        <v>1381</v>
      </c>
      <c r="B691" s="1">
        <v>58500</v>
      </c>
    </row>
    <row r="692" spans="1:2" x14ac:dyDescent="0.45">
      <c r="A692" s="3">
        <v>1382</v>
      </c>
      <c r="B692" s="1">
        <v>237500</v>
      </c>
    </row>
    <row r="693" spans="1:2" x14ac:dyDescent="0.45">
      <c r="A693" s="3">
        <v>1384</v>
      </c>
      <c r="B693" s="1">
        <v>112000</v>
      </c>
    </row>
    <row r="694" spans="1:2" x14ac:dyDescent="0.45">
      <c r="A694" s="3">
        <v>1389</v>
      </c>
      <c r="B694" s="1">
        <v>377500</v>
      </c>
    </row>
    <row r="695" spans="1:2" x14ac:dyDescent="0.45">
      <c r="A695" s="3">
        <v>1391</v>
      </c>
      <c r="B695" s="1">
        <v>235000</v>
      </c>
    </row>
    <row r="696" spans="1:2" x14ac:dyDescent="0.45">
      <c r="A696" s="3">
        <v>1392</v>
      </c>
      <c r="B696" s="1">
        <v>124000</v>
      </c>
    </row>
    <row r="697" spans="1:2" x14ac:dyDescent="0.45">
      <c r="A697" s="3">
        <v>1395</v>
      </c>
      <c r="B697" s="1">
        <v>246578</v>
      </c>
    </row>
    <row r="698" spans="1:2" x14ac:dyDescent="0.45">
      <c r="A698" s="3">
        <v>1397</v>
      </c>
      <c r="B698" s="1">
        <v>160000</v>
      </c>
    </row>
    <row r="699" spans="1:2" x14ac:dyDescent="0.45">
      <c r="A699" s="3">
        <v>1403</v>
      </c>
      <c r="B699" s="1">
        <v>193879</v>
      </c>
    </row>
    <row r="700" spans="1:2" x14ac:dyDescent="0.45">
      <c r="A700" s="3">
        <v>1404</v>
      </c>
      <c r="B700" s="1">
        <v>282922</v>
      </c>
    </row>
    <row r="701" spans="1:2" x14ac:dyDescent="0.45">
      <c r="A701" s="3">
        <v>1406</v>
      </c>
      <c r="B701" s="1">
        <v>275000</v>
      </c>
    </row>
    <row r="702" spans="1:2" x14ac:dyDescent="0.45">
      <c r="A702" s="3">
        <v>1408</v>
      </c>
      <c r="B702" s="1">
        <v>112000</v>
      </c>
    </row>
    <row r="703" spans="1:2" x14ac:dyDescent="0.45">
      <c r="A703" s="3">
        <v>1413</v>
      </c>
      <c r="B703" s="1">
        <v>90000</v>
      </c>
    </row>
    <row r="704" spans="1:2" x14ac:dyDescent="0.45">
      <c r="A704" s="3">
        <v>1414</v>
      </c>
      <c r="B704" s="1">
        <v>257000</v>
      </c>
    </row>
    <row r="705" spans="1:2" x14ac:dyDescent="0.45">
      <c r="A705" s="3">
        <v>1416</v>
      </c>
      <c r="B705" s="1">
        <v>175900</v>
      </c>
    </row>
    <row r="706" spans="1:2" x14ac:dyDescent="0.45">
      <c r="A706" s="3">
        <v>1419</v>
      </c>
      <c r="B706" s="1">
        <v>124000</v>
      </c>
    </row>
    <row r="707" spans="1:2" x14ac:dyDescent="0.45">
      <c r="A707" s="3">
        <v>1420</v>
      </c>
      <c r="B707" s="1">
        <v>223000</v>
      </c>
    </row>
    <row r="708" spans="1:2" x14ac:dyDescent="0.45">
      <c r="A708" s="3">
        <v>1422</v>
      </c>
      <c r="B708" s="1">
        <v>127500</v>
      </c>
    </row>
    <row r="709" spans="1:2" x14ac:dyDescent="0.45">
      <c r="A709" s="3">
        <v>1423</v>
      </c>
      <c r="B709" s="1">
        <v>136500</v>
      </c>
    </row>
    <row r="710" spans="1:2" x14ac:dyDescent="0.45">
      <c r="A710" s="3">
        <v>1425</v>
      </c>
      <c r="B710" s="1">
        <v>144000</v>
      </c>
    </row>
    <row r="711" spans="1:2" x14ac:dyDescent="0.45">
      <c r="A711" s="3">
        <v>1426</v>
      </c>
      <c r="B711" s="1">
        <v>142000</v>
      </c>
    </row>
    <row r="712" spans="1:2" x14ac:dyDescent="0.45">
      <c r="A712" s="3">
        <v>1429</v>
      </c>
      <c r="B712" s="1">
        <v>119000</v>
      </c>
    </row>
    <row r="713" spans="1:2" x14ac:dyDescent="0.45">
      <c r="A713" s="3">
        <v>1430</v>
      </c>
      <c r="B713" s="1">
        <v>182900</v>
      </c>
    </row>
    <row r="714" spans="1:2" x14ac:dyDescent="0.45">
      <c r="A714" s="3">
        <v>1432</v>
      </c>
      <c r="B714" s="1">
        <v>143750</v>
      </c>
    </row>
    <row r="715" spans="1:2" x14ac:dyDescent="0.45">
      <c r="A715" s="3">
        <v>1433</v>
      </c>
      <c r="B715" s="1">
        <v>64500</v>
      </c>
    </row>
    <row r="716" spans="1:2" x14ac:dyDescent="0.45">
      <c r="A716" s="3">
        <v>1435</v>
      </c>
      <c r="B716" s="1">
        <v>160000</v>
      </c>
    </row>
    <row r="717" spans="1:2" x14ac:dyDescent="0.45">
      <c r="A717" s="3">
        <v>1436</v>
      </c>
      <c r="B717" s="1">
        <v>174000</v>
      </c>
    </row>
    <row r="718" spans="1:2" x14ac:dyDescent="0.45">
      <c r="A718" s="3">
        <v>1437</v>
      </c>
      <c r="B718" s="1">
        <v>120500</v>
      </c>
    </row>
    <row r="719" spans="1:2" x14ac:dyDescent="0.45">
      <c r="A719" s="3">
        <v>1438</v>
      </c>
      <c r="B719" s="1">
        <v>394617</v>
      </c>
    </row>
    <row r="720" spans="1:2" x14ac:dyDescent="0.45">
      <c r="A720" s="3">
        <v>1439</v>
      </c>
      <c r="B720" s="1">
        <v>149700</v>
      </c>
    </row>
    <row r="721" spans="1:2" x14ac:dyDescent="0.45">
      <c r="A721" s="3">
        <v>1442</v>
      </c>
      <c r="B721" s="1">
        <v>149300</v>
      </c>
    </row>
    <row r="722" spans="1:2" x14ac:dyDescent="0.45">
      <c r="A722" s="3">
        <v>1445</v>
      </c>
      <c r="B722" s="1">
        <v>179600</v>
      </c>
    </row>
    <row r="723" spans="1:2" x14ac:dyDescent="0.45">
      <c r="A723" s="3">
        <v>1447</v>
      </c>
      <c r="B723" s="1">
        <v>157900</v>
      </c>
    </row>
    <row r="724" spans="1:2" x14ac:dyDescent="0.45">
      <c r="A724" s="3">
        <v>1452</v>
      </c>
      <c r="B724" s="1">
        <v>287090</v>
      </c>
    </row>
    <row r="725" spans="1:2" x14ac:dyDescent="0.45">
      <c r="A725" s="3">
        <v>1454</v>
      </c>
      <c r="B725" s="1">
        <v>84500</v>
      </c>
    </row>
    <row r="726" spans="1:2" x14ac:dyDescent="0.45">
      <c r="A726" s="3">
        <v>1455</v>
      </c>
      <c r="B726" s="1">
        <v>185000</v>
      </c>
    </row>
    <row r="727" spans="1:2" x14ac:dyDescent="0.45">
      <c r="A727" s="3">
        <v>1457</v>
      </c>
      <c r="B727" s="1">
        <v>210000</v>
      </c>
    </row>
    <row r="728" spans="1:2" x14ac:dyDescent="0.45">
      <c r="A728" s="3">
        <v>1459</v>
      </c>
      <c r="B728" s="1">
        <v>142125</v>
      </c>
    </row>
    <row r="729" spans="1:2" x14ac:dyDescent="0.45">
      <c r="A729" s="3">
        <v>1460</v>
      </c>
      <c r="B729" s="1">
        <v>147500</v>
      </c>
    </row>
  </sheetData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426E-62DA-4A3C-AEF2-FB3A132C339B}">
  <dimension ref="A1:M348"/>
  <sheetViews>
    <sheetView tabSelected="1" workbookViewId="0">
      <selection activeCell="G34" sqref="G34"/>
    </sheetView>
  </sheetViews>
  <sheetFormatPr defaultRowHeight="14.25" x14ac:dyDescent="0.45"/>
  <cols>
    <col min="1" max="1" width="12.06640625" bestFit="1" customWidth="1"/>
    <col min="2" max="2" width="14.265625" bestFit="1" customWidth="1"/>
    <col min="3" max="3" width="13.33203125" bestFit="1" customWidth="1"/>
    <col min="4" max="4" width="12.06640625" bestFit="1" customWidth="1"/>
    <col min="5" max="5" width="14.265625" bestFit="1" customWidth="1"/>
    <col min="6" max="6" width="13.33203125" bestFit="1" customWidth="1"/>
    <col min="7" max="7" width="27.6640625" customWidth="1"/>
    <col min="8" max="8" width="12.19921875" customWidth="1"/>
    <col min="9" max="9" width="11.59765625" customWidth="1"/>
    <col min="11" max="11" width="14.46484375" customWidth="1"/>
    <col min="12" max="12" width="11.9296875" customWidth="1"/>
    <col min="13" max="13" width="12.33203125" customWidth="1"/>
  </cols>
  <sheetData>
    <row r="1" spans="1:13" ht="28.5" x14ac:dyDescent="0.45">
      <c r="A1" s="2" t="s">
        <v>16</v>
      </c>
      <c r="B1" t="s">
        <v>115</v>
      </c>
      <c r="D1" s="2" t="s">
        <v>16</v>
      </c>
      <c r="E1" t="s">
        <v>92</v>
      </c>
      <c r="G1" s="5" t="s">
        <v>285</v>
      </c>
    </row>
    <row r="2" spans="1:13" x14ac:dyDescent="0.45">
      <c r="A2" s="2" t="s">
        <v>258</v>
      </c>
      <c r="B2" t="s">
        <v>105</v>
      </c>
      <c r="D2" s="2" t="s">
        <v>258</v>
      </c>
      <c r="E2" t="s">
        <v>105</v>
      </c>
    </row>
    <row r="4" spans="1:13" x14ac:dyDescent="0.45">
      <c r="A4" s="2" t="s">
        <v>256</v>
      </c>
      <c r="B4" t="s">
        <v>257</v>
      </c>
      <c r="D4" s="2" t="s">
        <v>256</v>
      </c>
      <c r="E4" t="s">
        <v>257</v>
      </c>
      <c r="G4" t="s">
        <v>260</v>
      </c>
    </row>
    <row r="5" spans="1:13" ht="14.65" thickBot="1" x14ac:dyDescent="0.5">
      <c r="A5" s="3">
        <v>7</v>
      </c>
      <c r="B5" s="1">
        <v>307000</v>
      </c>
      <c r="D5" s="3">
        <v>1</v>
      </c>
      <c r="E5" s="1">
        <v>208500</v>
      </c>
    </row>
    <row r="6" spans="1:13" x14ac:dyDescent="0.45">
      <c r="A6" s="3">
        <v>23</v>
      </c>
      <c r="B6" s="1">
        <v>230000</v>
      </c>
      <c r="D6" s="3">
        <v>3</v>
      </c>
      <c r="E6" s="1">
        <v>223500</v>
      </c>
      <c r="G6" s="8"/>
      <c r="H6" s="8" t="s">
        <v>306</v>
      </c>
      <c r="I6" s="8" t="s">
        <v>307</v>
      </c>
      <c r="K6" s="8"/>
      <c r="L6" s="8" t="str">
        <f t="shared" ref="L6:M9" si="0">H6</f>
        <v>1 story</v>
      </c>
      <c r="M6" s="8" t="str">
        <f t="shared" si="0"/>
        <v>2 story</v>
      </c>
    </row>
    <row r="7" spans="1:13" x14ac:dyDescent="0.45">
      <c r="A7" s="3">
        <v>26</v>
      </c>
      <c r="B7" s="1">
        <v>256300</v>
      </c>
      <c r="D7" s="3">
        <v>4</v>
      </c>
      <c r="E7" s="1">
        <v>140000</v>
      </c>
      <c r="G7" s="6" t="s">
        <v>263</v>
      </c>
      <c r="H7" s="6">
        <v>251249.34080717489</v>
      </c>
      <c r="I7" s="6">
        <v>230795.12790697673</v>
      </c>
      <c r="K7" s="6" t="s">
        <v>263</v>
      </c>
      <c r="L7" s="15">
        <f>H7</f>
        <v>251249.34080717489</v>
      </c>
      <c r="M7" s="15">
        <f t="shared" si="0"/>
        <v>230795.12790697673</v>
      </c>
    </row>
    <row r="8" spans="1:13" x14ac:dyDescent="0.45">
      <c r="A8" s="3">
        <v>28</v>
      </c>
      <c r="B8" s="1">
        <v>306000</v>
      </c>
      <c r="D8" s="3">
        <v>5</v>
      </c>
      <c r="E8" s="1">
        <v>250000</v>
      </c>
      <c r="G8" s="6" t="s">
        <v>264</v>
      </c>
      <c r="H8" s="6">
        <v>7191580487.5499983</v>
      </c>
      <c r="I8" s="6">
        <v>7629063826.8465633</v>
      </c>
      <c r="K8" s="6" t="s">
        <v>264</v>
      </c>
      <c r="L8" s="6">
        <f t="shared" si="0"/>
        <v>7191580487.5499983</v>
      </c>
      <c r="M8" s="6">
        <f t="shared" si="0"/>
        <v>7629063826.8465633</v>
      </c>
    </row>
    <row r="9" spans="1:13" x14ac:dyDescent="0.45">
      <c r="A9" s="3">
        <v>29</v>
      </c>
      <c r="B9" s="1">
        <v>207500</v>
      </c>
      <c r="D9" s="3">
        <v>8</v>
      </c>
      <c r="E9" s="1">
        <v>200000</v>
      </c>
      <c r="G9" s="6" t="s">
        <v>265</v>
      </c>
      <c r="H9" s="6">
        <v>223</v>
      </c>
      <c r="I9" s="6">
        <v>344</v>
      </c>
      <c r="K9" s="6" t="s">
        <v>265</v>
      </c>
      <c r="L9" s="6">
        <f t="shared" si="0"/>
        <v>223</v>
      </c>
      <c r="M9" s="6">
        <f t="shared" si="0"/>
        <v>344</v>
      </c>
    </row>
    <row r="10" spans="1:13" x14ac:dyDescent="0.45">
      <c r="A10" s="3">
        <v>34</v>
      </c>
      <c r="B10" s="1">
        <v>165500</v>
      </c>
      <c r="D10" s="3">
        <v>12</v>
      </c>
      <c r="E10" s="1">
        <v>345000</v>
      </c>
      <c r="G10" s="6" t="s">
        <v>266</v>
      </c>
      <c r="H10" s="6">
        <v>0</v>
      </c>
      <c r="I10" s="6"/>
      <c r="K10" s="6" t="s">
        <v>294</v>
      </c>
      <c r="L10">
        <f>SQRT(L8)/SQRT(L9)</f>
        <v>5678.8414183250698</v>
      </c>
      <c r="M10">
        <f>SQRT(M8)/SQRT(M9)</f>
        <v>4709.3004920639714</v>
      </c>
    </row>
    <row r="11" spans="1:13" x14ac:dyDescent="0.45">
      <c r="A11" s="3">
        <v>35</v>
      </c>
      <c r="B11" s="1">
        <v>277500</v>
      </c>
      <c r="D11" s="3">
        <v>21</v>
      </c>
      <c r="E11" s="1">
        <v>325300</v>
      </c>
      <c r="G11" s="6" t="s">
        <v>267</v>
      </c>
      <c r="H11" s="6">
        <v>484</v>
      </c>
      <c r="I11" s="6"/>
      <c r="K11" s="6" t="s">
        <v>282</v>
      </c>
      <c r="L11">
        <f>L10*H16</f>
        <v>11158.227403703146</v>
      </c>
      <c r="M11">
        <f>M10*H16</f>
        <v>9253.198307889952</v>
      </c>
    </row>
    <row r="12" spans="1:13" x14ac:dyDescent="0.45">
      <c r="A12" s="3">
        <v>46</v>
      </c>
      <c r="B12" s="1">
        <v>319900</v>
      </c>
      <c r="D12" s="3">
        <v>36</v>
      </c>
      <c r="E12" s="1">
        <v>309000</v>
      </c>
      <c r="G12" s="9" t="s">
        <v>268</v>
      </c>
      <c r="H12" s="9">
        <v>2.7725319985847898</v>
      </c>
      <c r="I12" s="6"/>
    </row>
    <row r="13" spans="1:13" x14ac:dyDescent="0.45">
      <c r="A13" s="3">
        <v>48</v>
      </c>
      <c r="B13" s="1">
        <v>249700</v>
      </c>
      <c r="D13" s="3">
        <v>57</v>
      </c>
      <c r="E13" s="1">
        <v>172500</v>
      </c>
      <c r="G13" s="6" t="s">
        <v>269</v>
      </c>
      <c r="H13" s="6">
        <v>2.8883604079595181E-3</v>
      </c>
      <c r="I13" s="6"/>
    </row>
    <row r="14" spans="1:13" x14ac:dyDescent="0.45">
      <c r="A14" s="3">
        <v>54</v>
      </c>
      <c r="B14" s="1">
        <v>385000</v>
      </c>
      <c r="D14" s="3">
        <v>58</v>
      </c>
      <c r="E14" s="1">
        <v>196500</v>
      </c>
      <c r="G14" s="6" t="s">
        <v>270</v>
      </c>
      <c r="H14" s="6">
        <v>1.648007981603034</v>
      </c>
      <c r="I14" s="6"/>
    </row>
    <row r="15" spans="1:13" x14ac:dyDescent="0.45">
      <c r="A15" s="3">
        <v>67</v>
      </c>
      <c r="B15" s="1">
        <v>180000</v>
      </c>
      <c r="D15" s="3">
        <v>59</v>
      </c>
      <c r="E15" s="1">
        <v>438780</v>
      </c>
      <c r="G15" s="9" t="s">
        <v>271</v>
      </c>
      <c r="H15" s="9">
        <v>5.7767208159190363E-3</v>
      </c>
      <c r="I15" s="6"/>
    </row>
    <row r="16" spans="1:13" ht="14.65" thickBot="1" x14ac:dyDescent="0.5">
      <c r="A16" s="3">
        <v>71</v>
      </c>
      <c r="B16" s="1">
        <v>244000</v>
      </c>
      <c r="D16" s="3">
        <v>64</v>
      </c>
      <c r="E16" s="1">
        <v>140000</v>
      </c>
      <c r="G16" s="7" t="s">
        <v>272</v>
      </c>
      <c r="H16" s="7">
        <v>1.9648774427291857</v>
      </c>
      <c r="I16" s="7"/>
    </row>
    <row r="17" spans="1:9" x14ac:dyDescent="0.45">
      <c r="A17" s="3">
        <v>79</v>
      </c>
      <c r="B17" s="1">
        <v>136500</v>
      </c>
      <c r="D17" s="3">
        <v>65</v>
      </c>
      <c r="E17" s="1">
        <v>219500</v>
      </c>
    </row>
    <row r="18" spans="1:9" x14ac:dyDescent="0.45">
      <c r="A18" s="3">
        <v>83</v>
      </c>
      <c r="B18" s="1">
        <v>245000</v>
      </c>
      <c r="D18" s="3">
        <v>66</v>
      </c>
      <c r="E18" s="1">
        <v>317000</v>
      </c>
      <c r="G18" t="s">
        <v>275</v>
      </c>
      <c r="H18">
        <f>H9+I9</f>
        <v>567</v>
      </c>
      <c r="I18" t="str">
        <f ca="1">_xlfn.FORMULATEXT(H18)</f>
        <v>=H9+I9</v>
      </c>
    </row>
    <row r="19" spans="1:9" x14ac:dyDescent="0.45">
      <c r="A19" s="3">
        <v>97</v>
      </c>
      <c r="B19" s="1">
        <v>214000</v>
      </c>
      <c r="D19" s="3">
        <v>73</v>
      </c>
      <c r="E19" s="1">
        <v>185000</v>
      </c>
      <c r="G19" t="s">
        <v>276</v>
      </c>
      <c r="H19">
        <f>H7-I7</f>
        <v>20454.212900198152</v>
      </c>
      <c r="I19" t="str">
        <f t="shared" ref="I19:I24" ca="1" si="1">_xlfn.FORMULATEXT(H19)</f>
        <v>=H7-I7</v>
      </c>
    </row>
    <row r="20" spans="1:9" x14ac:dyDescent="0.45">
      <c r="A20" s="3">
        <v>101</v>
      </c>
      <c r="B20" s="1">
        <v>205000</v>
      </c>
      <c r="D20" s="3">
        <v>75</v>
      </c>
      <c r="E20" s="1">
        <v>107400</v>
      </c>
      <c r="G20" t="s">
        <v>286</v>
      </c>
      <c r="H20">
        <f>SQRT((H8/H9)+SQRT(I8/I9))</f>
        <v>5679.2560388642769</v>
      </c>
      <c r="I20" t="str">
        <f t="shared" ca="1" si="1"/>
        <v>=SQRT((H8/H9)+SQRT(I8/I9))</v>
      </c>
    </row>
    <row r="21" spans="1:9" x14ac:dyDescent="0.45">
      <c r="A21" s="3">
        <v>103</v>
      </c>
      <c r="B21" s="1">
        <v>118964</v>
      </c>
      <c r="D21" s="3">
        <v>81</v>
      </c>
      <c r="E21" s="1">
        <v>193500</v>
      </c>
    </row>
    <row r="22" spans="1:9" x14ac:dyDescent="0.45">
      <c r="A22" s="3">
        <v>110</v>
      </c>
      <c r="B22" s="1">
        <v>190000</v>
      </c>
      <c r="D22" s="3">
        <v>86</v>
      </c>
      <c r="E22" s="1">
        <v>260000</v>
      </c>
      <c r="G22" t="s">
        <v>292</v>
      </c>
      <c r="H22">
        <f>H16*H20</f>
        <v>11159.042082247926</v>
      </c>
      <c r="I22" t="str">
        <f t="shared" ca="1" si="1"/>
        <v>=H16*H20</v>
      </c>
    </row>
    <row r="23" spans="1:9" x14ac:dyDescent="0.45">
      <c r="A23" s="3">
        <v>114</v>
      </c>
      <c r="B23" s="1">
        <v>217000</v>
      </c>
      <c r="D23" s="3">
        <v>87</v>
      </c>
      <c r="E23" s="1">
        <v>174000</v>
      </c>
      <c r="G23" t="s">
        <v>279</v>
      </c>
      <c r="H23">
        <f>H19+H22</f>
        <v>31613.25498244608</v>
      </c>
      <c r="I23" t="str">
        <f t="shared" ca="1" si="1"/>
        <v>=H19+H22</v>
      </c>
    </row>
    <row r="24" spans="1:9" x14ac:dyDescent="0.45">
      <c r="A24" s="3">
        <v>125</v>
      </c>
      <c r="B24" s="1">
        <v>181000</v>
      </c>
      <c r="D24" s="3">
        <v>95</v>
      </c>
      <c r="E24" s="1">
        <v>204750</v>
      </c>
      <c r="G24" t="s">
        <v>280</v>
      </c>
      <c r="H24">
        <f>H19-H22</f>
        <v>9295.1708179502257</v>
      </c>
      <c r="I24" t="str">
        <f t="shared" ca="1" si="1"/>
        <v>=H19-H22</v>
      </c>
    </row>
    <row r="25" spans="1:9" x14ac:dyDescent="0.45">
      <c r="A25" s="3">
        <v>135</v>
      </c>
      <c r="B25" s="1">
        <v>180000</v>
      </c>
      <c r="D25" s="3">
        <v>102</v>
      </c>
      <c r="E25" s="1">
        <v>178000</v>
      </c>
    </row>
    <row r="26" spans="1:9" x14ac:dyDescent="0.45">
      <c r="A26" s="3">
        <v>136</v>
      </c>
      <c r="B26" s="1">
        <v>174000</v>
      </c>
      <c r="D26" s="3">
        <v>106</v>
      </c>
      <c r="E26" s="1">
        <v>250000</v>
      </c>
      <c r="G26" t="s">
        <v>299</v>
      </c>
    </row>
    <row r="27" spans="1:9" x14ac:dyDescent="0.45">
      <c r="A27" s="3">
        <v>138</v>
      </c>
      <c r="B27" s="1">
        <v>171000</v>
      </c>
      <c r="D27" s="3">
        <v>113</v>
      </c>
      <c r="E27" s="1">
        <v>383970</v>
      </c>
      <c r="G27" t="s">
        <v>293</v>
      </c>
    </row>
    <row r="28" spans="1:9" x14ac:dyDescent="0.45">
      <c r="A28" s="3">
        <v>142</v>
      </c>
      <c r="B28" s="1">
        <v>260000</v>
      </c>
      <c r="D28" s="3">
        <v>115</v>
      </c>
      <c r="E28" s="1">
        <v>259500</v>
      </c>
    </row>
    <row r="29" spans="1:9" x14ac:dyDescent="0.45">
      <c r="A29" s="3">
        <v>144</v>
      </c>
      <c r="B29" s="1">
        <v>204000</v>
      </c>
      <c r="D29" s="3">
        <v>119</v>
      </c>
      <c r="E29" s="1">
        <v>320000</v>
      </c>
      <c r="G29" s="10"/>
    </row>
    <row r="30" spans="1:9" x14ac:dyDescent="0.45">
      <c r="A30" s="3">
        <v>145</v>
      </c>
      <c r="B30" s="1">
        <v>125000</v>
      </c>
      <c r="D30" s="3">
        <v>131</v>
      </c>
      <c r="E30" s="1">
        <v>226000</v>
      </c>
      <c r="G30" s="10"/>
    </row>
    <row r="31" spans="1:9" x14ac:dyDescent="0.45">
      <c r="A31" s="3">
        <v>152</v>
      </c>
      <c r="B31" s="1">
        <v>372402</v>
      </c>
      <c r="D31" s="3">
        <v>132</v>
      </c>
      <c r="E31" s="1">
        <v>244000</v>
      </c>
      <c r="G31" s="10" t="s">
        <v>309</v>
      </c>
    </row>
    <row r="32" spans="1:9" x14ac:dyDescent="0.45">
      <c r="A32" s="3">
        <v>163</v>
      </c>
      <c r="B32" s="1">
        <v>220000</v>
      </c>
      <c r="D32" s="3">
        <v>139</v>
      </c>
      <c r="E32" s="1">
        <v>230000</v>
      </c>
      <c r="G32" s="10" t="s">
        <v>310</v>
      </c>
    </row>
    <row r="33" spans="1:5" x14ac:dyDescent="0.45">
      <c r="A33" s="3">
        <v>165</v>
      </c>
      <c r="B33" s="1">
        <v>152000</v>
      </c>
      <c r="D33" s="3">
        <v>140</v>
      </c>
      <c r="E33" s="1">
        <v>231500</v>
      </c>
    </row>
    <row r="34" spans="1:5" x14ac:dyDescent="0.45">
      <c r="A34" s="3">
        <v>167</v>
      </c>
      <c r="B34" s="1">
        <v>190000</v>
      </c>
      <c r="D34" s="3">
        <v>146</v>
      </c>
      <c r="E34" s="1">
        <v>130000</v>
      </c>
    </row>
    <row r="35" spans="1:5" x14ac:dyDescent="0.45">
      <c r="A35" s="3">
        <v>170</v>
      </c>
      <c r="B35" s="1">
        <v>228000</v>
      </c>
      <c r="D35" s="3">
        <v>148</v>
      </c>
      <c r="E35" s="1">
        <v>222500</v>
      </c>
    </row>
    <row r="36" spans="1:5" x14ac:dyDescent="0.45">
      <c r="A36" s="3">
        <v>172</v>
      </c>
      <c r="B36" s="1">
        <v>215000</v>
      </c>
      <c r="D36" s="3">
        <v>153</v>
      </c>
      <c r="E36" s="1">
        <v>190000</v>
      </c>
    </row>
    <row r="37" spans="1:5" x14ac:dyDescent="0.45">
      <c r="A37" s="3">
        <v>175</v>
      </c>
      <c r="B37" s="1">
        <v>184000</v>
      </c>
      <c r="D37" s="3">
        <v>158</v>
      </c>
      <c r="E37" s="1">
        <v>269500</v>
      </c>
    </row>
    <row r="38" spans="1:5" x14ac:dyDescent="0.45">
      <c r="A38" s="3">
        <v>176</v>
      </c>
      <c r="B38" s="1">
        <v>243000</v>
      </c>
      <c r="D38" s="3">
        <v>159</v>
      </c>
      <c r="E38" s="1">
        <v>254900</v>
      </c>
    </row>
    <row r="39" spans="1:5" x14ac:dyDescent="0.45">
      <c r="A39" s="3">
        <v>179</v>
      </c>
      <c r="B39" s="1">
        <v>501837</v>
      </c>
      <c r="D39" s="3">
        <v>160</v>
      </c>
      <c r="E39" s="1">
        <v>320000</v>
      </c>
    </row>
    <row r="40" spans="1:5" x14ac:dyDescent="0.45">
      <c r="A40" s="3">
        <v>190</v>
      </c>
      <c r="B40" s="1">
        <v>286000</v>
      </c>
      <c r="D40" s="3">
        <v>162</v>
      </c>
      <c r="E40" s="1">
        <v>412500</v>
      </c>
    </row>
    <row r="41" spans="1:5" x14ac:dyDescent="0.45">
      <c r="A41" s="3">
        <v>197</v>
      </c>
      <c r="B41" s="1">
        <v>311872</v>
      </c>
      <c r="D41" s="3">
        <v>168</v>
      </c>
      <c r="E41" s="1">
        <v>325624</v>
      </c>
    </row>
    <row r="42" spans="1:5" x14ac:dyDescent="0.45">
      <c r="A42" s="3">
        <v>200</v>
      </c>
      <c r="B42" s="1">
        <v>274900</v>
      </c>
      <c r="D42" s="3">
        <v>169</v>
      </c>
      <c r="E42" s="1">
        <v>183500</v>
      </c>
    </row>
    <row r="43" spans="1:5" x14ac:dyDescent="0.45">
      <c r="A43" s="3">
        <v>207</v>
      </c>
      <c r="B43" s="1">
        <v>143900</v>
      </c>
      <c r="D43" s="3">
        <v>173</v>
      </c>
      <c r="E43" s="1">
        <v>239000</v>
      </c>
    </row>
    <row r="44" spans="1:5" x14ac:dyDescent="0.45">
      <c r="A44" s="3">
        <v>225</v>
      </c>
      <c r="B44" s="1">
        <v>386250</v>
      </c>
      <c r="D44" s="3">
        <v>177</v>
      </c>
      <c r="E44" s="1">
        <v>211000</v>
      </c>
    </row>
    <row r="45" spans="1:5" x14ac:dyDescent="0.45">
      <c r="A45" s="3">
        <v>230</v>
      </c>
      <c r="B45" s="1">
        <v>192500</v>
      </c>
      <c r="D45" s="3">
        <v>181</v>
      </c>
      <c r="E45" s="1">
        <v>177000</v>
      </c>
    </row>
    <row r="46" spans="1:5" x14ac:dyDescent="0.45">
      <c r="A46" s="3">
        <v>239</v>
      </c>
      <c r="B46" s="1">
        <v>318000</v>
      </c>
      <c r="D46" s="3">
        <v>182</v>
      </c>
      <c r="E46" s="1">
        <v>200100</v>
      </c>
    </row>
    <row r="47" spans="1:5" x14ac:dyDescent="0.45">
      <c r="A47" s="3">
        <v>241</v>
      </c>
      <c r="B47" s="1">
        <v>262500</v>
      </c>
      <c r="D47" s="3">
        <v>191</v>
      </c>
      <c r="E47" s="1">
        <v>315000</v>
      </c>
    </row>
    <row r="48" spans="1:5" x14ac:dyDescent="0.45">
      <c r="A48" s="3">
        <v>246</v>
      </c>
      <c r="B48" s="1">
        <v>241500</v>
      </c>
      <c r="D48" s="3">
        <v>194</v>
      </c>
      <c r="E48" s="1">
        <v>130000</v>
      </c>
    </row>
    <row r="49" spans="1:5" x14ac:dyDescent="0.45">
      <c r="A49" s="3">
        <v>252</v>
      </c>
      <c r="B49" s="1">
        <v>235000</v>
      </c>
      <c r="D49" s="3">
        <v>198</v>
      </c>
      <c r="E49" s="1">
        <v>235000</v>
      </c>
    </row>
    <row r="50" spans="1:5" x14ac:dyDescent="0.45">
      <c r="A50" s="3">
        <v>258</v>
      </c>
      <c r="B50" s="1">
        <v>220000</v>
      </c>
      <c r="D50" s="3">
        <v>209</v>
      </c>
      <c r="E50" s="1">
        <v>277000</v>
      </c>
    </row>
    <row r="51" spans="1:5" x14ac:dyDescent="0.45">
      <c r="A51" s="3">
        <v>274</v>
      </c>
      <c r="B51" s="1">
        <v>139000</v>
      </c>
      <c r="D51" s="3">
        <v>213</v>
      </c>
      <c r="E51" s="1">
        <v>252678</v>
      </c>
    </row>
    <row r="52" spans="1:5" x14ac:dyDescent="0.45">
      <c r="A52" s="3">
        <v>277</v>
      </c>
      <c r="B52" s="1">
        <v>201000</v>
      </c>
      <c r="D52" s="3">
        <v>222</v>
      </c>
      <c r="E52" s="1">
        <v>200000</v>
      </c>
    </row>
    <row r="53" spans="1:5" x14ac:dyDescent="0.45">
      <c r="A53" s="3">
        <v>279</v>
      </c>
      <c r="B53" s="1">
        <v>415298</v>
      </c>
      <c r="D53" s="3">
        <v>223</v>
      </c>
      <c r="E53" s="1">
        <v>179900</v>
      </c>
    </row>
    <row r="54" spans="1:5" x14ac:dyDescent="0.45">
      <c r="A54" s="3">
        <v>285</v>
      </c>
      <c r="B54" s="1">
        <v>179200</v>
      </c>
      <c r="D54" s="3">
        <v>227</v>
      </c>
      <c r="E54" s="1">
        <v>290000</v>
      </c>
    </row>
    <row r="55" spans="1:5" x14ac:dyDescent="0.45">
      <c r="A55" s="3">
        <v>295</v>
      </c>
      <c r="B55" s="1">
        <v>167000</v>
      </c>
      <c r="D55" s="3">
        <v>232</v>
      </c>
      <c r="E55" s="1">
        <v>403000</v>
      </c>
    </row>
    <row r="56" spans="1:5" x14ac:dyDescent="0.45">
      <c r="A56" s="3">
        <v>303</v>
      </c>
      <c r="B56" s="1">
        <v>205000</v>
      </c>
      <c r="D56" s="3">
        <v>235</v>
      </c>
      <c r="E56" s="1">
        <v>216500</v>
      </c>
    </row>
    <row r="57" spans="1:5" x14ac:dyDescent="0.45">
      <c r="A57" s="3">
        <v>306</v>
      </c>
      <c r="B57" s="1">
        <v>305900</v>
      </c>
      <c r="D57" s="3">
        <v>238</v>
      </c>
      <c r="E57" s="1">
        <v>194500</v>
      </c>
    </row>
    <row r="58" spans="1:5" x14ac:dyDescent="0.45">
      <c r="A58" s="3">
        <v>310</v>
      </c>
      <c r="B58" s="1">
        <v>360000</v>
      </c>
      <c r="D58" s="3">
        <v>245</v>
      </c>
      <c r="E58" s="1">
        <v>205000</v>
      </c>
    </row>
    <row r="59" spans="1:5" x14ac:dyDescent="0.45">
      <c r="A59" s="3">
        <v>314</v>
      </c>
      <c r="B59" s="1">
        <v>375000</v>
      </c>
      <c r="D59" s="3">
        <v>247</v>
      </c>
      <c r="E59" s="1">
        <v>137000</v>
      </c>
    </row>
    <row r="60" spans="1:5" x14ac:dyDescent="0.45">
      <c r="A60" s="3">
        <v>327</v>
      </c>
      <c r="B60" s="1">
        <v>324000</v>
      </c>
      <c r="D60" s="3">
        <v>249</v>
      </c>
      <c r="E60" s="1">
        <v>180000</v>
      </c>
    </row>
    <row r="61" spans="1:5" x14ac:dyDescent="0.45">
      <c r="A61" s="3">
        <v>331</v>
      </c>
      <c r="B61" s="1">
        <v>119000</v>
      </c>
      <c r="D61" s="3">
        <v>253</v>
      </c>
      <c r="E61" s="1">
        <v>173000</v>
      </c>
    </row>
    <row r="62" spans="1:5" x14ac:dyDescent="0.45">
      <c r="A62" s="3">
        <v>333</v>
      </c>
      <c r="B62" s="1">
        <v>284000</v>
      </c>
      <c r="D62" s="3">
        <v>256</v>
      </c>
      <c r="E62" s="1">
        <v>230000</v>
      </c>
    </row>
    <row r="63" spans="1:5" x14ac:dyDescent="0.45">
      <c r="A63" s="3">
        <v>337</v>
      </c>
      <c r="B63" s="1">
        <v>377426</v>
      </c>
      <c r="D63" s="3">
        <v>257</v>
      </c>
      <c r="E63" s="1">
        <v>207500</v>
      </c>
    </row>
    <row r="64" spans="1:5" x14ac:dyDescent="0.45">
      <c r="A64" s="3">
        <v>338</v>
      </c>
      <c r="B64" s="1">
        <v>214000</v>
      </c>
      <c r="D64" s="3">
        <v>259</v>
      </c>
      <c r="E64" s="1">
        <v>231500</v>
      </c>
    </row>
    <row r="65" spans="1:5" x14ac:dyDescent="0.45">
      <c r="A65" s="3">
        <v>339</v>
      </c>
      <c r="B65" s="1">
        <v>202500</v>
      </c>
      <c r="D65" s="3">
        <v>262</v>
      </c>
      <c r="E65" s="1">
        <v>276000</v>
      </c>
    </row>
    <row r="66" spans="1:5" x14ac:dyDescent="0.45">
      <c r="A66" s="3">
        <v>344</v>
      </c>
      <c r="B66" s="1">
        <v>266000</v>
      </c>
      <c r="D66" s="3">
        <v>267</v>
      </c>
      <c r="E66" s="1">
        <v>185000</v>
      </c>
    </row>
    <row r="67" spans="1:5" x14ac:dyDescent="0.45">
      <c r="A67" s="3">
        <v>351</v>
      </c>
      <c r="B67" s="1">
        <v>318061</v>
      </c>
      <c r="D67" s="3">
        <v>271</v>
      </c>
      <c r="E67" s="1">
        <v>266000</v>
      </c>
    </row>
    <row r="68" spans="1:5" x14ac:dyDescent="0.45">
      <c r="A68" s="3">
        <v>379</v>
      </c>
      <c r="B68" s="1">
        <v>394432</v>
      </c>
      <c r="D68" s="3">
        <v>273</v>
      </c>
      <c r="E68" s="1">
        <v>290000</v>
      </c>
    </row>
    <row r="69" spans="1:5" x14ac:dyDescent="0.45">
      <c r="A69" s="3">
        <v>406</v>
      </c>
      <c r="B69" s="1">
        <v>150000</v>
      </c>
      <c r="D69" s="3">
        <v>280</v>
      </c>
      <c r="E69" s="1">
        <v>192000</v>
      </c>
    </row>
    <row r="70" spans="1:5" x14ac:dyDescent="0.45">
      <c r="A70" s="3">
        <v>422</v>
      </c>
      <c r="B70" s="1">
        <v>215000</v>
      </c>
      <c r="D70" s="3">
        <v>281</v>
      </c>
      <c r="E70" s="1">
        <v>228500</v>
      </c>
    </row>
    <row r="71" spans="1:5" x14ac:dyDescent="0.45">
      <c r="A71" s="3">
        <v>441</v>
      </c>
      <c r="B71" s="1">
        <v>555000</v>
      </c>
      <c r="D71" s="3">
        <v>291</v>
      </c>
      <c r="E71" s="1">
        <v>233230</v>
      </c>
    </row>
    <row r="72" spans="1:5" x14ac:dyDescent="0.45">
      <c r="A72" s="3">
        <v>446</v>
      </c>
      <c r="B72" s="1">
        <v>127500</v>
      </c>
      <c r="D72" s="3">
        <v>292</v>
      </c>
      <c r="E72" s="1">
        <v>135900</v>
      </c>
    </row>
    <row r="73" spans="1:5" x14ac:dyDescent="0.45">
      <c r="A73" s="3">
        <v>447</v>
      </c>
      <c r="B73" s="1">
        <v>190000</v>
      </c>
      <c r="D73" s="3">
        <v>294</v>
      </c>
      <c r="E73" s="1">
        <v>235000</v>
      </c>
    </row>
    <row r="74" spans="1:5" x14ac:dyDescent="0.45">
      <c r="A74" s="3">
        <v>452</v>
      </c>
      <c r="B74" s="1">
        <v>280000</v>
      </c>
      <c r="D74" s="3">
        <v>298</v>
      </c>
      <c r="E74" s="1">
        <v>239000</v>
      </c>
    </row>
    <row r="75" spans="1:5" x14ac:dyDescent="0.45">
      <c r="A75" s="3">
        <v>455</v>
      </c>
      <c r="B75" s="1">
        <v>188000</v>
      </c>
      <c r="D75" s="3">
        <v>299</v>
      </c>
      <c r="E75" s="1">
        <v>175000</v>
      </c>
    </row>
    <row r="76" spans="1:5" x14ac:dyDescent="0.45">
      <c r="A76" s="3">
        <v>458</v>
      </c>
      <c r="B76" s="1">
        <v>256000</v>
      </c>
      <c r="D76" s="3">
        <v>302</v>
      </c>
      <c r="E76" s="1">
        <v>267000</v>
      </c>
    </row>
    <row r="77" spans="1:5" x14ac:dyDescent="0.45">
      <c r="A77" s="3">
        <v>469</v>
      </c>
      <c r="B77" s="1">
        <v>250000</v>
      </c>
      <c r="D77" s="3">
        <v>307</v>
      </c>
      <c r="E77" s="1">
        <v>225000</v>
      </c>
    </row>
    <row r="78" spans="1:5" x14ac:dyDescent="0.45">
      <c r="A78" s="3">
        <v>471</v>
      </c>
      <c r="B78" s="1">
        <v>212000</v>
      </c>
      <c r="D78" s="3">
        <v>311</v>
      </c>
      <c r="E78" s="1">
        <v>165600</v>
      </c>
    </row>
    <row r="79" spans="1:5" x14ac:dyDescent="0.45">
      <c r="A79" s="3">
        <v>474</v>
      </c>
      <c r="B79" s="1">
        <v>440000</v>
      </c>
      <c r="D79" s="3">
        <v>315</v>
      </c>
      <c r="E79" s="1">
        <v>178000</v>
      </c>
    </row>
    <row r="80" spans="1:5" x14ac:dyDescent="0.45">
      <c r="A80" s="3">
        <v>475</v>
      </c>
      <c r="B80" s="1">
        <v>251000</v>
      </c>
      <c r="D80" s="3">
        <v>317</v>
      </c>
      <c r="E80" s="1">
        <v>260000</v>
      </c>
    </row>
    <row r="81" spans="1:5" x14ac:dyDescent="0.45">
      <c r="A81" s="3">
        <v>479</v>
      </c>
      <c r="B81" s="1">
        <v>297000</v>
      </c>
      <c r="D81" s="3">
        <v>318</v>
      </c>
      <c r="E81" s="1">
        <v>270000</v>
      </c>
    </row>
    <row r="82" spans="1:5" x14ac:dyDescent="0.45">
      <c r="A82" s="3">
        <v>481</v>
      </c>
      <c r="B82" s="1">
        <v>326000</v>
      </c>
      <c r="D82" s="3">
        <v>319</v>
      </c>
      <c r="E82" s="1">
        <v>260000</v>
      </c>
    </row>
    <row r="83" spans="1:5" x14ac:dyDescent="0.45">
      <c r="A83" s="3">
        <v>482</v>
      </c>
      <c r="B83" s="1">
        <v>374000</v>
      </c>
      <c r="D83" s="3">
        <v>321</v>
      </c>
      <c r="E83" s="1">
        <v>342643</v>
      </c>
    </row>
    <row r="84" spans="1:5" x14ac:dyDescent="0.45">
      <c r="A84" s="3">
        <v>497</v>
      </c>
      <c r="B84" s="1">
        <v>430000</v>
      </c>
      <c r="D84" s="3">
        <v>322</v>
      </c>
      <c r="E84" s="1">
        <v>354000</v>
      </c>
    </row>
    <row r="85" spans="1:5" x14ac:dyDescent="0.45">
      <c r="A85" s="3">
        <v>504</v>
      </c>
      <c r="B85" s="1">
        <v>289000</v>
      </c>
      <c r="D85" s="3">
        <v>323</v>
      </c>
      <c r="E85" s="1">
        <v>301000</v>
      </c>
    </row>
    <row r="86" spans="1:5" x14ac:dyDescent="0.45">
      <c r="A86" s="3">
        <v>516</v>
      </c>
      <c r="B86" s="1">
        <v>402861</v>
      </c>
      <c r="D86" s="3">
        <v>335</v>
      </c>
      <c r="E86" s="1">
        <v>192000</v>
      </c>
    </row>
    <row r="87" spans="1:5" x14ac:dyDescent="0.45">
      <c r="A87" s="3">
        <v>530</v>
      </c>
      <c r="B87" s="1">
        <v>200624</v>
      </c>
      <c r="D87" s="3">
        <v>341</v>
      </c>
      <c r="E87" s="1">
        <v>202900</v>
      </c>
    </row>
    <row r="88" spans="1:5" x14ac:dyDescent="0.45">
      <c r="A88" s="3">
        <v>540</v>
      </c>
      <c r="B88" s="1">
        <v>272000</v>
      </c>
      <c r="D88" s="3">
        <v>349</v>
      </c>
      <c r="E88" s="1">
        <v>154000</v>
      </c>
    </row>
    <row r="89" spans="1:5" x14ac:dyDescent="0.45">
      <c r="A89" s="3">
        <v>541</v>
      </c>
      <c r="B89" s="1">
        <v>315000</v>
      </c>
      <c r="D89" s="3">
        <v>350</v>
      </c>
      <c r="E89" s="1">
        <v>437154</v>
      </c>
    </row>
    <row r="90" spans="1:5" x14ac:dyDescent="0.45">
      <c r="A90" s="3">
        <v>543</v>
      </c>
      <c r="B90" s="1">
        <v>213250</v>
      </c>
      <c r="D90" s="3">
        <v>360</v>
      </c>
      <c r="E90" s="1">
        <v>280000</v>
      </c>
    </row>
    <row r="91" spans="1:5" x14ac:dyDescent="0.45">
      <c r="A91" s="3">
        <v>553</v>
      </c>
      <c r="B91" s="1">
        <v>255500</v>
      </c>
      <c r="D91" s="3">
        <v>365</v>
      </c>
      <c r="E91" s="1">
        <v>190000</v>
      </c>
    </row>
    <row r="92" spans="1:5" x14ac:dyDescent="0.45">
      <c r="A92" s="3">
        <v>560</v>
      </c>
      <c r="B92" s="1">
        <v>234000</v>
      </c>
      <c r="D92" s="3">
        <v>371</v>
      </c>
      <c r="E92" s="1">
        <v>172400</v>
      </c>
    </row>
    <row r="93" spans="1:5" x14ac:dyDescent="0.45">
      <c r="A93" s="3">
        <v>568</v>
      </c>
      <c r="B93" s="1">
        <v>214000</v>
      </c>
      <c r="D93" s="3">
        <v>375</v>
      </c>
      <c r="E93" s="1">
        <v>219500</v>
      </c>
    </row>
    <row r="94" spans="1:5" x14ac:dyDescent="0.45">
      <c r="A94" s="3">
        <v>571</v>
      </c>
      <c r="B94" s="1">
        <v>142600</v>
      </c>
      <c r="D94" s="3">
        <v>378</v>
      </c>
      <c r="E94" s="1">
        <v>340000</v>
      </c>
    </row>
    <row r="95" spans="1:5" x14ac:dyDescent="0.45">
      <c r="A95" s="3">
        <v>582</v>
      </c>
      <c r="B95" s="1">
        <v>253293</v>
      </c>
      <c r="D95" s="3">
        <v>380</v>
      </c>
      <c r="E95" s="1">
        <v>179000</v>
      </c>
    </row>
    <row r="96" spans="1:5" x14ac:dyDescent="0.45">
      <c r="A96" s="3">
        <v>586</v>
      </c>
      <c r="B96" s="1">
        <v>369900</v>
      </c>
      <c r="D96" s="3">
        <v>383</v>
      </c>
      <c r="E96" s="1">
        <v>213500</v>
      </c>
    </row>
    <row r="97" spans="1:5" x14ac:dyDescent="0.45">
      <c r="A97" s="3">
        <v>596</v>
      </c>
      <c r="B97" s="1">
        <v>319000</v>
      </c>
      <c r="D97" s="3">
        <v>385</v>
      </c>
      <c r="E97" s="1">
        <v>240000</v>
      </c>
    </row>
    <row r="98" spans="1:5" x14ac:dyDescent="0.45">
      <c r="A98" s="3">
        <v>599</v>
      </c>
      <c r="B98" s="1">
        <v>217500</v>
      </c>
      <c r="D98" s="3">
        <v>390</v>
      </c>
      <c r="E98" s="1">
        <v>426000</v>
      </c>
    </row>
    <row r="99" spans="1:5" x14ac:dyDescent="0.45">
      <c r="A99" s="3">
        <v>619</v>
      </c>
      <c r="B99" s="1">
        <v>314813</v>
      </c>
      <c r="D99" s="3">
        <v>392</v>
      </c>
      <c r="E99" s="1">
        <v>215000</v>
      </c>
    </row>
    <row r="100" spans="1:5" x14ac:dyDescent="0.45">
      <c r="A100" s="3">
        <v>632</v>
      </c>
      <c r="B100" s="1">
        <v>209500</v>
      </c>
      <c r="D100" s="3">
        <v>398</v>
      </c>
      <c r="E100" s="1">
        <v>169500</v>
      </c>
    </row>
    <row r="101" spans="1:5" x14ac:dyDescent="0.45">
      <c r="A101" s="3">
        <v>640</v>
      </c>
      <c r="B101" s="1">
        <v>264561</v>
      </c>
      <c r="D101" s="3">
        <v>400</v>
      </c>
      <c r="E101" s="1">
        <v>241000</v>
      </c>
    </row>
    <row r="102" spans="1:5" x14ac:dyDescent="0.45">
      <c r="A102" s="3">
        <v>641</v>
      </c>
      <c r="B102" s="1">
        <v>274000</v>
      </c>
      <c r="D102" s="3">
        <v>404</v>
      </c>
      <c r="E102" s="1">
        <v>258000</v>
      </c>
    </row>
    <row r="103" spans="1:5" x14ac:dyDescent="0.45">
      <c r="A103" s="3">
        <v>645</v>
      </c>
      <c r="B103" s="1">
        <v>370878</v>
      </c>
      <c r="D103" s="3">
        <v>405</v>
      </c>
      <c r="E103" s="1">
        <v>168000</v>
      </c>
    </row>
    <row r="104" spans="1:5" x14ac:dyDescent="0.45">
      <c r="A104" s="3">
        <v>655</v>
      </c>
      <c r="B104" s="1">
        <v>350000</v>
      </c>
      <c r="D104" s="3">
        <v>408</v>
      </c>
      <c r="E104" s="1">
        <v>177000</v>
      </c>
    </row>
    <row r="105" spans="1:5" x14ac:dyDescent="0.45">
      <c r="A105" s="3">
        <v>665</v>
      </c>
      <c r="B105" s="1">
        <v>423000</v>
      </c>
      <c r="D105" s="3">
        <v>409</v>
      </c>
      <c r="E105" s="1">
        <v>280000</v>
      </c>
    </row>
    <row r="106" spans="1:5" x14ac:dyDescent="0.45">
      <c r="A106" s="3">
        <v>668</v>
      </c>
      <c r="B106" s="1">
        <v>193500</v>
      </c>
      <c r="D106" s="3">
        <v>410</v>
      </c>
      <c r="E106" s="1">
        <v>339750</v>
      </c>
    </row>
    <row r="107" spans="1:5" x14ac:dyDescent="0.45">
      <c r="A107" s="3">
        <v>674</v>
      </c>
      <c r="B107" s="1">
        <v>257500</v>
      </c>
      <c r="D107" s="3">
        <v>415</v>
      </c>
      <c r="E107" s="1">
        <v>228000</v>
      </c>
    </row>
    <row r="108" spans="1:5" x14ac:dyDescent="0.45">
      <c r="A108" s="3">
        <v>679</v>
      </c>
      <c r="B108" s="1">
        <v>372500</v>
      </c>
      <c r="D108" s="3">
        <v>418</v>
      </c>
      <c r="E108" s="1">
        <v>239000</v>
      </c>
    </row>
    <row r="109" spans="1:5" x14ac:dyDescent="0.45">
      <c r="A109" s="3">
        <v>684</v>
      </c>
      <c r="B109" s="1">
        <v>285000</v>
      </c>
      <c r="D109" s="3">
        <v>424</v>
      </c>
      <c r="E109" s="1">
        <v>315000</v>
      </c>
    </row>
    <row r="110" spans="1:5" x14ac:dyDescent="0.45">
      <c r="A110" s="3">
        <v>701</v>
      </c>
      <c r="B110" s="1">
        <v>312500</v>
      </c>
      <c r="D110" s="3">
        <v>434</v>
      </c>
      <c r="E110" s="1">
        <v>181000</v>
      </c>
    </row>
    <row r="111" spans="1:5" x14ac:dyDescent="0.45">
      <c r="A111" s="3">
        <v>707</v>
      </c>
      <c r="B111" s="1">
        <v>302000</v>
      </c>
      <c r="D111" s="3">
        <v>436</v>
      </c>
      <c r="E111" s="1">
        <v>212000</v>
      </c>
    </row>
    <row r="112" spans="1:5" x14ac:dyDescent="0.45">
      <c r="A112" s="3">
        <v>721</v>
      </c>
      <c r="B112" s="1">
        <v>275000</v>
      </c>
      <c r="D112" s="3">
        <v>445</v>
      </c>
      <c r="E112" s="1">
        <v>210000</v>
      </c>
    </row>
    <row r="113" spans="1:5" x14ac:dyDescent="0.45">
      <c r="A113" s="3">
        <v>725</v>
      </c>
      <c r="B113" s="1">
        <v>320000</v>
      </c>
      <c r="D113" s="3">
        <v>448</v>
      </c>
      <c r="E113" s="1">
        <v>199900</v>
      </c>
    </row>
    <row r="114" spans="1:5" x14ac:dyDescent="0.45">
      <c r="A114" s="3">
        <v>727</v>
      </c>
      <c r="B114" s="1">
        <v>222000</v>
      </c>
      <c r="D114" s="3">
        <v>453</v>
      </c>
      <c r="E114" s="1">
        <v>204000</v>
      </c>
    </row>
    <row r="115" spans="1:5" x14ac:dyDescent="0.45">
      <c r="A115" s="3">
        <v>729</v>
      </c>
      <c r="B115" s="1">
        <v>110000</v>
      </c>
      <c r="D115" s="3">
        <v>454</v>
      </c>
      <c r="E115" s="1">
        <v>210000</v>
      </c>
    </row>
    <row r="116" spans="1:5" x14ac:dyDescent="0.45">
      <c r="A116" s="3">
        <v>731</v>
      </c>
      <c r="B116" s="1">
        <v>236500</v>
      </c>
      <c r="D116" s="3">
        <v>459</v>
      </c>
      <c r="E116" s="1">
        <v>161000</v>
      </c>
    </row>
    <row r="117" spans="1:5" x14ac:dyDescent="0.45">
      <c r="A117" s="3">
        <v>749</v>
      </c>
      <c r="B117" s="1">
        <v>260400</v>
      </c>
      <c r="D117" s="3">
        <v>461</v>
      </c>
      <c r="E117" s="1">
        <v>263435</v>
      </c>
    </row>
    <row r="118" spans="1:5" x14ac:dyDescent="0.45">
      <c r="A118" s="3">
        <v>766</v>
      </c>
      <c r="B118" s="1">
        <v>264132</v>
      </c>
      <c r="D118" s="3">
        <v>464</v>
      </c>
      <c r="E118" s="1">
        <v>188700</v>
      </c>
    </row>
    <row r="119" spans="1:5" x14ac:dyDescent="0.45">
      <c r="A119" s="3">
        <v>769</v>
      </c>
      <c r="B119" s="1">
        <v>216837</v>
      </c>
      <c r="D119" s="3">
        <v>468</v>
      </c>
      <c r="E119" s="1">
        <v>146500</v>
      </c>
    </row>
    <row r="120" spans="1:5" x14ac:dyDescent="0.45">
      <c r="A120" s="3">
        <v>775</v>
      </c>
      <c r="B120" s="1">
        <v>395000</v>
      </c>
      <c r="D120" s="3">
        <v>470</v>
      </c>
      <c r="E120" s="1">
        <v>187000</v>
      </c>
    </row>
    <row r="121" spans="1:5" x14ac:dyDescent="0.45">
      <c r="A121" s="3">
        <v>777</v>
      </c>
      <c r="B121" s="1">
        <v>221500</v>
      </c>
      <c r="D121" s="3">
        <v>472</v>
      </c>
      <c r="E121" s="1">
        <v>190000</v>
      </c>
    </row>
    <row r="122" spans="1:5" x14ac:dyDescent="0.45">
      <c r="A122" s="3">
        <v>779</v>
      </c>
      <c r="B122" s="1">
        <v>144000</v>
      </c>
      <c r="D122" s="3">
        <v>478</v>
      </c>
      <c r="E122" s="1">
        <v>380000</v>
      </c>
    </row>
    <row r="123" spans="1:5" x14ac:dyDescent="0.45">
      <c r="A123" s="3">
        <v>816</v>
      </c>
      <c r="B123" s="1">
        <v>224900</v>
      </c>
      <c r="D123" s="3">
        <v>483</v>
      </c>
      <c r="E123" s="1">
        <v>155000</v>
      </c>
    </row>
    <row r="124" spans="1:5" x14ac:dyDescent="0.45">
      <c r="A124" s="3">
        <v>818</v>
      </c>
      <c r="B124" s="1">
        <v>271000</v>
      </c>
      <c r="D124" s="3">
        <v>502</v>
      </c>
      <c r="E124" s="1">
        <v>226700</v>
      </c>
    </row>
    <row r="125" spans="1:5" x14ac:dyDescent="0.45">
      <c r="A125" s="3">
        <v>826</v>
      </c>
      <c r="B125" s="1">
        <v>385000</v>
      </c>
      <c r="D125" s="3">
        <v>506</v>
      </c>
      <c r="E125" s="1">
        <v>124500</v>
      </c>
    </row>
    <row r="126" spans="1:5" x14ac:dyDescent="0.45">
      <c r="A126" s="3">
        <v>834</v>
      </c>
      <c r="B126" s="1">
        <v>167000</v>
      </c>
      <c r="D126" s="3">
        <v>507</v>
      </c>
      <c r="E126" s="1">
        <v>215000</v>
      </c>
    </row>
    <row r="127" spans="1:5" x14ac:dyDescent="0.45">
      <c r="A127" s="3">
        <v>837</v>
      </c>
      <c r="B127" s="1">
        <v>153500</v>
      </c>
      <c r="D127" s="3">
        <v>518</v>
      </c>
      <c r="E127" s="1">
        <v>265000</v>
      </c>
    </row>
    <row r="128" spans="1:5" x14ac:dyDescent="0.45">
      <c r="A128" s="3">
        <v>844</v>
      </c>
      <c r="B128" s="1">
        <v>141000</v>
      </c>
      <c r="D128" s="3">
        <v>519</v>
      </c>
      <c r="E128" s="1">
        <v>211000</v>
      </c>
    </row>
    <row r="129" spans="1:5" x14ac:dyDescent="0.45">
      <c r="A129" s="3">
        <v>855</v>
      </c>
      <c r="B129" s="1">
        <v>170000</v>
      </c>
      <c r="D129" s="3">
        <v>520</v>
      </c>
      <c r="E129" s="1">
        <v>234000</v>
      </c>
    </row>
    <row r="130" spans="1:5" x14ac:dyDescent="0.45">
      <c r="A130" s="3">
        <v>867</v>
      </c>
      <c r="B130" s="1">
        <v>248900</v>
      </c>
      <c r="D130" s="3">
        <v>524</v>
      </c>
      <c r="E130" s="1">
        <v>184750</v>
      </c>
    </row>
    <row r="131" spans="1:5" x14ac:dyDescent="0.45">
      <c r="A131" s="3">
        <v>886</v>
      </c>
      <c r="B131" s="1">
        <v>328900</v>
      </c>
      <c r="D131" s="3">
        <v>525</v>
      </c>
      <c r="E131" s="1">
        <v>315750</v>
      </c>
    </row>
    <row r="132" spans="1:5" x14ac:dyDescent="0.45">
      <c r="A132" s="3">
        <v>887</v>
      </c>
      <c r="B132" s="1">
        <v>145000</v>
      </c>
      <c r="D132" s="3">
        <v>528</v>
      </c>
      <c r="E132" s="1">
        <v>446261</v>
      </c>
    </row>
    <row r="133" spans="1:5" x14ac:dyDescent="0.45">
      <c r="A133" s="3">
        <v>889</v>
      </c>
      <c r="B133" s="1">
        <v>268000</v>
      </c>
      <c r="D133" s="3">
        <v>537</v>
      </c>
      <c r="E133" s="1">
        <v>188000</v>
      </c>
    </row>
    <row r="134" spans="1:5" x14ac:dyDescent="0.45">
      <c r="A134" s="3">
        <v>890</v>
      </c>
      <c r="B134" s="1">
        <v>149500</v>
      </c>
      <c r="D134" s="3">
        <v>542</v>
      </c>
      <c r="E134" s="1">
        <v>248000</v>
      </c>
    </row>
    <row r="135" spans="1:5" x14ac:dyDescent="0.45">
      <c r="A135" s="3">
        <v>895</v>
      </c>
      <c r="B135" s="1">
        <v>118858</v>
      </c>
      <c r="D135" s="3">
        <v>550</v>
      </c>
      <c r="E135" s="1">
        <v>263000</v>
      </c>
    </row>
    <row r="136" spans="1:5" x14ac:dyDescent="0.45">
      <c r="A136" s="3">
        <v>899</v>
      </c>
      <c r="B136" s="1">
        <v>611657</v>
      </c>
      <c r="D136" s="3">
        <v>555</v>
      </c>
      <c r="E136" s="1">
        <v>284000</v>
      </c>
    </row>
    <row r="137" spans="1:5" x14ac:dyDescent="0.45">
      <c r="A137" s="3">
        <v>904</v>
      </c>
      <c r="B137" s="1">
        <v>240000</v>
      </c>
      <c r="D137" s="3">
        <v>565</v>
      </c>
      <c r="E137" s="1">
        <v>268000</v>
      </c>
    </row>
    <row r="138" spans="1:5" x14ac:dyDescent="0.45">
      <c r="A138" s="3">
        <v>907</v>
      </c>
      <c r="B138" s="1">
        <v>255000</v>
      </c>
      <c r="D138" s="3">
        <v>566</v>
      </c>
      <c r="E138" s="1">
        <v>128000</v>
      </c>
    </row>
    <row r="139" spans="1:5" x14ac:dyDescent="0.45">
      <c r="A139" s="3">
        <v>924</v>
      </c>
      <c r="B139" s="1">
        <v>193000</v>
      </c>
      <c r="D139" s="3">
        <v>567</v>
      </c>
      <c r="E139" s="1">
        <v>325000</v>
      </c>
    </row>
    <row r="140" spans="1:5" x14ac:dyDescent="0.45">
      <c r="A140" s="3">
        <v>925</v>
      </c>
      <c r="B140" s="1">
        <v>207500</v>
      </c>
      <c r="D140" s="3">
        <v>573</v>
      </c>
      <c r="E140" s="1">
        <v>224500</v>
      </c>
    </row>
    <row r="141" spans="1:5" x14ac:dyDescent="0.45">
      <c r="A141" s="3">
        <v>929</v>
      </c>
      <c r="B141" s="1">
        <v>236500</v>
      </c>
      <c r="D141" s="3">
        <v>591</v>
      </c>
      <c r="E141" s="1">
        <v>185900</v>
      </c>
    </row>
    <row r="142" spans="1:5" x14ac:dyDescent="0.45">
      <c r="A142" s="3">
        <v>933</v>
      </c>
      <c r="B142" s="1">
        <v>320000</v>
      </c>
      <c r="D142" s="3">
        <v>592</v>
      </c>
      <c r="E142" s="1">
        <v>451950</v>
      </c>
    </row>
    <row r="143" spans="1:5" x14ac:dyDescent="0.45">
      <c r="A143" s="3">
        <v>935</v>
      </c>
      <c r="B143" s="1">
        <v>242000</v>
      </c>
      <c r="D143" s="3">
        <v>600</v>
      </c>
      <c r="E143" s="1">
        <v>151000</v>
      </c>
    </row>
    <row r="144" spans="1:5" x14ac:dyDescent="0.45">
      <c r="A144" s="3">
        <v>941</v>
      </c>
      <c r="B144" s="1">
        <v>150900</v>
      </c>
      <c r="D144" s="3">
        <v>601</v>
      </c>
      <c r="E144" s="1">
        <v>275000</v>
      </c>
    </row>
    <row r="145" spans="1:5" x14ac:dyDescent="0.45">
      <c r="A145" s="3">
        <v>944</v>
      </c>
      <c r="B145" s="1">
        <v>143000</v>
      </c>
      <c r="D145" s="3">
        <v>603</v>
      </c>
      <c r="E145" s="1">
        <v>220000</v>
      </c>
    </row>
    <row r="146" spans="1:5" x14ac:dyDescent="0.45">
      <c r="A146" s="3">
        <v>948</v>
      </c>
      <c r="B146" s="1">
        <v>270000</v>
      </c>
      <c r="D146" s="3">
        <v>606</v>
      </c>
      <c r="E146" s="1">
        <v>205000</v>
      </c>
    </row>
    <row r="147" spans="1:5" x14ac:dyDescent="0.45">
      <c r="A147" s="3">
        <v>964</v>
      </c>
      <c r="B147" s="1">
        <v>239000</v>
      </c>
      <c r="D147" s="3">
        <v>608</v>
      </c>
      <c r="E147" s="1">
        <v>225000</v>
      </c>
    </row>
    <row r="148" spans="1:5" x14ac:dyDescent="0.45">
      <c r="A148" s="3">
        <v>988</v>
      </c>
      <c r="B148" s="1">
        <v>395192</v>
      </c>
      <c r="D148" s="3">
        <v>609</v>
      </c>
      <c r="E148" s="1">
        <v>359100</v>
      </c>
    </row>
    <row r="149" spans="1:5" x14ac:dyDescent="0.45">
      <c r="A149" s="3">
        <v>995</v>
      </c>
      <c r="B149" s="1">
        <v>337500</v>
      </c>
      <c r="D149" s="3">
        <v>611</v>
      </c>
      <c r="E149" s="1">
        <v>313000</v>
      </c>
    </row>
    <row r="150" spans="1:5" x14ac:dyDescent="0.45">
      <c r="A150" s="3">
        <v>1003</v>
      </c>
      <c r="B150" s="1">
        <v>232000</v>
      </c>
      <c r="D150" s="3">
        <v>613</v>
      </c>
      <c r="E150" s="1">
        <v>261500</v>
      </c>
    </row>
    <row r="151" spans="1:5" x14ac:dyDescent="0.45">
      <c r="A151" s="3">
        <v>1004</v>
      </c>
      <c r="B151" s="1">
        <v>136905</v>
      </c>
      <c r="D151" s="3">
        <v>617</v>
      </c>
      <c r="E151" s="1">
        <v>183200</v>
      </c>
    </row>
    <row r="152" spans="1:5" x14ac:dyDescent="0.45">
      <c r="A152" s="3">
        <v>1005</v>
      </c>
      <c r="B152" s="1">
        <v>181000</v>
      </c>
      <c r="D152" s="3">
        <v>620</v>
      </c>
      <c r="E152" s="1">
        <v>305000</v>
      </c>
    </row>
    <row r="153" spans="1:5" x14ac:dyDescent="0.45">
      <c r="A153" s="3">
        <v>1007</v>
      </c>
      <c r="B153" s="1">
        <v>163500</v>
      </c>
      <c r="D153" s="3">
        <v>622</v>
      </c>
      <c r="E153" s="1">
        <v>240000</v>
      </c>
    </row>
    <row r="154" spans="1:5" x14ac:dyDescent="0.45">
      <c r="A154" s="3">
        <v>1009</v>
      </c>
      <c r="B154" s="1">
        <v>240000</v>
      </c>
      <c r="D154" s="3">
        <v>624</v>
      </c>
      <c r="E154" s="1">
        <v>168500</v>
      </c>
    </row>
    <row r="155" spans="1:5" x14ac:dyDescent="0.45">
      <c r="A155" s="3">
        <v>1012</v>
      </c>
      <c r="B155" s="1">
        <v>100000</v>
      </c>
      <c r="D155" s="3">
        <v>625</v>
      </c>
      <c r="E155" s="1">
        <v>165150</v>
      </c>
    </row>
    <row r="156" spans="1:5" x14ac:dyDescent="0.45">
      <c r="A156" s="3">
        <v>1017</v>
      </c>
      <c r="B156" s="1">
        <v>203000</v>
      </c>
      <c r="D156" s="3">
        <v>629</v>
      </c>
      <c r="E156" s="1">
        <v>135000</v>
      </c>
    </row>
    <row r="157" spans="1:5" x14ac:dyDescent="0.45">
      <c r="A157" s="3">
        <v>1020</v>
      </c>
      <c r="B157" s="1">
        <v>213490</v>
      </c>
      <c r="D157" s="3">
        <v>631</v>
      </c>
      <c r="E157" s="1">
        <v>124000</v>
      </c>
    </row>
    <row r="158" spans="1:5" x14ac:dyDescent="0.45">
      <c r="A158" s="3">
        <v>1024</v>
      </c>
      <c r="B158" s="1">
        <v>191000</v>
      </c>
      <c r="D158" s="3">
        <v>642</v>
      </c>
      <c r="E158" s="1">
        <v>226000</v>
      </c>
    </row>
    <row r="159" spans="1:5" x14ac:dyDescent="0.45">
      <c r="A159" s="3">
        <v>1025</v>
      </c>
      <c r="B159" s="1">
        <v>287000</v>
      </c>
      <c r="D159" s="3">
        <v>644</v>
      </c>
      <c r="E159" s="1">
        <v>152000</v>
      </c>
    </row>
    <row r="160" spans="1:5" x14ac:dyDescent="0.45">
      <c r="A160" s="3">
        <v>1028</v>
      </c>
      <c r="B160" s="1">
        <v>293077</v>
      </c>
      <c r="D160" s="3">
        <v>649</v>
      </c>
      <c r="E160" s="1">
        <v>155000</v>
      </c>
    </row>
    <row r="161" spans="1:5" x14ac:dyDescent="0.45">
      <c r="A161" s="3">
        <v>1034</v>
      </c>
      <c r="B161" s="1">
        <v>230000</v>
      </c>
      <c r="D161" s="3">
        <v>651</v>
      </c>
      <c r="E161" s="1">
        <v>205950</v>
      </c>
    </row>
    <row r="162" spans="1:5" x14ac:dyDescent="0.45">
      <c r="A162" s="3">
        <v>1037</v>
      </c>
      <c r="B162" s="1">
        <v>315500</v>
      </c>
      <c r="D162" s="3">
        <v>652</v>
      </c>
      <c r="E162" s="1">
        <v>108000</v>
      </c>
    </row>
    <row r="163" spans="1:5" x14ac:dyDescent="0.45">
      <c r="A163" s="3">
        <v>1041</v>
      </c>
      <c r="B163" s="1">
        <v>155000</v>
      </c>
      <c r="D163" s="3">
        <v>653</v>
      </c>
      <c r="E163" s="1">
        <v>191000</v>
      </c>
    </row>
    <row r="164" spans="1:5" x14ac:dyDescent="0.45">
      <c r="A164" s="3">
        <v>1045</v>
      </c>
      <c r="B164" s="1">
        <v>278000</v>
      </c>
      <c r="D164" s="3">
        <v>658</v>
      </c>
      <c r="E164" s="1">
        <v>149000</v>
      </c>
    </row>
    <row r="165" spans="1:5" x14ac:dyDescent="0.45">
      <c r="A165" s="3">
        <v>1046</v>
      </c>
      <c r="B165" s="1">
        <v>139600</v>
      </c>
      <c r="D165" s="3">
        <v>661</v>
      </c>
      <c r="E165" s="1">
        <v>197900</v>
      </c>
    </row>
    <row r="166" spans="1:5" x14ac:dyDescent="0.45">
      <c r="A166" s="3">
        <v>1049</v>
      </c>
      <c r="B166" s="1">
        <v>115000</v>
      </c>
      <c r="D166" s="3">
        <v>662</v>
      </c>
      <c r="E166" s="1">
        <v>402000</v>
      </c>
    </row>
    <row r="167" spans="1:5" x14ac:dyDescent="0.45">
      <c r="A167" s="3">
        <v>1054</v>
      </c>
      <c r="B167" s="1">
        <v>144500</v>
      </c>
      <c r="D167" s="3">
        <v>666</v>
      </c>
      <c r="E167" s="1">
        <v>230500</v>
      </c>
    </row>
    <row r="168" spans="1:5" x14ac:dyDescent="0.45">
      <c r="A168" s="3">
        <v>1056</v>
      </c>
      <c r="B168" s="1">
        <v>180000</v>
      </c>
      <c r="D168" s="3">
        <v>667</v>
      </c>
      <c r="E168" s="1">
        <v>129000</v>
      </c>
    </row>
    <row r="169" spans="1:5" x14ac:dyDescent="0.45">
      <c r="A169" s="3">
        <v>1100</v>
      </c>
      <c r="B169" s="1">
        <v>157000</v>
      </c>
      <c r="D169" s="3">
        <v>677</v>
      </c>
      <c r="E169" s="1">
        <v>87000</v>
      </c>
    </row>
    <row r="170" spans="1:5" x14ac:dyDescent="0.45">
      <c r="A170" s="3">
        <v>1110</v>
      </c>
      <c r="B170" s="1">
        <v>280000</v>
      </c>
      <c r="D170" s="3">
        <v>685</v>
      </c>
      <c r="E170" s="1">
        <v>221000</v>
      </c>
    </row>
    <row r="171" spans="1:5" x14ac:dyDescent="0.45">
      <c r="A171" s="3">
        <v>1116</v>
      </c>
      <c r="B171" s="1">
        <v>318000</v>
      </c>
      <c r="D171" s="3">
        <v>686</v>
      </c>
      <c r="E171" s="1">
        <v>207500</v>
      </c>
    </row>
    <row r="172" spans="1:5" x14ac:dyDescent="0.45">
      <c r="A172" s="3">
        <v>1122</v>
      </c>
      <c r="B172" s="1">
        <v>212900</v>
      </c>
      <c r="D172" s="3">
        <v>687</v>
      </c>
      <c r="E172" s="1">
        <v>227875</v>
      </c>
    </row>
    <row r="173" spans="1:5" x14ac:dyDescent="0.45">
      <c r="A173" s="3">
        <v>1127</v>
      </c>
      <c r="B173" s="1">
        <v>174000</v>
      </c>
      <c r="D173" s="3">
        <v>692</v>
      </c>
      <c r="E173" s="1">
        <v>755000</v>
      </c>
    </row>
    <row r="174" spans="1:5" x14ac:dyDescent="0.45">
      <c r="A174" s="3">
        <v>1128</v>
      </c>
      <c r="B174" s="1">
        <v>259000</v>
      </c>
      <c r="D174" s="3">
        <v>693</v>
      </c>
      <c r="E174" s="1">
        <v>335000</v>
      </c>
    </row>
    <row r="175" spans="1:5" x14ac:dyDescent="0.45">
      <c r="A175" s="3">
        <v>1139</v>
      </c>
      <c r="B175" s="1">
        <v>196000</v>
      </c>
      <c r="D175" s="3">
        <v>703</v>
      </c>
      <c r="E175" s="1">
        <v>361919</v>
      </c>
    </row>
    <row r="176" spans="1:5" x14ac:dyDescent="0.45">
      <c r="A176" s="3">
        <v>1153</v>
      </c>
      <c r="B176" s="1">
        <v>230000</v>
      </c>
      <c r="D176" s="3">
        <v>704</v>
      </c>
      <c r="E176" s="1">
        <v>140000</v>
      </c>
    </row>
    <row r="177" spans="1:5" x14ac:dyDescent="0.45">
      <c r="A177" s="3">
        <v>1159</v>
      </c>
      <c r="B177" s="1">
        <v>235128</v>
      </c>
      <c r="D177" s="3">
        <v>717</v>
      </c>
      <c r="E177" s="1">
        <v>159500</v>
      </c>
    </row>
    <row r="178" spans="1:5" x14ac:dyDescent="0.45">
      <c r="A178" s="3">
        <v>1162</v>
      </c>
      <c r="B178" s="1">
        <v>224000</v>
      </c>
      <c r="D178" s="3">
        <v>719</v>
      </c>
      <c r="E178" s="1">
        <v>341000</v>
      </c>
    </row>
    <row r="179" spans="1:5" x14ac:dyDescent="0.45">
      <c r="A179" s="3">
        <v>1166</v>
      </c>
      <c r="B179" s="1">
        <v>233170</v>
      </c>
      <c r="D179" s="3">
        <v>733</v>
      </c>
      <c r="E179" s="1">
        <v>222500</v>
      </c>
    </row>
    <row r="180" spans="1:5" x14ac:dyDescent="0.45">
      <c r="A180" s="3">
        <v>1167</v>
      </c>
      <c r="B180" s="1">
        <v>245350</v>
      </c>
      <c r="D180" s="3">
        <v>738</v>
      </c>
      <c r="E180" s="1">
        <v>239900</v>
      </c>
    </row>
    <row r="181" spans="1:5" x14ac:dyDescent="0.45">
      <c r="A181" s="3">
        <v>1182</v>
      </c>
      <c r="B181" s="1">
        <v>392500</v>
      </c>
      <c r="D181" s="3">
        <v>740</v>
      </c>
      <c r="E181" s="1">
        <v>190000</v>
      </c>
    </row>
    <row r="182" spans="1:5" x14ac:dyDescent="0.45">
      <c r="A182" s="3">
        <v>1185</v>
      </c>
      <c r="B182" s="1">
        <v>186700</v>
      </c>
      <c r="D182" s="3">
        <v>746</v>
      </c>
      <c r="E182" s="1">
        <v>299800</v>
      </c>
    </row>
    <row r="183" spans="1:5" x14ac:dyDescent="0.45">
      <c r="A183" s="3">
        <v>1188</v>
      </c>
      <c r="B183" s="1">
        <v>262000</v>
      </c>
      <c r="D183" s="3">
        <v>747</v>
      </c>
      <c r="E183" s="1">
        <v>236000</v>
      </c>
    </row>
    <row r="184" spans="1:5" x14ac:dyDescent="0.45">
      <c r="A184" s="3">
        <v>1191</v>
      </c>
      <c r="B184" s="1">
        <v>168000</v>
      </c>
      <c r="D184" s="3">
        <v>748</v>
      </c>
      <c r="E184" s="1">
        <v>265979</v>
      </c>
    </row>
    <row r="185" spans="1:5" x14ac:dyDescent="0.45">
      <c r="A185" s="3">
        <v>1204</v>
      </c>
      <c r="B185" s="1">
        <v>213000</v>
      </c>
      <c r="D185" s="3">
        <v>754</v>
      </c>
      <c r="E185" s="1">
        <v>275500</v>
      </c>
    </row>
    <row r="186" spans="1:5" x14ac:dyDescent="0.45">
      <c r="A186" s="3">
        <v>1206</v>
      </c>
      <c r="B186" s="1">
        <v>271900</v>
      </c>
      <c r="D186" s="3">
        <v>757</v>
      </c>
      <c r="E186" s="1">
        <v>212000</v>
      </c>
    </row>
    <row r="187" spans="1:5" x14ac:dyDescent="0.45">
      <c r="A187" s="3">
        <v>1208</v>
      </c>
      <c r="B187" s="1">
        <v>200000</v>
      </c>
      <c r="D187" s="3">
        <v>759</v>
      </c>
      <c r="E187" s="1">
        <v>179400</v>
      </c>
    </row>
    <row r="188" spans="1:5" x14ac:dyDescent="0.45">
      <c r="A188" s="3">
        <v>1210</v>
      </c>
      <c r="B188" s="1">
        <v>290000</v>
      </c>
      <c r="D188" s="3">
        <v>760</v>
      </c>
      <c r="E188" s="1">
        <v>290000</v>
      </c>
    </row>
    <row r="189" spans="1:5" x14ac:dyDescent="0.45">
      <c r="A189" s="3">
        <v>1224</v>
      </c>
      <c r="B189" s="1">
        <v>137900</v>
      </c>
      <c r="D189" s="3">
        <v>763</v>
      </c>
      <c r="E189" s="1">
        <v>215200</v>
      </c>
    </row>
    <row r="190" spans="1:5" x14ac:dyDescent="0.45">
      <c r="A190" s="3">
        <v>1229</v>
      </c>
      <c r="B190" s="1">
        <v>367294</v>
      </c>
      <c r="D190" s="3">
        <v>764</v>
      </c>
      <c r="E190" s="1">
        <v>337000</v>
      </c>
    </row>
    <row r="191" spans="1:5" x14ac:dyDescent="0.45">
      <c r="A191" s="3">
        <v>1242</v>
      </c>
      <c r="B191" s="1">
        <v>248328</v>
      </c>
      <c r="D191" s="3">
        <v>767</v>
      </c>
      <c r="E191" s="1">
        <v>196500</v>
      </c>
    </row>
    <row r="192" spans="1:5" x14ac:dyDescent="0.45">
      <c r="A192" s="3">
        <v>1244</v>
      </c>
      <c r="B192" s="1">
        <v>465000</v>
      </c>
      <c r="D192" s="3">
        <v>770</v>
      </c>
      <c r="E192" s="1">
        <v>538000</v>
      </c>
    </row>
    <row r="193" spans="1:5" x14ac:dyDescent="0.45">
      <c r="A193" s="3">
        <v>1251</v>
      </c>
      <c r="B193" s="1">
        <v>244000</v>
      </c>
      <c r="D193" s="3">
        <v>782</v>
      </c>
      <c r="E193" s="1">
        <v>175900</v>
      </c>
    </row>
    <row r="194" spans="1:5" x14ac:dyDescent="0.45">
      <c r="A194" s="3">
        <v>1257</v>
      </c>
      <c r="B194" s="1">
        <v>301500</v>
      </c>
      <c r="D194" s="3">
        <v>788</v>
      </c>
      <c r="E194" s="1">
        <v>233000</v>
      </c>
    </row>
    <row r="195" spans="1:5" x14ac:dyDescent="0.45">
      <c r="A195" s="3">
        <v>1268</v>
      </c>
      <c r="B195" s="1">
        <v>378500</v>
      </c>
      <c r="D195" s="3">
        <v>790</v>
      </c>
      <c r="E195" s="1">
        <v>187500</v>
      </c>
    </row>
    <row r="196" spans="1:5" x14ac:dyDescent="0.45">
      <c r="A196" s="3">
        <v>1271</v>
      </c>
      <c r="B196" s="1">
        <v>260000</v>
      </c>
      <c r="D196" s="3">
        <v>793</v>
      </c>
      <c r="E196" s="1">
        <v>269790</v>
      </c>
    </row>
    <row r="197" spans="1:5" x14ac:dyDescent="0.45">
      <c r="A197" s="3">
        <v>1281</v>
      </c>
      <c r="B197" s="1">
        <v>227000</v>
      </c>
      <c r="D197" s="3">
        <v>795</v>
      </c>
      <c r="E197" s="1">
        <v>194500</v>
      </c>
    </row>
    <row r="198" spans="1:5" x14ac:dyDescent="0.45">
      <c r="A198" s="3">
        <v>1288</v>
      </c>
      <c r="B198" s="1">
        <v>190000</v>
      </c>
      <c r="D198" s="3">
        <v>796</v>
      </c>
      <c r="E198" s="1">
        <v>171000</v>
      </c>
    </row>
    <row r="199" spans="1:5" x14ac:dyDescent="0.45">
      <c r="A199" s="3">
        <v>1289</v>
      </c>
      <c r="B199" s="1">
        <v>278000</v>
      </c>
      <c r="D199" s="3">
        <v>799</v>
      </c>
      <c r="E199" s="1">
        <v>485000</v>
      </c>
    </row>
    <row r="200" spans="1:5" x14ac:dyDescent="0.45">
      <c r="A200" s="3">
        <v>1304</v>
      </c>
      <c r="B200" s="1">
        <v>232000</v>
      </c>
      <c r="D200" s="3">
        <v>801</v>
      </c>
      <c r="E200" s="1">
        <v>200000</v>
      </c>
    </row>
    <row r="201" spans="1:5" x14ac:dyDescent="0.45">
      <c r="A201" s="3">
        <v>1306</v>
      </c>
      <c r="B201" s="1">
        <v>325000</v>
      </c>
      <c r="D201" s="3">
        <v>804</v>
      </c>
      <c r="E201" s="1">
        <v>582933</v>
      </c>
    </row>
    <row r="202" spans="1:5" x14ac:dyDescent="0.45">
      <c r="A202" s="3">
        <v>1311</v>
      </c>
      <c r="B202" s="1">
        <v>335000</v>
      </c>
      <c r="D202" s="3">
        <v>808</v>
      </c>
      <c r="E202" s="1">
        <v>223500</v>
      </c>
    </row>
    <row r="203" spans="1:5" x14ac:dyDescent="0.45">
      <c r="A203" s="3">
        <v>1317</v>
      </c>
      <c r="B203" s="1">
        <v>295493</v>
      </c>
      <c r="D203" s="3">
        <v>821</v>
      </c>
      <c r="E203" s="1">
        <v>183000</v>
      </c>
    </row>
    <row r="204" spans="1:5" x14ac:dyDescent="0.45">
      <c r="A204" s="3">
        <v>1319</v>
      </c>
      <c r="B204" s="1">
        <v>275000</v>
      </c>
      <c r="D204" s="3">
        <v>823</v>
      </c>
      <c r="E204" s="1">
        <v>225000</v>
      </c>
    </row>
    <row r="205" spans="1:5" x14ac:dyDescent="0.45">
      <c r="A205" s="3">
        <v>1325</v>
      </c>
      <c r="B205" s="1">
        <v>147000</v>
      </c>
      <c r="D205" s="3">
        <v>829</v>
      </c>
      <c r="E205" s="1">
        <v>185000</v>
      </c>
    </row>
    <row r="206" spans="1:5" x14ac:dyDescent="0.45">
      <c r="A206" s="3">
        <v>1331</v>
      </c>
      <c r="B206" s="1">
        <v>227000</v>
      </c>
      <c r="D206" s="3">
        <v>833</v>
      </c>
      <c r="E206" s="1">
        <v>237000</v>
      </c>
    </row>
    <row r="207" spans="1:5" x14ac:dyDescent="0.45">
      <c r="A207" s="3">
        <v>1337</v>
      </c>
      <c r="B207" s="1">
        <v>135000</v>
      </c>
      <c r="D207" s="3">
        <v>842</v>
      </c>
      <c r="E207" s="1">
        <v>157500</v>
      </c>
    </row>
    <row r="208" spans="1:5" x14ac:dyDescent="0.45">
      <c r="A208" s="3">
        <v>1347</v>
      </c>
      <c r="B208" s="1">
        <v>262500</v>
      </c>
      <c r="D208" s="3">
        <v>847</v>
      </c>
      <c r="E208" s="1">
        <v>213000</v>
      </c>
    </row>
    <row r="209" spans="1:5" x14ac:dyDescent="0.45">
      <c r="A209" s="3">
        <v>1348</v>
      </c>
      <c r="B209" s="1">
        <v>283463</v>
      </c>
      <c r="D209" s="3">
        <v>860</v>
      </c>
      <c r="E209" s="1">
        <v>250000</v>
      </c>
    </row>
    <row r="210" spans="1:5" x14ac:dyDescent="0.45">
      <c r="A210" s="3">
        <v>1360</v>
      </c>
      <c r="B210" s="1">
        <v>315000</v>
      </c>
      <c r="D210" s="3">
        <v>869</v>
      </c>
      <c r="E210" s="1">
        <v>169000</v>
      </c>
    </row>
    <row r="211" spans="1:5" x14ac:dyDescent="0.45">
      <c r="A211" s="3">
        <v>1362</v>
      </c>
      <c r="B211" s="1">
        <v>260000</v>
      </c>
      <c r="D211" s="3">
        <v>870</v>
      </c>
      <c r="E211" s="1">
        <v>236000</v>
      </c>
    </row>
    <row r="212" spans="1:5" x14ac:dyDescent="0.45">
      <c r="A212" s="3">
        <v>1370</v>
      </c>
      <c r="B212" s="1">
        <v>232000</v>
      </c>
      <c r="D212" s="3">
        <v>872</v>
      </c>
      <c r="E212" s="1">
        <v>200500</v>
      </c>
    </row>
    <row r="213" spans="1:5" x14ac:dyDescent="0.45">
      <c r="A213" s="3">
        <v>1374</v>
      </c>
      <c r="B213" s="1">
        <v>466500</v>
      </c>
      <c r="D213" s="3">
        <v>876</v>
      </c>
      <c r="E213" s="1">
        <v>303477</v>
      </c>
    </row>
    <row r="214" spans="1:5" x14ac:dyDescent="0.45">
      <c r="A214" s="3">
        <v>1376</v>
      </c>
      <c r="B214" s="1">
        <v>239000</v>
      </c>
      <c r="D214" s="3">
        <v>878</v>
      </c>
      <c r="E214" s="1">
        <v>350000</v>
      </c>
    </row>
    <row r="215" spans="1:5" x14ac:dyDescent="0.45">
      <c r="A215" s="3">
        <v>1382</v>
      </c>
      <c r="B215" s="1">
        <v>237500</v>
      </c>
      <c r="D215" s="3">
        <v>883</v>
      </c>
      <c r="E215" s="1">
        <v>178000</v>
      </c>
    </row>
    <row r="216" spans="1:5" x14ac:dyDescent="0.45">
      <c r="A216" s="3">
        <v>1389</v>
      </c>
      <c r="B216" s="1">
        <v>377500</v>
      </c>
      <c r="D216" s="3">
        <v>892</v>
      </c>
      <c r="E216" s="1">
        <v>172500</v>
      </c>
    </row>
    <row r="217" spans="1:5" x14ac:dyDescent="0.45">
      <c r="A217" s="3">
        <v>1391</v>
      </c>
      <c r="B217" s="1">
        <v>235000</v>
      </c>
      <c r="D217" s="3">
        <v>896</v>
      </c>
      <c r="E217" s="1">
        <v>140000</v>
      </c>
    </row>
    <row r="218" spans="1:5" x14ac:dyDescent="0.45">
      <c r="A218" s="3">
        <v>1392</v>
      </c>
      <c r="B218" s="1">
        <v>124000</v>
      </c>
      <c r="D218" s="3">
        <v>898</v>
      </c>
      <c r="E218" s="1">
        <v>142953</v>
      </c>
    </row>
    <row r="219" spans="1:5" x14ac:dyDescent="0.45">
      <c r="A219" s="3">
        <v>1397</v>
      </c>
      <c r="B219" s="1">
        <v>160000</v>
      </c>
      <c r="D219" s="3">
        <v>903</v>
      </c>
      <c r="E219" s="1">
        <v>180000</v>
      </c>
    </row>
    <row r="220" spans="1:5" x14ac:dyDescent="0.45">
      <c r="A220" s="3">
        <v>1406</v>
      </c>
      <c r="B220" s="1">
        <v>275000</v>
      </c>
      <c r="D220" s="3">
        <v>911</v>
      </c>
      <c r="E220" s="1">
        <v>154300</v>
      </c>
    </row>
    <row r="221" spans="1:5" x14ac:dyDescent="0.45">
      <c r="A221" s="3">
        <v>1414</v>
      </c>
      <c r="B221" s="1">
        <v>257000</v>
      </c>
      <c r="D221" s="3">
        <v>914</v>
      </c>
      <c r="E221" s="1">
        <v>145000</v>
      </c>
    </row>
    <row r="222" spans="1:5" x14ac:dyDescent="0.45">
      <c r="A222" s="3">
        <v>1416</v>
      </c>
      <c r="B222" s="1">
        <v>175900</v>
      </c>
      <c r="D222" s="3">
        <v>919</v>
      </c>
      <c r="E222" s="1">
        <v>238000</v>
      </c>
    </row>
    <row r="223" spans="1:5" x14ac:dyDescent="0.45">
      <c r="A223" s="3">
        <v>1420</v>
      </c>
      <c r="B223" s="1">
        <v>223000</v>
      </c>
      <c r="D223" s="3">
        <v>921</v>
      </c>
      <c r="E223" s="1">
        <v>201000</v>
      </c>
    </row>
    <row r="224" spans="1:5" x14ac:dyDescent="0.45">
      <c r="A224" s="3">
        <v>1436</v>
      </c>
      <c r="B224" s="1">
        <v>174000</v>
      </c>
      <c r="D224" s="3">
        <v>927</v>
      </c>
      <c r="E224" s="1">
        <v>285000</v>
      </c>
    </row>
    <row r="225" spans="1:5" x14ac:dyDescent="0.45">
      <c r="A225" s="3">
        <v>1438</v>
      </c>
      <c r="B225" s="1">
        <v>394617</v>
      </c>
      <c r="D225" s="3">
        <v>928</v>
      </c>
      <c r="E225" s="1">
        <v>176000</v>
      </c>
    </row>
    <row r="226" spans="1:5" x14ac:dyDescent="0.45">
      <c r="A226" s="3">
        <v>1452</v>
      </c>
      <c r="B226" s="1">
        <v>287090</v>
      </c>
      <c r="D226" s="3">
        <v>930</v>
      </c>
      <c r="E226" s="1">
        <v>222000</v>
      </c>
    </row>
    <row r="227" spans="1:5" x14ac:dyDescent="0.45">
      <c r="A227" s="3">
        <v>1457</v>
      </c>
      <c r="B227" s="1">
        <v>210000</v>
      </c>
      <c r="D227" s="3">
        <v>938</v>
      </c>
      <c r="E227" s="1">
        <v>253000</v>
      </c>
    </row>
    <row r="228" spans="1:5" x14ac:dyDescent="0.45">
      <c r="D228" s="3">
        <v>939</v>
      </c>
      <c r="E228" s="1">
        <v>239799</v>
      </c>
    </row>
    <row r="229" spans="1:5" x14ac:dyDescent="0.45">
      <c r="D229" s="3">
        <v>940</v>
      </c>
      <c r="E229" s="1">
        <v>244400</v>
      </c>
    </row>
    <row r="230" spans="1:5" x14ac:dyDescent="0.45">
      <c r="D230" s="3">
        <v>942</v>
      </c>
      <c r="E230" s="1">
        <v>214000</v>
      </c>
    </row>
    <row r="231" spans="1:5" x14ac:dyDescent="0.45">
      <c r="D231" s="3">
        <v>949</v>
      </c>
      <c r="E231" s="1">
        <v>192500</v>
      </c>
    </row>
    <row r="232" spans="1:5" x14ac:dyDescent="0.45">
      <c r="D232" s="3">
        <v>954</v>
      </c>
      <c r="E232" s="1">
        <v>172000</v>
      </c>
    </row>
    <row r="233" spans="1:5" x14ac:dyDescent="0.45">
      <c r="D233" s="3">
        <v>956</v>
      </c>
      <c r="E233" s="1">
        <v>145000</v>
      </c>
    </row>
    <row r="234" spans="1:5" x14ac:dyDescent="0.45">
      <c r="D234" s="3">
        <v>962</v>
      </c>
      <c r="E234" s="1">
        <v>272000</v>
      </c>
    </row>
    <row r="235" spans="1:5" x14ac:dyDescent="0.45">
      <c r="D235" s="3">
        <v>963</v>
      </c>
      <c r="E235" s="1">
        <v>155000</v>
      </c>
    </row>
    <row r="236" spans="1:5" x14ac:dyDescent="0.45">
      <c r="D236" s="3">
        <v>965</v>
      </c>
      <c r="E236" s="1">
        <v>214900</v>
      </c>
    </row>
    <row r="237" spans="1:5" x14ac:dyDescent="0.45">
      <c r="D237" s="3">
        <v>972</v>
      </c>
      <c r="E237" s="1">
        <v>173000</v>
      </c>
    </row>
    <row r="238" spans="1:5" x14ac:dyDescent="0.45">
      <c r="D238" s="3">
        <v>975</v>
      </c>
      <c r="E238" s="1">
        <v>167500</v>
      </c>
    </row>
    <row r="239" spans="1:5" x14ac:dyDescent="0.45">
      <c r="D239" s="3">
        <v>982</v>
      </c>
      <c r="E239" s="1">
        <v>336000</v>
      </c>
    </row>
    <row r="240" spans="1:5" x14ac:dyDescent="0.45">
      <c r="D240" s="3">
        <v>984</v>
      </c>
      <c r="E240" s="1">
        <v>255900</v>
      </c>
    </row>
    <row r="241" spans="4:5" x14ac:dyDescent="0.45">
      <c r="D241" s="3">
        <v>989</v>
      </c>
      <c r="E241" s="1">
        <v>195000</v>
      </c>
    </row>
    <row r="242" spans="4:5" x14ac:dyDescent="0.45">
      <c r="D242" s="3">
        <v>990</v>
      </c>
      <c r="E242" s="1">
        <v>197000</v>
      </c>
    </row>
    <row r="243" spans="4:5" x14ac:dyDescent="0.45">
      <c r="D243" s="3">
        <v>991</v>
      </c>
      <c r="E243" s="1">
        <v>348000</v>
      </c>
    </row>
    <row r="244" spans="4:5" x14ac:dyDescent="0.45">
      <c r="D244" s="3">
        <v>992</v>
      </c>
      <c r="E244" s="1">
        <v>168000</v>
      </c>
    </row>
    <row r="245" spans="4:5" x14ac:dyDescent="0.45">
      <c r="D245" s="3">
        <v>993</v>
      </c>
      <c r="E245" s="1">
        <v>187000</v>
      </c>
    </row>
    <row r="246" spans="4:5" x14ac:dyDescent="0.45">
      <c r="D246" s="3">
        <v>1013</v>
      </c>
      <c r="E246" s="1">
        <v>165000</v>
      </c>
    </row>
    <row r="247" spans="4:5" x14ac:dyDescent="0.45">
      <c r="D247" s="3">
        <v>1016</v>
      </c>
      <c r="E247" s="1">
        <v>227000</v>
      </c>
    </row>
    <row r="248" spans="4:5" x14ac:dyDescent="0.45">
      <c r="D248" s="3">
        <v>1031</v>
      </c>
      <c r="E248" s="1">
        <v>160000</v>
      </c>
    </row>
    <row r="249" spans="4:5" x14ac:dyDescent="0.45">
      <c r="D249" s="3">
        <v>1033</v>
      </c>
      <c r="E249" s="1">
        <v>310000</v>
      </c>
    </row>
    <row r="250" spans="4:5" x14ac:dyDescent="0.45">
      <c r="D250" s="3">
        <v>1038</v>
      </c>
      <c r="E250" s="1">
        <v>287000</v>
      </c>
    </row>
    <row r="251" spans="4:5" x14ac:dyDescent="0.45">
      <c r="D251" s="3">
        <v>1042</v>
      </c>
      <c r="E251" s="1">
        <v>173000</v>
      </c>
    </row>
    <row r="252" spans="4:5" x14ac:dyDescent="0.45">
      <c r="D252" s="3">
        <v>1044</v>
      </c>
      <c r="E252" s="1">
        <v>262280</v>
      </c>
    </row>
    <row r="253" spans="4:5" x14ac:dyDescent="0.45">
      <c r="D253" s="3">
        <v>1047</v>
      </c>
      <c r="E253" s="1">
        <v>556581</v>
      </c>
    </row>
    <row r="254" spans="4:5" x14ac:dyDescent="0.45">
      <c r="D254" s="3">
        <v>1053</v>
      </c>
      <c r="E254" s="1">
        <v>165000</v>
      </c>
    </row>
    <row r="255" spans="4:5" x14ac:dyDescent="0.45">
      <c r="D255" s="3">
        <v>1055</v>
      </c>
      <c r="E255" s="1">
        <v>255000</v>
      </c>
    </row>
    <row r="256" spans="4:5" x14ac:dyDescent="0.45">
      <c r="D256" s="3">
        <v>1058</v>
      </c>
      <c r="E256" s="1">
        <v>248000</v>
      </c>
    </row>
    <row r="257" spans="4:5" x14ac:dyDescent="0.45">
      <c r="D257" s="3">
        <v>1059</v>
      </c>
      <c r="E257" s="1">
        <v>335000</v>
      </c>
    </row>
    <row r="258" spans="4:5" x14ac:dyDescent="0.45">
      <c r="D258" s="3">
        <v>1063</v>
      </c>
      <c r="E258" s="1">
        <v>90000</v>
      </c>
    </row>
    <row r="259" spans="4:5" x14ac:dyDescent="0.45">
      <c r="D259" s="3">
        <v>1066</v>
      </c>
      <c r="E259" s="1">
        <v>328000</v>
      </c>
    </row>
    <row r="260" spans="4:5" x14ac:dyDescent="0.45">
      <c r="D260" s="3">
        <v>1067</v>
      </c>
      <c r="E260" s="1">
        <v>178000</v>
      </c>
    </row>
    <row r="261" spans="4:5" x14ac:dyDescent="0.45">
      <c r="D261" s="3">
        <v>1068</v>
      </c>
      <c r="E261" s="1">
        <v>167900</v>
      </c>
    </row>
    <row r="262" spans="4:5" x14ac:dyDescent="0.45">
      <c r="D262" s="3">
        <v>1069</v>
      </c>
      <c r="E262" s="1">
        <v>151400</v>
      </c>
    </row>
    <row r="263" spans="4:5" x14ac:dyDescent="0.45">
      <c r="D263" s="3">
        <v>1072</v>
      </c>
      <c r="E263" s="1">
        <v>154000</v>
      </c>
    </row>
    <row r="264" spans="4:5" x14ac:dyDescent="0.45">
      <c r="D264" s="3">
        <v>1076</v>
      </c>
      <c r="E264" s="1">
        <v>219500</v>
      </c>
    </row>
    <row r="265" spans="4:5" x14ac:dyDescent="0.45">
      <c r="D265" s="3">
        <v>1088</v>
      </c>
      <c r="E265" s="1">
        <v>252000</v>
      </c>
    </row>
    <row r="266" spans="4:5" x14ac:dyDescent="0.45">
      <c r="D266" s="3">
        <v>1089</v>
      </c>
      <c r="E266" s="1">
        <v>137500</v>
      </c>
    </row>
    <row r="267" spans="4:5" x14ac:dyDescent="0.45">
      <c r="D267" s="3">
        <v>1106</v>
      </c>
      <c r="E267" s="1">
        <v>325000</v>
      </c>
    </row>
    <row r="268" spans="4:5" x14ac:dyDescent="0.45">
      <c r="D268" s="3">
        <v>1108</v>
      </c>
      <c r="E268" s="1">
        <v>274725</v>
      </c>
    </row>
    <row r="269" spans="4:5" x14ac:dyDescent="0.45">
      <c r="D269" s="3">
        <v>1109</v>
      </c>
      <c r="E269" s="1">
        <v>181000</v>
      </c>
    </row>
    <row r="270" spans="4:5" x14ac:dyDescent="0.45">
      <c r="D270" s="3">
        <v>1111</v>
      </c>
      <c r="E270" s="1">
        <v>188000</v>
      </c>
    </row>
    <row r="271" spans="4:5" x14ac:dyDescent="0.45">
      <c r="D271" s="3">
        <v>1112</v>
      </c>
      <c r="E271" s="1">
        <v>205000</v>
      </c>
    </row>
    <row r="272" spans="4:5" x14ac:dyDescent="0.45">
      <c r="D272" s="3">
        <v>1129</v>
      </c>
      <c r="E272" s="1">
        <v>215000</v>
      </c>
    </row>
    <row r="273" spans="4:5" x14ac:dyDescent="0.45">
      <c r="D273" s="3">
        <v>1133</v>
      </c>
      <c r="E273" s="1">
        <v>117500</v>
      </c>
    </row>
    <row r="274" spans="4:5" x14ac:dyDescent="0.45">
      <c r="D274" s="3">
        <v>1134</v>
      </c>
      <c r="E274" s="1">
        <v>239500</v>
      </c>
    </row>
    <row r="275" spans="4:5" x14ac:dyDescent="0.45">
      <c r="D275" s="3">
        <v>1135</v>
      </c>
      <c r="E275" s="1">
        <v>169000</v>
      </c>
    </row>
    <row r="276" spans="4:5" x14ac:dyDescent="0.45">
      <c r="D276" s="3">
        <v>1142</v>
      </c>
      <c r="E276" s="1">
        <v>197500</v>
      </c>
    </row>
    <row r="277" spans="4:5" x14ac:dyDescent="0.45">
      <c r="D277" s="3">
        <v>1143</v>
      </c>
      <c r="E277" s="1">
        <v>424870</v>
      </c>
    </row>
    <row r="278" spans="4:5" x14ac:dyDescent="0.45">
      <c r="D278" s="3">
        <v>1148</v>
      </c>
      <c r="E278" s="1">
        <v>174500</v>
      </c>
    </row>
    <row r="279" spans="4:5" x14ac:dyDescent="0.45">
      <c r="D279" s="3">
        <v>1155</v>
      </c>
      <c r="E279" s="1">
        <v>201800</v>
      </c>
    </row>
    <row r="280" spans="4:5" x14ac:dyDescent="0.45">
      <c r="D280" s="3">
        <v>1160</v>
      </c>
      <c r="E280" s="1">
        <v>185000</v>
      </c>
    </row>
    <row r="281" spans="4:5" x14ac:dyDescent="0.45">
      <c r="D281" s="3">
        <v>1168</v>
      </c>
      <c r="E281" s="1">
        <v>173000</v>
      </c>
    </row>
    <row r="282" spans="4:5" x14ac:dyDescent="0.45">
      <c r="D282" s="3">
        <v>1169</v>
      </c>
      <c r="E282" s="1">
        <v>235000</v>
      </c>
    </row>
    <row r="283" spans="4:5" x14ac:dyDescent="0.45">
      <c r="D283" s="3">
        <v>1170</v>
      </c>
      <c r="E283" s="1">
        <v>625000</v>
      </c>
    </row>
    <row r="284" spans="4:5" x14ac:dyDescent="0.45">
      <c r="D284" s="3">
        <v>1175</v>
      </c>
      <c r="E284" s="1">
        <v>239000</v>
      </c>
    </row>
    <row r="285" spans="4:5" x14ac:dyDescent="0.45">
      <c r="D285" s="3">
        <v>1181</v>
      </c>
      <c r="E285" s="1">
        <v>250000</v>
      </c>
    </row>
    <row r="286" spans="4:5" x14ac:dyDescent="0.45">
      <c r="D286" s="3">
        <v>1183</v>
      </c>
      <c r="E286" s="1">
        <v>745000</v>
      </c>
    </row>
    <row r="287" spans="4:5" x14ac:dyDescent="0.45">
      <c r="D287" s="3">
        <v>1187</v>
      </c>
      <c r="E287" s="1">
        <v>95000</v>
      </c>
    </row>
    <row r="288" spans="4:5" x14ac:dyDescent="0.45">
      <c r="D288" s="3">
        <v>1189</v>
      </c>
      <c r="E288" s="1">
        <v>195000</v>
      </c>
    </row>
    <row r="289" spans="4:5" x14ac:dyDescent="0.45">
      <c r="D289" s="3">
        <v>1190</v>
      </c>
      <c r="E289" s="1">
        <v>189000</v>
      </c>
    </row>
    <row r="290" spans="4:5" x14ac:dyDescent="0.45">
      <c r="D290" s="3">
        <v>1197</v>
      </c>
      <c r="E290" s="1">
        <v>219210</v>
      </c>
    </row>
    <row r="291" spans="4:5" x14ac:dyDescent="0.45">
      <c r="D291" s="3">
        <v>1202</v>
      </c>
      <c r="E291" s="1">
        <v>197900</v>
      </c>
    </row>
    <row r="292" spans="4:5" x14ac:dyDescent="0.45">
      <c r="D292" s="3">
        <v>1211</v>
      </c>
      <c r="E292" s="1">
        <v>189000</v>
      </c>
    </row>
    <row r="293" spans="4:5" x14ac:dyDescent="0.45">
      <c r="D293" s="3">
        <v>1227</v>
      </c>
      <c r="E293" s="1">
        <v>214000</v>
      </c>
    </row>
    <row r="294" spans="4:5" x14ac:dyDescent="0.45">
      <c r="D294" s="3">
        <v>1235</v>
      </c>
      <c r="E294" s="1">
        <v>130000</v>
      </c>
    </row>
    <row r="295" spans="4:5" x14ac:dyDescent="0.45">
      <c r="D295" s="3">
        <v>1236</v>
      </c>
      <c r="E295" s="1">
        <v>138887</v>
      </c>
    </row>
    <row r="296" spans="4:5" x14ac:dyDescent="0.45">
      <c r="D296" s="3">
        <v>1237</v>
      </c>
      <c r="E296" s="1">
        <v>175500</v>
      </c>
    </row>
    <row r="297" spans="4:5" x14ac:dyDescent="0.45">
      <c r="D297" s="3">
        <v>1238</v>
      </c>
      <c r="E297" s="1">
        <v>195000</v>
      </c>
    </row>
    <row r="298" spans="4:5" x14ac:dyDescent="0.45">
      <c r="D298" s="3">
        <v>1241</v>
      </c>
      <c r="E298" s="1">
        <v>224900</v>
      </c>
    </row>
    <row r="299" spans="4:5" x14ac:dyDescent="0.45">
      <c r="D299" s="3">
        <v>1245</v>
      </c>
      <c r="E299" s="1">
        <v>230000</v>
      </c>
    </row>
    <row r="300" spans="4:5" x14ac:dyDescent="0.45">
      <c r="D300" s="3">
        <v>1247</v>
      </c>
      <c r="E300" s="1">
        <v>186500</v>
      </c>
    </row>
    <row r="301" spans="4:5" x14ac:dyDescent="0.45">
      <c r="D301" s="3">
        <v>1254</v>
      </c>
      <c r="E301" s="1">
        <v>294000</v>
      </c>
    </row>
    <row r="302" spans="4:5" x14ac:dyDescent="0.45">
      <c r="D302" s="3">
        <v>1255</v>
      </c>
      <c r="E302" s="1">
        <v>165400</v>
      </c>
    </row>
    <row r="303" spans="4:5" x14ac:dyDescent="0.45">
      <c r="D303" s="3">
        <v>1261</v>
      </c>
      <c r="E303" s="1">
        <v>181000</v>
      </c>
    </row>
    <row r="304" spans="4:5" x14ac:dyDescent="0.45">
      <c r="D304" s="3">
        <v>1264</v>
      </c>
      <c r="E304" s="1">
        <v>180500</v>
      </c>
    </row>
    <row r="305" spans="4:5" x14ac:dyDescent="0.45">
      <c r="D305" s="3">
        <v>1276</v>
      </c>
      <c r="E305" s="1">
        <v>137000</v>
      </c>
    </row>
    <row r="306" spans="4:5" x14ac:dyDescent="0.45">
      <c r="D306" s="3">
        <v>1279</v>
      </c>
      <c r="E306" s="1">
        <v>237000</v>
      </c>
    </row>
    <row r="307" spans="4:5" x14ac:dyDescent="0.45">
      <c r="D307" s="3">
        <v>1284</v>
      </c>
      <c r="E307" s="1">
        <v>139000</v>
      </c>
    </row>
    <row r="308" spans="4:5" x14ac:dyDescent="0.45">
      <c r="D308" s="3">
        <v>1290</v>
      </c>
      <c r="E308" s="1">
        <v>281000</v>
      </c>
    </row>
    <row r="309" spans="4:5" x14ac:dyDescent="0.45">
      <c r="D309" s="3">
        <v>1293</v>
      </c>
      <c r="E309" s="1">
        <v>107500</v>
      </c>
    </row>
    <row r="310" spans="4:5" x14ac:dyDescent="0.45">
      <c r="D310" s="3">
        <v>1294</v>
      </c>
      <c r="E310" s="1">
        <v>162900</v>
      </c>
    </row>
    <row r="311" spans="4:5" x14ac:dyDescent="0.45">
      <c r="D311" s="3">
        <v>1299</v>
      </c>
      <c r="E311" s="1">
        <v>160000</v>
      </c>
    </row>
    <row r="312" spans="4:5" x14ac:dyDescent="0.45">
      <c r="D312" s="3">
        <v>1301</v>
      </c>
      <c r="E312" s="1">
        <v>225000</v>
      </c>
    </row>
    <row r="313" spans="4:5" x14ac:dyDescent="0.45">
      <c r="D313" s="3">
        <v>1303</v>
      </c>
      <c r="E313" s="1">
        <v>290000</v>
      </c>
    </row>
    <row r="314" spans="4:5" x14ac:dyDescent="0.45">
      <c r="D314" s="3">
        <v>1305</v>
      </c>
      <c r="E314" s="1">
        <v>130000</v>
      </c>
    </row>
    <row r="315" spans="4:5" x14ac:dyDescent="0.45">
      <c r="D315" s="3">
        <v>1313</v>
      </c>
      <c r="E315" s="1">
        <v>302000</v>
      </c>
    </row>
    <row r="316" spans="4:5" x14ac:dyDescent="0.45">
      <c r="D316" s="3">
        <v>1314</v>
      </c>
      <c r="E316" s="1">
        <v>333168</v>
      </c>
    </row>
    <row r="317" spans="4:5" x14ac:dyDescent="0.45">
      <c r="D317" s="3">
        <v>1316</v>
      </c>
      <c r="E317" s="1">
        <v>206900</v>
      </c>
    </row>
    <row r="318" spans="4:5" x14ac:dyDescent="0.45">
      <c r="D318" s="3">
        <v>1323</v>
      </c>
      <c r="E318" s="1">
        <v>190000</v>
      </c>
    </row>
    <row r="319" spans="4:5" x14ac:dyDescent="0.45">
      <c r="D319" s="3">
        <v>1330</v>
      </c>
      <c r="E319" s="1">
        <v>176500</v>
      </c>
    </row>
    <row r="320" spans="4:5" x14ac:dyDescent="0.45">
      <c r="D320" s="3">
        <v>1339</v>
      </c>
      <c r="E320" s="1">
        <v>200000</v>
      </c>
    </row>
    <row r="321" spans="4:5" x14ac:dyDescent="0.45">
      <c r="D321" s="3">
        <v>1343</v>
      </c>
      <c r="E321" s="1">
        <v>228500</v>
      </c>
    </row>
    <row r="322" spans="4:5" x14ac:dyDescent="0.45">
      <c r="D322" s="3">
        <v>1350</v>
      </c>
      <c r="E322" s="1">
        <v>122000</v>
      </c>
    </row>
    <row r="323" spans="4:5" x14ac:dyDescent="0.45">
      <c r="D323" s="3">
        <v>1351</v>
      </c>
      <c r="E323" s="1">
        <v>200000</v>
      </c>
    </row>
    <row r="324" spans="4:5" x14ac:dyDescent="0.45">
      <c r="D324" s="3">
        <v>1352</v>
      </c>
      <c r="E324" s="1">
        <v>171000</v>
      </c>
    </row>
    <row r="325" spans="4:5" x14ac:dyDescent="0.45">
      <c r="D325" s="3">
        <v>1355</v>
      </c>
      <c r="E325" s="1">
        <v>235000</v>
      </c>
    </row>
    <row r="326" spans="4:5" x14ac:dyDescent="0.45">
      <c r="D326" s="3">
        <v>1359</v>
      </c>
      <c r="E326" s="1">
        <v>177500</v>
      </c>
    </row>
    <row r="327" spans="4:5" x14ac:dyDescent="0.45">
      <c r="D327" s="3">
        <v>1361</v>
      </c>
      <c r="E327" s="1">
        <v>189000</v>
      </c>
    </row>
    <row r="328" spans="4:5" x14ac:dyDescent="0.45">
      <c r="D328" s="3">
        <v>1366</v>
      </c>
      <c r="E328" s="1">
        <v>216000</v>
      </c>
    </row>
    <row r="329" spans="4:5" x14ac:dyDescent="0.45">
      <c r="D329" s="3">
        <v>1367</v>
      </c>
      <c r="E329" s="1">
        <v>193000</v>
      </c>
    </row>
    <row r="330" spans="4:5" x14ac:dyDescent="0.45">
      <c r="D330" s="3">
        <v>1373</v>
      </c>
      <c r="E330" s="1">
        <v>274300</v>
      </c>
    </row>
    <row r="331" spans="4:5" x14ac:dyDescent="0.45">
      <c r="D331" s="3">
        <v>1375</v>
      </c>
      <c r="E331" s="1">
        <v>250000</v>
      </c>
    </row>
    <row r="332" spans="4:5" x14ac:dyDescent="0.45">
      <c r="D332" s="3">
        <v>1383</v>
      </c>
      <c r="E332" s="1">
        <v>157000</v>
      </c>
    </row>
    <row r="333" spans="4:5" x14ac:dyDescent="0.45">
      <c r="D333" s="3">
        <v>1387</v>
      </c>
      <c r="E333" s="1">
        <v>250000</v>
      </c>
    </row>
    <row r="334" spans="4:5" x14ac:dyDescent="0.45">
      <c r="D334" s="3">
        <v>1396</v>
      </c>
      <c r="E334" s="1">
        <v>281213</v>
      </c>
    </row>
    <row r="335" spans="4:5" x14ac:dyDescent="0.45">
      <c r="D335" s="3">
        <v>1398</v>
      </c>
      <c r="E335" s="1">
        <v>137500</v>
      </c>
    </row>
    <row r="336" spans="4:5" x14ac:dyDescent="0.45">
      <c r="D336" s="3">
        <v>1402</v>
      </c>
      <c r="E336" s="1">
        <v>193000</v>
      </c>
    </row>
    <row r="337" spans="4:5" x14ac:dyDescent="0.45">
      <c r="D337" s="3">
        <v>1410</v>
      </c>
      <c r="E337" s="1">
        <v>215000</v>
      </c>
    </row>
    <row r="338" spans="4:5" x14ac:dyDescent="0.45">
      <c r="D338" s="3">
        <v>1411</v>
      </c>
      <c r="E338" s="1">
        <v>230000</v>
      </c>
    </row>
    <row r="339" spans="4:5" x14ac:dyDescent="0.45">
      <c r="D339" s="3">
        <v>1417</v>
      </c>
      <c r="E339" s="1">
        <v>122500</v>
      </c>
    </row>
    <row r="340" spans="4:5" x14ac:dyDescent="0.45">
      <c r="D340" s="3">
        <v>1418</v>
      </c>
      <c r="E340" s="1">
        <v>340000</v>
      </c>
    </row>
    <row r="341" spans="4:5" x14ac:dyDescent="0.45">
      <c r="D341" s="3">
        <v>1427</v>
      </c>
      <c r="E341" s="1">
        <v>271000</v>
      </c>
    </row>
    <row r="342" spans="4:5" x14ac:dyDescent="0.45">
      <c r="D342" s="3">
        <v>1431</v>
      </c>
      <c r="E342" s="1">
        <v>192140</v>
      </c>
    </row>
    <row r="343" spans="4:5" x14ac:dyDescent="0.45">
      <c r="D343" s="3">
        <v>1434</v>
      </c>
      <c r="E343" s="1">
        <v>186500</v>
      </c>
    </row>
    <row r="344" spans="4:5" x14ac:dyDescent="0.45">
      <c r="D344" s="3">
        <v>1443</v>
      </c>
      <c r="E344" s="1">
        <v>310000</v>
      </c>
    </row>
    <row r="345" spans="4:5" x14ac:dyDescent="0.45">
      <c r="D345" s="3">
        <v>1448</v>
      </c>
      <c r="E345" s="1">
        <v>240000</v>
      </c>
    </row>
    <row r="346" spans="4:5" x14ac:dyDescent="0.45">
      <c r="D346" s="3">
        <v>1451</v>
      </c>
      <c r="E346" s="1">
        <v>136000</v>
      </c>
    </row>
    <row r="347" spans="4:5" x14ac:dyDescent="0.45">
      <c r="D347" s="3">
        <v>1456</v>
      </c>
      <c r="E347" s="1">
        <v>175000</v>
      </c>
    </row>
    <row r="348" spans="4:5" x14ac:dyDescent="0.45">
      <c r="D348" s="3">
        <v>1458</v>
      </c>
      <c r="E348" s="1">
        <v>266500</v>
      </c>
    </row>
  </sheetData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B6B7-2807-4AD2-9228-B6E1C0955461}">
  <dimension ref="A1:M348"/>
  <sheetViews>
    <sheetView workbookViewId="0">
      <selection activeCell="H32" sqref="H32"/>
    </sheetView>
  </sheetViews>
  <sheetFormatPr defaultRowHeight="14.25" x14ac:dyDescent="0.45"/>
  <cols>
    <col min="1" max="1" width="12.06640625" bestFit="1" customWidth="1"/>
    <col min="2" max="2" width="14.265625" bestFit="1" customWidth="1"/>
    <col min="3" max="3" width="13.33203125" bestFit="1" customWidth="1"/>
    <col min="4" max="4" width="12.06640625" bestFit="1" customWidth="1"/>
    <col min="5" max="5" width="14.265625" bestFit="1" customWidth="1"/>
    <col min="6" max="6" width="13.33203125" bestFit="1" customWidth="1"/>
    <col min="7" max="7" width="27.6640625" customWidth="1"/>
    <col min="8" max="8" width="12.6640625" customWidth="1"/>
    <col min="9" max="9" width="13.6640625" customWidth="1"/>
    <col min="11" max="11" width="14.46484375" customWidth="1"/>
    <col min="12" max="12" width="11.9296875" customWidth="1"/>
    <col min="13" max="13" width="12.33203125" customWidth="1"/>
  </cols>
  <sheetData>
    <row r="1" spans="1:13" ht="28.5" x14ac:dyDescent="0.45">
      <c r="A1" s="2" t="s">
        <v>16</v>
      </c>
      <c r="B1" t="s">
        <v>115</v>
      </c>
      <c r="D1" s="2" t="s">
        <v>16</v>
      </c>
      <c r="E1" t="s">
        <v>92</v>
      </c>
      <c r="G1" s="5" t="s">
        <v>285</v>
      </c>
    </row>
    <row r="2" spans="1:13" x14ac:dyDescent="0.45">
      <c r="A2" s="2" t="s">
        <v>258</v>
      </c>
      <c r="B2" t="s">
        <v>105</v>
      </c>
      <c r="D2" s="2" t="s">
        <v>258</v>
      </c>
      <c r="E2" t="s">
        <v>105</v>
      </c>
    </row>
    <row r="4" spans="1:13" x14ac:dyDescent="0.45">
      <c r="A4" s="2" t="s">
        <v>256</v>
      </c>
      <c r="B4" t="s">
        <v>257</v>
      </c>
      <c r="C4" t="s">
        <v>308</v>
      </c>
      <c r="D4" s="2" t="s">
        <v>256</v>
      </c>
      <c r="E4" t="s">
        <v>257</v>
      </c>
      <c r="F4" t="s">
        <v>308</v>
      </c>
      <c r="G4" t="s">
        <v>260</v>
      </c>
    </row>
    <row r="5" spans="1:13" ht="14.65" thickBot="1" x14ac:dyDescent="0.5">
      <c r="A5" s="3">
        <v>7</v>
      </c>
      <c r="B5" s="1">
        <v>307000</v>
      </c>
      <c r="C5" s="1">
        <v>10084</v>
      </c>
      <c r="D5" s="3">
        <v>1</v>
      </c>
      <c r="E5" s="1">
        <v>208500</v>
      </c>
      <c r="F5" s="1">
        <v>8450</v>
      </c>
    </row>
    <row r="6" spans="1:13" x14ac:dyDescent="0.45">
      <c r="A6" s="3">
        <v>23</v>
      </c>
      <c r="B6" s="1">
        <v>230000</v>
      </c>
      <c r="C6" s="1">
        <v>9742</v>
      </c>
      <c r="D6" s="3">
        <v>3</v>
      </c>
      <c r="E6" s="1">
        <v>223500</v>
      </c>
      <c r="F6" s="1">
        <v>11250</v>
      </c>
      <c r="G6" s="8"/>
      <c r="H6" s="8" t="s">
        <v>261</v>
      </c>
      <c r="I6" s="8" t="s">
        <v>262</v>
      </c>
      <c r="K6" s="8"/>
      <c r="L6" s="8" t="str">
        <f t="shared" ref="L6:M9" si="0">H6</f>
        <v>Variable 1</v>
      </c>
      <c r="M6" s="8" t="str">
        <f t="shared" si="0"/>
        <v>Variable 2</v>
      </c>
    </row>
    <row r="7" spans="1:13" x14ac:dyDescent="0.45">
      <c r="A7" s="3">
        <v>26</v>
      </c>
      <c r="B7" s="1">
        <v>256300</v>
      </c>
      <c r="C7" s="1">
        <v>14230</v>
      </c>
      <c r="D7" s="3">
        <v>4</v>
      </c>
      <c r="E7" s="1">
        <v>140000</v>
      </c>
      <c r="F7" s="1">
        <v>9550</v>
      </c>
      <c r="G7" s="6" t="s">
        <v>263</v>
      </c>
      <c r="H7" s="6">
        <v>251249.34080717489</v>
      </c>
      <c r="I7" s="6">
        <v>230795.12790697673</v>
      </c>
      <c r="K7" s="6" t="s">
        <v>263</v>
      </c>
      <c r="L7" s="6">
        <f t="shared" si="0"/>
        <v>251249.34080717489</v>
      </c>
      <c r="M7" s="6">
        <f t="shared" si="0"/>
        <v>230795.12790697673</v>
      </c>
    </row>
    <row r="8" spans="1:13" x14ac:dyDescent="0.45">
      <c r="A8" s="3">
        <v>28</v>
      </c>
      <c r="B8" s="1">
        <v>306000</v>
      </c>
      <c r="C8" s="1">
        <v>11478</v>
      </c>
      <c r="D8" s="3">
        <v>5</v>
      </c>
      <c r="E8" s="1">
        <v>250000</v>
      </c>
      <c r="F8" s="1">
        <v>14260</v>
      </c>
      <c r="G8" s="6" t="s">
        <v>264</v>
      </c>
      <c r="H8" s="6">
        <v>7191580487.5499983</v>
      </c>
      <c r="I8" s="6">
        <v>7629063826.8465633</v>
      </c>
      <c r="K8" s="6" t="s">
        <v>264</v>
      </c>
      <c r="L8" s="6">
        <f t="shared" si="0"/>
        <v>7191580487.5499983</v>
      </c>
      <c r="M8" s="6">
        <f t="shared" si="0"/>
        <v>7629063826.8465633</v>
      </c>
    </row>
    <row r="9" spans="1:13" x14ac:dyDescent="0.45">
      <c r="A9" s="3">
        <v>29</v>
      </c>
      <c r="B9" s="1">
        <v>207500</v>
      </c>
      <c r="C9" s="1">
        <v>16321</v>
      </c>
      <c r="D9" s="3">
        <v>8</v>
      </c>
      <c r="E9" s="1">
        <v>200000</v>
      </c>
      <c r="F9" s="1">
        <v>10382</v>
      </c>
      <c r="G9" s="6" t="s">
        <v>265</v>
      </c>
      <c r="H9" s="6">
        <v>223</v>
      </c>
      <c r="I9" s="6">
        <v>344</v>
      </c>
      <c r="K9" s="6" t="s">
        <v>265</v>
      </c>
      <c r="L9" s="6">
        <f t="shared" si="0"/>
        <v>223</v>
      </c>
      <c r="M9" s="6">
        <f t="shared" si="0"/>
        <v>344</v>
      </c>
    </row>
    <row r="10" spans="1:13" x14ac:dyDescent="0.45">
      <c r="A10" s="3">
        <v>34</v>
      </c>
      <c r="B10" s="1">
        <v>165500</v>
      </c>
      <c r="C10" s="1">
        <v>10552</v>
      </c>
      <c r="D10" s="3">
        <v>12</v>
      </c>
      <c r="E10" s="1">
        <v>345000</v>
      </c>
      <c r="F10" s="1">
        <v>11924</v>
      </c>
      <c r="G10" s="6" t="s">
        <v>266</v>
      </c>
      <c r="H10" s="6">
        <v>0</v>
      </c>
      <c r="I10" s="6"/>
      <c r="K10" s="6" t="s">
        <v>294</v>
      </c>
      <c r="L10">
        <f>SQRT(L8)/SQRT(L9)</f>
        <v>5678.8414183250698</v>
      </c>
      <c r="M10">
        <f>SQRT(M8)/SQRT(M9)</f>
        <v>4709.3004920639714</v>
      </c>
    </row>
    <row r="11" spans="1:13" x14ac:dyDescent="0.45">
      <c r="A11" s="3">
        <v>35</v>
      </c>
      <c r="B11" s="1">
        <v>277500</v>
      </c>
      <c r="C11" s="1">
        <v>7313</v>
      </c>
      <c r="D11" s="3">
        <v>21</v>
      </c>
      <c r="E11" s="1">
        <v>325300</v>
      </c>
      <c r="F11" s="1">
        <v>14215</v>
      </c>
      <c r="G11" s="6" t="s">
        <v>267</v>
      </c>
      <c r="H11" s="6">
        <v>484</v>
      </c>
      <c r="I11" s="6"/>
      <c r="K11" s="6" t="s">
        <v>282</v>
      </c>
      <c r="L11">
        <f>L10*H16</f>
        <v>11158.227403703146</v>
      </c>
      <c r="M11">
        <f>M10*H16</f>
        <v>9253.198307889952</v>
      </c>
    </row>
    <row r="12" spans="1:13" x14ac:dyDescent="0.45">
      <c r="A12" s="3">
        <v>46</v>
      </c>
      <c r="B12" s="1">
        <v>319900</v>
      </c>
      <c r="C12" s="1">
        <v>7658</v>
      </c>
      <c r="D12" s="3">
        <v>36</v>
      </c>
      <c r="E12" s="1">
        <v>309000</v>
      </c>
      <c r="F12" s="1">
        <v>13418</v>
      </c>
      <c r="G12" s="6" t="s">
        <v>268</v>
      </c>
      <c r="H12" s="6">
        <v>2.7725319985847898</v>
      </c>
      <c r="I12" s="6"/>
    </row>
    <row r="13" spans="1:13" x14ac:dyDescent="0.45">
      <c r="A13" s="3">
        <v>48</v>
      </c>
      <c r="B13" s="1">
        <v>249700</v>
      </c>
      <c r="C13" s="1">
        <v>11096</v>
      </c>
      <c r="D13" s="3">
        <v>57</v>
      </c>
      <c r="E13" s="1">
        <v>172500</v>
      </c>
      <c r="F13" s="1">
        <v>2645</v>
      </c>
      <c r="G13" s="6" t="s">
        <v>269</v>
      </c>
      <c r="H13" s="6">
        <v>2.8883604079595181E-3</v>
      </c>
      <c r="I13" s="6"/>
    </row>
    <row r="14" spans="1:13" x14ac:dyDescent="0.45">
      <c r="A14" s="3">
        <v>54</v>
      </c>
      <c r="B14" s="1">
        <v>385000</v>
      </c>
      <c r="C14" s="1">
        <v>50271</v>
      </c>
      <c r="D14" s="3">
        <v>58</v>
      </c>
      <c r="E14" s="1">
        <v>196500</v>
      </c>
      <c r="F14" s="1">
        <v>11645</v>
      </c>
      <c r="G14" s="6" t="s">
        <v>270</v>
      </c>
      <c r="H14" s="6">
        <v>1.648007981603034</v>
      </c>
      <c r="I14" s="6"/>
    </row>
    <row r="15" spans="1:13" x14ac:dyDescent="0.45">
      <c r="A15" s="3">
        <v>67</v>
      </c>
      <c r="B15" s="1">
        <v>180000</v>
      </c>
      <c r="C15" s="1">
        <v>19900</v>
      </c>
      <c r="D15" s="3">
        <v>59</v>
      </c>
      <c r="E15" s="1">
        <v>438780</v>
      </c>
      <c r="F15" s="1">
        <v>13682</v>
      </c>
      <c r="G15" s="6" t="s">
        <v>271</v>
      </c>
      <c r="H15" s="6">
        <v>5.7767208159190363E-3</v>
      </c>
      <c r="I15" s="6"/>
    </row>
    <row r="16" spans="1:13" ht="14.65" thickBot="1" x14ac:dyDescent="0.5">
      <c r="A16" s="3">
        <v>71</v>
      </c>
      <c r="B16" s="1">
        <v>244000</v>
      </c>
      <c r="C16" s="1">
        <v>13651</v>
      </c>
      <c r="D16" s="3">
        <v>64</v>
      </c>
      <c r="E16" s="1">
        <v>140000</v>
      </c>
      <c r="F16" s="1">
        <v>10300</v>
      </c>
      <c r="G16" s="7" t="s">
        <v>272</v>
      </c>
      <c r="H16" s="7">
        <v>1.9648774427291857</v>
      </c>
      <c r="I16" s="7"/>
    </row>
    <row r="17" spans="1:9" x14ac:dyDescent="0.45">
      <c r="A17" s="3">
        <v>79</v>
      </c>
      <c r="B17" s="1">
        <v>136500</v>
      </c>
      <c r="C17" s="1">
        <v>10778</v>
      </c>
      <c r="D17" s="3">
        <v>65</v>
      </c>
      <c r="E17" s="1">
        <v>219500</v>
      </c>
      <c r="F17" s="1">
        <v>9375</v>
      </c>
    </row>
    <row r="18" spans="1:9" x14ac:dyDescent="0.45">
      <c r="A18" s="3">
        <v>83</v>
      </c>
      <c r="B18" s="1">
        <v>245000</v>
      </c>
      <c r="C18" s="1">
        <v>10206</v>
      </c>
      <c r="D18" s="3">
        <v>66</v>
      </c>
      <c r="E18" s="1">
        <v>317000</v>
      </c>
      <c r="F18" s="1">
        <v>9591</v>
      </c>
      <c r="G18" t="s">
        <v>275</v>
      </c>
      <c r="H18">
        <f>H9+I9</f>
        <v>567</v>
      </c>
      <c r="I18" t="str">
        <f ca="1">_xlfn.FORMULATEXT(H18)</f>
        <v>=H9+I9</v>
      </c>
    </row>
    <row r="19" spans="1:9" x14ac:dyDescent="0.45">
      <c r="A19" s="3">
        <v>97</v>
      </c>
      <c r="B19" s="1">
        <v>214000</v>
      </c>
      <c r="C19" s="1">
        <v>10264</v>
      </c>
      <c r="D19" s="3">
        <v>73</v>
      </c>
      <c r="E19" s="1">
        <v>185000</v>
      </c>
      <c r="F19" s="1">
        <v>10141</v>
      </c>
      <c r="G19" t="s">
        <v>276</v>
      </c>
      <c r="H19" s="11">
        <f>H7-I7</f>
        <v>20454.212900198152</v>
      </c>
      <c r="I19" t="str">
        <f t="shared" ref="I19:I24" ca="1" si="1">_xlfn.FORMULATEXT(H19)</f>
        <v>=H7-I7</v>
      </c>
    </row>
    <row r="20" spans="1:9" x14ac:dyDescent="0.45">
      <c r="A20" s="3">
        <v>101</v>
      </c>
      <c r="B20" s="1">
        <v>205000</v>
      </c>
      <c r="C20" s="1">
        <v>10603</v>
      </c>
      <c r="D20" s="3">
        <v>75</v>
      </c>
      <c r="E20" s="1">
        <v>107400</v>
      </c>
      <c r="F20" s="1">
        <v>5790</v>
      </c>
      <c r="G20" t="s">
        <v>286</v>
      </c>
      <c r="H20">
        <f>SQRT((H8/H9)+SQRT(I8/I9))</f>
        <v>5679.2560388642769</v>
      </c>
      <c r="I20" t="str">
        <f t="shared" ca="1" si="1"/>
        <v>=SQRT((H8/H9)+SQRT(I8/I9))</v>
      </c>
    </row>
    <row r="21" spans="1:9" x14ac:dyDescent="0.45">
      <c r="A21" s="3">
        <v>103</v>
      </c>
      <c r="B21" s="1">
        <v>118964</v>
      </c>
      <c r="C21" s="1">
        <v>7018</v>
      </c>
      <c r="D21" s="3">
        <v>81</v>
      </c>
      <c r="E21" s="1">
        <v>193500</v>
      </c>
      <c r="F21" s="1">
        <v>13000</v>
      </c>
    </row>
    <row r="22" spans="1:9" x14ac:dyDescent="0.45">
      <c r="A22" s="3">
        <v>110</v>
      </c>
      <c r="B22" s="1">
        <v>190000</v>
      </c>
      <c r="C22" s="1">
        <v>11751</v>
      </c>
      <c r="D22" s="3">
        <v>86</v>
      </c>
      <c r="E22" s="1">
        <v>260000</v>
      </c>
      <c r="F22" s="1">
        <v>16059</v>
      </c>
      <c r="G22" t="s">
        <v>292</v>
      </c>
      <c r="H22">
        <f>H16*H20</f>
        <v>11159.042082247926</v>
      </c>
      <c r="I22" t="str">
        <f t="shared" ca="1" si="1"/>
        <v>=H16*H20</v>
      </c>
    </row>
    <row r="23" spans="1:9" x14ac:dyDescent="0.45">
      <c r="A23" s="3">
        <v>114</v>
      </c>
      <c r="B23" s="1">
        <v>217000</v>
      </c>
      <c r="C23" s="1">
        <v>21000</v>
      </c>
      <c r="D23" s="3">
        <v>87</v>
      </c>
      <c r="E23" s="1">
        <v>174000</v>
      </c>
      <c r="F23" s="1">
        <v>11911</v>
      </c>
      <c r="G23" t="s">
        <v>279</v>
      </c>
      <c r="H23">
        <f>H19+H22</f>
        <v>31613.25498244608</v>
      </c>
      <c r="I23" t="str">
        <f t="shared" ca="1" si="1"/>
        <v>=H19+H22</v>
      </c>
    </row>
    <row r="24" spans="1:9" x14ac:dyDescent="0.45">
      <c r="A24" s="3">
        <v>125</v>
      </c>
      <c r="B24" s="1">
        <v>181000</v>
      </c>
      <c r="C24" s="1">
        <v>17043</v>
      </c>
      <c r="D24" s="3">
        <v>95</v>
      </c>
      <c r="E24" s="1">
        <v>204750</v>
      </c>
      <c r="F24" s="1">
        <v>9337</v>
      </c>
      <c r="G24" t="s">
        <v>280</v>
      </c>
      <c r="H24">
        <f>H19-H22</f>
        <v>9295.1708179502257</v>
      </c>
      <c r="I24" t="str">
        <f t="shared" ca="1" si="1"/>
        <v>=H19-H22</v>
      </c>
    </row>
    <row r="25" spans="1:9" x14ac:dyDescent="0.45">
      <c r="A25" s="3">
        <v>135</v>
      </c>
      <c r="B25" s="1">
        <v>180000</v>
      </c>
      <c r="C25" s="1">
        <v>10335</v>
      </c>
      <c r="D25" s="3">
        <v>102</v>
      </c>
      <c r="E25" s="1">
        <v>178000</v>
      </c>
      <c r="F25" s="1">
        <v>9206</v>
      </c>
    </row>
    <row r="26" spans="1:9" x14ac:dyDescent="0.45">
      <c r="A26" s="3">
        <v>136</v>
      </c>
      <c r="B26" s="1">
        <v>174000</v>
      </c>
      <c r="C26" s="1">
        <v>10400</v>
      </c>
      <c r="D26" s="3">
        <v>106</v>
      </c>
      <c r="E26" s="1">
        <v>250000</v>
      </c>
      <c r="F26" s="1">
        <v>9375</v>
      </c>
    </row>
    <row r="27" spans="1:9" x14ac:dyDescent="0.45">
      <c r="A27" s="3">
        <v>138</v>
      </c>
      <c r="B27" s="1">
        <v>171000</v>
      </c>
      <c r="C27" s="1">
        <v>11070</v>
      </c>
      <c r="D27" s="3">
        <v>113</v>
      </c>
      <c r="E27" s="1">
        <v>383970</v>
      </c>
      <c r="F27" s="1">
        <v>9965</v>
      </c>
    </row>
    <row r="28" spans="1:9" x14ac:dyDescent="0.45">
      <c r="A28" s="3">
        <v>142</v>
      </c>
      <c r="B28" s="1">
        <v>260000</v>
      </c>
      <c r="C28" s="1">
        <v>11645</v>
      </c>
      <c r="D28" s="3">
        <v>115</v>
      </c>
      <c r="E28" s="1">
        <v>259500</v>
      </c>
      <c r="F28" s="1">
        <v>7259</v>
      </c>
    </row>
    <row r="29" spans="1:9" x14ac:dyDescent="0.45">
      <c r="A29" s="3">
        <v>144</v>
      </c>
      <c r="B29" s="1">
        <v>204000</v>
      </c>
      <c r="C29" s="1">
        <v>10335</v>
      </c>
      <c r="D29" s="3">
        <v>119</v>
      </c>
      <c r="E29" s="1">
        <v>320000</v>
      </c>
      <c r="F29" s="1">
        <v>12376</v>
      </c>
    </row>
    <row r="30" spans="1:9" x14ac:dyDescent="0.45">
      <c r="A30" s="3">
        <v>145</v>
      </c>
      <c r="B30" s="1">
        <v>125000</v>
      </c>
      <c r="C30" s="1">
        <v>9100</v>
      </c>
      <c r="D30" s="3">
        <v>131</v>
      </c>
      <c r="E30" s="1">
        <v>226000</v>
      </c>
      <c r="F30" s="1">
        <v>14200</v>
      </c>
    </row>
    <row r="31" spans="1:9" x14ac:dyDescent="0.45">
      <c r="A31" s="3">
        <v>152</v>
      </c>
      <c r="B31" s="1">
        <v>372402</v>
      </c>
      <c r="C31" s="1">
        <v>13891</v>
      </c>
      <c r="D31" s="3">
        <v>132</v>
      </c>
      <c r="E31" s="1">
        <v>244000</v>
      </c>
      <c r="F31" s="1">
        <v>12224</v>
      </c>
    </row>
    <row r="32" spans="1:9" x14ac:dyDescent="0.45">
      <c r="A32" s="3">
        <v>163</v>
      </c>
      <c r="B32" s="1">
        <v>220000</v>
      </c>
      <c r="C32" s="1">
        <v>12182</v>
      </c>
      <c r="D32" s="3">
        <v>139</v>
      </c>
      <c r="E32" s="1">
        <v>230000</v>
      </c>
      <c r="F32" s="1">
        <v>9066</v>
      </c>
    </row>
    <row r="33" spans="1:6" x14ac:dyDescent="0.45">
      <c r="A33" s="3">
        <v>165</v>
      </c>
      <c r="B33" s="1">
        <v>152000</v>
      </c>
      <c r="C33" s="1">
        <v>5400</v>
      </c>
      <c r="D33" s="3">
        <v>140</v>
      </c>
      <c r="E33" s="1">
        <v>231500</v>
      </c>
      <c r="F33" s="1">
        <v>15426</v>
      </c>
    </row>
    <row r="34" spans="1:6" x14ac:dyDescent="0.45">
      <c r="A34" s="3">
        <v>167</v>
      </c>
      <c r="B34" s="1">
        <v>190000</v>
      </c>
      <c r="C34" s="1">
        <v>10708</v>
      </c>
      <c r="D34" s="3">
        <v>146</v>
      </c>
      <c r="E34" s="1">
        <v>130000</v>
      </c>
      <c r="F34" s="1">
        <v>2522</v>
      </c>
    </row>
    <row r="35" spans="1:6" x14ac:dyDescent="0.45">
      <c r="A35" s="3">
        <v>170</v>
      </c>
      <c r="B35" s="1">
        <v>228000</v>
      </c>
      <c r="C35" s="1">
        <v>16669</v>
      </c>
      <c r="D35" s="3">
        <v>148</v>
      </c>
      <c r="E35" s="1">
        <v>222500</v>
      </c>
      <c r="F35" s="1">
        <v>9505</v>
      </c>
    </row>
    <row r="36" spans="1:6" x14ac:dyDescent="0.45">
      <c r="A36" s="3">
        <v>172</v>
      </c>
      <c r="B36" s="1">
        <v>215000</v>
      </c>
      <c r="C36" s="1">
        <v>31770</v>
      </c>
      <c r="D36" s="3">
        <v>153</v>
      </c>
      <c r="E36" s="1">
        <v>190000</v>
      </c>
      <c r="F36" s="1">
        <v>14803</v>
      </c>
    </row>
    <row r="37" spans="1:6" x14ac:dyDescent="0.45">
      <c r="A37" s="3">
        <v>175</v>
      </c>
      <c r="B37" s="1">
        <v>184000</v>
      </c>
      <c r="C37" s="1">
        <v>12416</v>
      </c>
      <c r="D37" s="3">
        <v>158</v>
      </c>
      <c r="E37" s="1">
        <v>269500</v>
      </c>
      <c r="F37" s="1">
        <v>12003</v>
      </c>
    </row>
    <row r="38" spans="1:6" x14ac:dyDescent="0.45">
      <c r="A38" s="3">
        <v>176</v>
      </c>
      <c r="B38" s="1">
        <v>243000</v>
      </c>
      <c r="C38" s="1">
        <v>12615</v>
      </c>
      <c r="D38" s="3">
        <v>159</v>
      </c>
      <c r="E38" s="1">
        <v>254900</v>
      </c>
      <c r="F38" s="1">
        <v>12552</v>
      </c>
    </row>
    <row r="39" spans="1:6" x14ac:dyDescent="0.45">
      <c r="A39" s="3">
        <v>179</v>
      </c>
      <c r="B39" s="1">
        <v>501837</v>
      </c>
      <c r="C39" s="1">
        <v>17423</v>
      </c>
      <c r="D39" s="3">
        <v>160</v>
      </c>
      <c r="E39" s="1">
        <v>320000</v>
      </c>
      <c r="F39" s="1">
        <v>19378</v>
      </c>
    </row>
    <row r="40" spans="1:6" x14ac:dyDescent="0.45">
      <c r="A40" s="3">
        <v>190</v>
      </c>
      <c r="B40" s="1">
        <v>286000</v>
      </c>
      <c r="C40" s="1">
        <v>4923</v>
      </c>
      <c r="D40" s="3">
        <v>162</v>
      </c>
      <c r="E40" s="1">
        <v>412500</v>
      </c>
      <c r="F40" s="1">
        <v>13688</v>
      </c>
    </row>
    <row r="41" spans="1:6" x14ac:dyDescent="0.45">
      <c r="A41" s="3">
        <v>197</v>
      </c>
      <c r="B41" s="1">
        <v>311872</v>
      </c>
      <c r="C41" s="1">
        <v>9416</v>
      </c>
      <c r="D41" s="3">
        <v>168</v>
      </c>
      <c r="E41" s="1">
        <v>325624</v>
      </c>
      <c r="F41" s="1">
        <v>10562</v>
      </c>
    </row>
    <row r="42" spans="1:6" x14ac:dyDescent="0.45">
      <c r="A42" s="3">
        <v>200</v>
      </c>
      <c r="B42" s="1">
        <v>274900</v>
      </c>
      <c r="C42" s="1">
        <v>9591</v>
      </c>
      <c r="D42" s="3">
        <v>169</v>
      </c>
      <c r="E42" s="1">
        <v>183500</v>
      </c>
      <c r="F42" s="1">
        <v>8244</v>
      </c>
    </row>
    <row r="43" spans="1:6" x14ac:dyDescent="0.45">
      <c r="A43" s="3">
        <v>207</v>
      </c>
      <c r="B43" s="1">
        <v>143900</v>
      </c>
      <c r="C43" s="1">
        <v>13673</v>
      </c>
      <c r="D43" s="3">
        <v>173</v>
      </c>
      <c r="E43" s="1">
        <v>239000</v>
      </c>
      <c r="F43" s="1">
        <v>5306</v>
      </c>
    </row>
    <row r="44" spans="1:6" x14ac:dyDescent="0.45">
      <c r="A44" s="3">
        <v>225</v>
      </c>
      <c r="B44" s="1">
        <v>386250</v>
      </c>
      <c r="C44" s="1">
        <v>13472</v>
      </c>
      <c r="D44" s="3">
        <v>177</v>
      </c>
      <c r="E44" s="1">
        <v>211000</v>
      </c>
      <c r="F44" s="1">
        <v>10029</v>
      </c>
    </row>
    <row r="45" spans="1:6" x14ac:dyDescent="0.45">
      <c r="A45" s="3">
        <v>230</v>
      </c>
      <c r="B45" s="1">
        <v>192500</v>
      </c>
      <c r="C45" s="1">
        <v>3182</v>
      </c>
      <c r="D45" s="3">
        <v>181</v>
      </c>
      <c r="E45" s="1">
        <v>177000</v>
      </c>
      <c r="F45" s="1">
        <v>2117</v>
      </c>
    </row>
    <row r="46" spans="1:6" x14ac:dyDescent="0.45">
      <c r="A46" s="3">
        <v>239</v>
      </c>
      <c r="B46" s="1">
        <v>318000</v>
      </c>
      <c r="C46" s="1">
        <v>12030</v>
      </c>
      <c r="D46" s="3">
        <v>182</v>
      </c>
      <c r="E46" s="1">
        <v>200100</v>
      </c>
      <c r="F46" s="1">
        <v>7588</v>
      </c>
    </row>
    <row r="47" spans="1:6" x14ac:dyDescent="0.45">
      <c r="A47" s="3">
        <v>241</v>
      </c>
      <c r="B47" s="1">
        <v>262500</v>
      </c>
      <c r="C47" s="1">
        <v>9000</v>
      </c>
      <c r="D47" s="3">
        <v>191</v>
      </c>
      <c r="E47" s="1">
        <v>315000</v>
      </c>
      <c r="F47" s="1">
        <v>10570</v>
      </c>
    </row>
    <row r="48" spans="1:6" x14ac:dyDescent="0.45">
      <c r="A48" s="3">
        <v>246</v>
      </c>
      <c r="B48" s="1">
        <v>241500</v>
      </c>
      <c r="C48" s="1">
        <v>10400</v>
      </c>
      <c r="D48" s="3">
        <v>194</v>
      </c>
      <c r="E48" s="1">
        <v>130000</v>
      </c>
      <c r="F48" s="1">
        <v>2522</v>
      </c>
    </row>
    <row r="49" spans="1:6" x14ac:dyDescent="0.45">
      <c r="A49" s="3">
        <v>252</v>
      </c>
      <c r="B49" s="1">
        <v>235000</v>
      </c>
      <c r="C49" s="1">
        <v>4750</v>
      </c>
      <c r="D49" s="3">
        <v>198</v>
      </c>
      <c r="E49" s="1">
        <v>235000</v>
      </c>
      <c r="F49" s="1">
        <v>25419</v>
      </c>
    </row>
    <row r="50" spans="1:6" x14ac:dyDescent="0.45">
      <c r="A50" s="3">
        <v>258</v>
      </c>
      <c r="B50" s="1">
        <v>220000</v>
      </c>
      <c r="C50" s="1">
        <v>8814</v>
      </c>
      <c r="D50" s="3">
        <v>209</v>
      </c>
      <c r="E50" s="1">
        <v>277000</v>
      </c>
      <c r="F50" s="1">
        <v>14364</v>
      </c>
    </row>
    <row r="51" spans="1:6" x14ac:dyDescent="0.45">
      <c r="A51" s="3">
        <v>274</v>
      </c>
      <c r="B51" s="1">
        <v>139000</v>
      </c>
      <c r="C51" s="1">
        <v>9600</v>
      </c>
      <c r="D51" s="3">
        <v>213</v>
      </c>
      <c r="E51" s="1">
        <v>252678</v>
      </c>
      <c r="F51" s="1">
        <v>8640</v>
      </c>
    </row>
    <row r="52" spans="1:6" x14ac:dyDescent="0.45">
      <c r="A52" s="3">
        <v>277</v>
      </c>
      <c r="B52" s="1">
        <v>201000</v>
      </c>
      <c r="C52" s="1">
        <v>9196</v>
      </c>
      <c r="D52" s="3">
        <v>222</v>
      </c>
      <c r="E52" s="1">
        <v>200000</v>
      </c>
      <c r="F52" s="1">
        <v>8068</v>
      </c>
    </row>
    <row r="53" spans="1:6" x14ac:dyDescent="0.45">
      <c r="A53" s="3">
        <v>279</v>
      </c>
      <c r="B53" s="1">
        <v>415298</v>
      </c>
      <c r="C53" s="1">
        <v>14450</v>
      </c>
      <c r="D53" s="3">
        <v>223</v>
      </c>
      <c r="E53" s="1">
        <v>179900</v>
      </c>
      <c r="F53" s="1">
        <v>11475</v>
      </c>
    </row>
    <row r="54" spans="1:6" x14ac:dyDescent="0.45">
      <c r="A54" s="3">
        <v>285</v>
      </c>
      <c r="B54" s="1">
        <v>179200</v>
      </c>
      <c r="C54" s="1">
        <v>8012</v>
      </c>
      <c r="D54" s="3">
        <v>227</v>
      </c>
      <c r="E54" s="1">
        <v>290000</v>
      </c>
      <c r="F54" s="1">
        <v>9950</v>
      </c>
    </row>
    <row r="55" spans="1:6" x14ac:dyDescent="0.45">
      <c r="A55" s="3">
        <v>295</v>
      </c>
      <c r="B55" s="1">
        <v>167000</v>
      </c>
      <c r="C55" s="1">
        <v>9600</v>
      </c>
      <c r="D55" s="3">
        <v>232</v>
      </c>
      <c r="E55" s="1">
        <v>403000</v>
      </c>
      <c r="F55" s="1">
        <v>15138</v>
      </c>
    </row>
    <row r="56" spans="1:6" x14ac:dyDescent="0.45">
      <c r="A56" s="3">
        <v>303</v>
      </c>
      <c r="B56" s="1">
        <v>205000</v>
      </c>
      <c r="C56" s="1">
        <v>13704</v>
      </c>
      <c r="D56" s="3">
        <v>235</v>
      </c>
      <c r="E56" s="1">
        <v>216500</v>
      </c>
      <c r="F56" s="1">
        <v>7851</v>
      </c>
    </row>
    <row r="57" spans="1:6" x14ac:dyDescent="0.45">
      <c r="A57" s="3">
        <v>306</v>
      </c>
      <c r="B57" s="1">
        <v>305900</v>
      </c>
      <c r="C57" s="1">
        <v>10386</v>
      </c>
      <c r="D57" s="3">
        <v>238</v>
      </c>
      <c r="E57" s="1">
        <v>194500</v>
      </c>
      <c r="F57" s="1">
        <v>9453</v>
      </c>
    </row>
    <row r="58" spans="1:6" x14ac:dyDescent="0.45">
      <c r="A58" s="3">
        <v>310</v>
      </c>
      <c r="B58" s="1">
        <v>360000</v>
      </c>
      <c r="C58" s="1">
        <v>12378</v>
      </c>
      <c r="D58" s="3">
        <v>245</v>
      </c>
      <c r="E58" s="1">
        <v>205000</v>
      </c>
      <c r="F58" s="1">
        <v>8880</v>
      </c>
    </row>
    <row r="59" spans="1:6" x14ac:dyDescent="0.45">
      <c r="A59" s="3">
        <v>314</v>
      </c>
      <c r="B59" s="1">
        <v>375000</v>
      </c>
      <c r="C59" s="1">
        <v>215245</v>
      </c>
      <c r="D59" s="3">
        <v>247</v>
      </c>
      <c r="E59" s="1">
        <v>137000</v>
      </c>
      <c r="F59" s="1">
        <v>9142</v>
      </c>
    </row>
    <row r="60" spans="1:6" x14ac:dyDescent="0.45">
      <c r="A60" s="3">
        <v>327</v>
      </c>
      <c r="B60" s="1">
        <v>324000</v>
      </c>
      <c r="C60" s="1">
        <v>10846</v>
      </c>
      <c r="D60" s="3">
        <v>249</v>
      </c>
      <c r="E60" s="1">
        <v>180000</v>
      </c>
      <c r="F60" s="1">
        <v>11317</v>
      </c>
    </row>
    <row r="61" spans="1:6" x14ac:dyDescent="0.45">
      <c r="A61" s="3">
        <v>331</v>
      </c>
      <c r="B61" s="1">
        <v>119000</v>
      </c>
      <c r="C61" s="1">
        <v>10624</v>
      </c>
      <c r="D61" s="3">
        <v>253</v>
      </c>
      <c r="E61" s="1">
        <v>173000</v>
      </c>
      <c r="F61" s="1">
        <v>8366</v>
      </c>
    </row>
    <row r="62" spans="1:6" x14ac:dyDescent="0.45">
      <c r="A62" s="3">
        <v>333</v>
      </c>
      <c r="B62" s="1">
        <v>284000</v>
      </c>
      <c r="C62" s="1">
        <v>10655</v>
      </c>
      <c r="D62" s="3">
        <v>256</v>
      </c>
      <c r="E62" s="1">
        <v>230000</v>
      </c>
      <c r="F62" s="1">
        <v>8738</v>
      </c>
    </row>
    <row r="63" spans="1:6" x14ac:dyDescent="0.45">
      <c r="A63" s="3">
        <v>337</v>
      </c>
      <c r="B63" s="1">
        <v>377426</v>
      </c>
      <c r="C63" s="1">
        <v>14157</v>
      </c>
      <c r="D63" s="3">
        <v>257</v>
      </c>
      <c r="E63" s="1">
        <v>207500</v>
      </c>
      <c r="F63" s="1">
        <v>8791</v>
      </c>
    </row>
    <row r="64" spans="1:6" x14ac:dyDescent="0.45">
      <c r="A64" s="3">
        <v>338</v>
      </c>
      <c r="B64" s="1">
        <v>214000</v>
      </c>
      <c r="C64" s="1">
        <v>9135</v>
      </c>
      <c r="D64" s="3">
        <v>259</v>
      </c>
      <c r="E64" s="1">
        <v>231500</v>
      </c>
      <c r="F64" s="1">
        <v>12435</v>
      </c>
    </row>
    <row r="65" spans="1:6" x14ac:dyDescent="0.45">
      <c r="A65" s="3">
        <v>339</v>
      </c>
      <c r="B65" s="1">
        <v>202500</v>
      </c>
      <c r="C65" s="1">
        <v>14145</v>
      </c>
      <c r="D65" s="3">
        <v>262</v>
      </c>
      <c r="E65" s="1">
        <v>276000</v>
      </c>
      <c r="F65" s="1">
        <v>9588</v>
      </c>
    </row>
    <row r="66" spans="1:6" x14ac:dyDescent="0.45">
      <c r="A66" s="3">
        <v>344</v>
      </c>
      <c r="B66" s="1">
        <v>266000</v>
      </c>
      <c r="C66" s="1">
        <v>8849</v>
      </c>
      <c r="D66" s="3">
        <v>267</v>
      </c>
      <c r="E66" s="1">
        <v>185000</v>
      </c>
      <c r="F66" s="1">
        <v>11207</v>
      </c>
    </row>
    <row r="67" spans="1:6" x14ac:dyDescent="0.45">
      <c r="A67" s="3">
        <v>351</v>
      </c>
      <c r="B67" s="1">
        <v>318061</v>
      </c>
      <c r="C67" s="1">
        <v>7820</v>
      </c>
      <c r="D67" s="3">
        <v>271</v>
      </c>
      <c r="E67" s="1">
        <v>266000</v>
      </c>
      <c r="F67" s="1">
        <v>10728</v>
      </c>
    </row>
    <row r="68" spans="1:6" x14ac:dyDescent="0.45">
      <c r="A68" s="3">
        <v>379</v>
      </c>
      <c r="B68" s="1">
        <v>394432</v>
      </c>
      <c r="C68" s="1">
        <v>11394</v>
      </c>
      <c r="D68" s="3">
        <v>273</v>
      </c>
      <c r="E68" s="1">
        <v>290000</v>
      </c>
      <c r="F68" s="1">
        <v>11764</v>
      </c>
    </row>
    <row r="69" spans="1:6" x14ac:dyDescent="0.45">
      <c r="A69" s="3">
        <v>406</v>
      </c>
      <c r="B69" s="1">
        <v>150000</v>
      </c>
      <c r="C69" s="1">
        <v>9991</v>
      </c>
      <c r="D69" s="3">
        <v>280</v>
      </c>
      <c r="E69" s="1">
        <v>192000</v>
      </c>
      <c r="F69" s="1">
        <v>10005</v>
      </c>
    </row>
    <row r="70" spans="1:6" x14ac:dyDescent="0.45">
      <c r="A70" s="3">
        <v>422</v>
      </c>
      <c r="B70" s="1">
        <v>215000</v>
      </c>
      <c r="C70" s="1">
        <v>16635</v>
      </c>
      <c r="D70" s="3">
        <v>281</v>
      </c>
      <c r="E70" s="1">
        <v>228500</v>
      </c>
      <c r="F70" s="1">
        <v>11287</v>
      </c>
    </row>
    <row r="71" spans="1:6" x14ac:dyDescent="0.45">
      <c r="A71" s="3">
        <v>441</v>
      </c>
      <c r="B71" s="1">
        <v>555000</v>
      </c>
      <c r="C71" s="1">
        <v>15431</v>
      </c>
      <c r="D71" s="3">
        <v>291</v>
      </c>
      <c r="E71" s="1">
        <v>233230</v>
      </c>
      <c r="F71" s="1">
        <v>15611</v>
      </c>
    </row>
    <row r="72" spans="1:6" x14ac:dyDescent="0.45">
      <c r="A72" s="3">
        <v>446</v>
      </c>
      <c r="B72" s="1">
        <v>127500</v>
      </c>
      <c r="C72" s="1">
        <v>9855</v>
      </c>
      <c r="D72" s="3">
        <v>292</v>
      </c>
      <c r="E72" s="1">
        <v>135900</v>
      </c>
      <c r="F72" s="1">
        <v>5687</v>
      </c>
    </row>
    <row r="73" spans="1:6" x14ac:dyDescent="0.45">
      <c r="A73" s="3">
        <v>447</v>
      </c>
      <c r="B73" s="1">
        <v>190000</v>
      </c>
      <c r="C73" s="1">
        <v>16492</v>
      </c>
      <c r="D73" s="3">
        <v>294</v>
      </c>
      <c r="E73" s="1">
        <v>235000</v>
      </c>
      <c r="F73" s="1">
        <v>16659</v>
      </c>
    </row>
    <row r="74" spans="1:6" x14ac:dyDescent="0.45">
      <c r="A74" s="3">
        <v>452</v>
      </c>
      <c r="B74" s="1">
        <v>280000</v>
      </c>
      <c r="C74" s="1">
        <v>70761</v>
      </c>
      <c r="D74" s="3">
        <v>298</v>
      </c>
      <c r="E74" s="1">
        <v>239000</v>
      </c>
      <c r="F74" s="1">
        <v>7399</v>
      </c>
    </row>
    <row r="75" spans="1:6" x14ac:dyDescent="0.45">
      <c r="A75" s="3">
        <v>455</v>
      </c>
      <c r="B75" s="1">
        <v>188000</v>
      </c>
      <c r="C75" s="1">
        <v>9297</v>
      </c>
      <c r="D75" s="3">
        <v>299</v>
      </c>
      <c r="E75" s="1">
        <v>175000</v>
      </c>
      <c r="F75" s="1">
        <v>11700</v>
      </c>
    </row>
    <row r="76" spans="1:6" x14ac:dyDescent="0.45">
      <c r="A76" s="3">
        <v>458</v>
      </c>
      <c r="B76" s="1">
        <v>256000</v>
      </c>
      <c r="C76" s="1">
        <v>53227</v>
      </c>
      <c r="D76" s="3">
        <v>302</v>
      </c>
      <c r="E76" s="1">
        <v>267000</v>
      </c>
      <c r="F76" s="1">
        <v>16226</v>
      </c>
    </row>
    <row r="77" spans="1:6" x14ac:dyDescent="0.45">
      <c r="A77" s="3">
        <v>469</v>
      </c>
      <c r="B77" s="1">
        <v>250000</v>
      </c>
      <c r="C77" s="1">
        <v>11428</v>
      </c>
      <c r="D77" s="3">
        <v>307</v>
      </c>
      <c r="E77" s="1">
        <v>225000</v>
      </c>
      <c r="F77" s="1">
        <v>13474</v>
      </c>
    </row>
    <row r="78" spans="1:6" x14ac:dyDescent="0.45">
      <c r="A78" s="3">
        <v>471</v>
      </c>
      <c r="B78" s="1">
        <v>212000</v>
      </c>
      <c r="C78" s="1">
        <v>6820</v>
      </c>
      <c r="D78" s="3">
        <v>311</v>
      </c>
      <c r="E78" s="1">
        <v>165600</v>
      </c>
      <c r="F78" s="1">
        <v>7685</v>
      </c>
    </row>
    <row r="79" spans="1:6" x14ac:dyDescent="0.45">
      <c r="A79" s="3">
        <v>474</v>
      </c>
      <c r="B79" s="1">
        <v>440000</v>
      </c>
      <c r="C79" s="1">
        <v>14977</v>
      </c>
      <c r="D79" s="3">
        <v>315</v>
      </c>
      <c r="E79" s="1">
        <v>178000</v>
      </c>
      <c r="F79" s="1">
        <v>9600</v>
      </c>
    </row>
    <row r="80" spans="1:6" x14ac:dyDescent="0.45">
      <c r="A80" s="3">
        <v>475</v>
      </c>
      <c r="B80" s="1">
        <v>251000</v>
      </c>
      <c r="C80" s="1">
        <v>5330</v>
      </c>
      <c r="D80" s="3">
        <v>317</v>
      </c>
      <c r="E80" s="1">
        <v>260000</v>
      </c>
      <c r="F80" s="1">
        <v>13005</v>
      </c>
    </row>
    <row r="81" spans="1:6" x14ac:dyDescent="0.45">
      <c r="A81" s="3">
        <v>479</v>
      </c>
      <c r="B81" s="1">
        <v>297000</v>
      </c>
      <c r="C81" s="1">
        <v>10637</v>
      </c>
      <c r="D81" s="3">
        <v>318</v>
      </c>
      <c r="E81" s="1">
        <v>270000</v>
      </c>
      <c r="F81" s="1">
        <v>9000</v>
      </c>
    </row>
    <row r="82" spans="1:6" x14ac:dyDescent="0.45">
      <c r="A82" s="3">
        <v>481</v>
      </c>
      <c r="B82" s="1">
        <v>326000</v>
      </c>
      <c r="C82" s="1">
        <v>16033</v>
      </c>
      <c r="D82" s="3">
        <v>319</v>
      </c>
      <c r="E82" s="1">
        <v>260000</v>
      </c>
      <c r="F82" s="1">
        <v>9900</v>
      </c>
    </row>
    <row r="83" spans="1:6" x14ac:dyDescent="0.45">
      <c r="A83" s="3">
        <v>482</v>
      </c>
      <c r="B83" s="1">
        <v>374000</v>
      </c>
      <c r="C83" s="1">
        <v>11846</v>
      </c>
      <c r="D83" s="3">
        <v>321</v>
      </c>
      <c r="E83" s="1">
        <v>342643</v>
      </c>
      <c r="F83" s="1">
        <v>16259</v>
      </c>
    </row>
    <row r="84" spans="1:6" x14ac:dyDescent="0.45">
      <c r="A84" s="3">
        <v>497</v>
      </c>
      <c r="B84" s="1">
        <v>430000</v>
      </c>
      <c r="C84" s="1">
        <v>12692</v>
      </c>
      <c r="D84" s="3">
        <v>322</v>
      </c>
      <c r="E84" s="1">
        <v>354000</v>
      </c>
      <c r="F84" s="1">
        <v>12099</v>
      </c>
    </row>
    <row r="85" spans="1:6" x14ac:dyDescent="0.45">
      <c r="A85" s="3">
        <v>504</v>
      </c>
      <c r="B85" s="1">
        <v>289000</v>
      </c>
      <c r="C85" s="1">
        <v>15602</v>
      </c>
      <c r="D85" s="3">
        <v>323</v>
      </c>
      <c r="E85" s="1">
        <v>301000</v>
      </c>
      <c r="F85" s="1">
        <v>10380</v>
      </c>
    </row>
    <row r="86" spans="1:6" x14ac:dyDescent="0.45">
      <c r="A86" s="3">
        <v>516</v>
      </c>
      <c r="B86" s="1">
        <v>402861</v>
      </c>
      <c r="C86" s="1">
        <v>12220</v>
      </c>
      <c r="D86" s="3">
        <v>335</v>
      </c>
      <c r="E86" s="1">
        <v>192000</v>
      </c>
      <c r="F86" s="1">
        <v>9042</v>
      </c>
    </row>
    <row r="87" spans="1:6" x14ac:dyDescent="0.45">
      <c r="A87" s="3">
        <v>530</v>
      </c>
      <c r="B87" s="1">
        <v>200624</v>
      </c>
      <c r="C87" s="1">
        <v>32668</v>
      </c>
      <c r="D87" s="3">
        <v>341</v>
      </c>
      <c r="E87" s="1">
        <v>202900</v>
      </c>
      <c r="F87" s="1">
        <v>14191</v>
      </c>
    </row>
    <row r="88" spans="1:6" x14ac:dyDescent="0.45">
      <c r="A88" s="3">
        <v>540</v>
      </c>
      <c r="B88" s="1">
        <v>272000</v>
      </c>
      <c r="C88" s="1">
        <v>11423</v>
      </c>
      <c r="D88" s="3">
        <v>349</v>
      </c>
      <c r="E88" s="1">
        <v>154000</v>
      </c>
      <c r="F88" s="1">
        <v>2448</v>
      </c>
    </row>
    <row r="89" spans="1:6" x14ac:dyDescent="0.45">
      <c r="A89" s="3">
        <v>541</v>
      </c>
      <c r="B89" s="1">
        <v>315000</v>
      </c>
      <c r="C89" s="1">
        <v>14601</v>
      </c>
      <c r="D89" s="3">
        <v>350</v>
      </c>
      <c r="E89" s="1">
        <v>437154</v>
      </c>
      <c r="F89" s="1">
        <v>20431</v>
      </c>
    </row>
    <row r="90" spans="1:6" x14ac:dyDescent="0.45">
      <c r="A90" s="3">
        <v>543</v>
      </c>
      <c r="B90" s="1">
        <v>213250</v>
      </c>
      <c r="C90" s="1">
        <v>10140</v>
      </c>
      <c r="D90" s="3">
        <v>360</v>
      </c>
      <c r="E90" s="1">
        <v>280000</v>
      </c>
      <c r="F90" s="1">
        <v>12011</v>
      </c>
    </row>
    <row r="91" spans="1:6" x14ac:dyDescent="0.45">
      <c r="A91" s="3">
        <v>553</v>
      </c>
      <c r="B91" s="1">
        <v>255500</v>
      </c>
      <c r="C91" s="1">
        <v>11146</v>
      </c>
      <c r="D91" s="3">
        <v>365</v>
      </c>
      <c r="E91" s="1">
        <v>190000</v>
      </c>
      <c r="F91" s="1">
        <v>18800</v>
      </c>
    </row>
    <row r="92" spans="1:6" x14ac:dyDescent="0.45">
      <c r="A92" s="3">
        <v>560</v>
      </c>
      <c r="B92" s="1">
        <v>234000</v>
      </c>
      <c r="C92" s="1">
        <v>3196</v>
      </c>
      <c r="D92" s="3">
        <v>371</v>
      </c>
      <c r="E92" s="1">
        <v>172400</v>
      </c>
      <c r="F92" s="1">
        <v>8121</v>
      </c>
    </row>
    <row r="93" spans="1:6" x14ac:dyDescent="0.45">
      <c r="A93" s="3">
        <v>568</v>
      </c>
      <c r="B93" s="1">
        <v>214000</v>
      </c>
      <c r="C93" s="1">
        <v>10171</v>
      </c>
      <c r="D93" s="3">
        <v>375</v>
      </c>
      <c r="E93" s="1">
        <v>219500</v>
      </c>
      <c r="F93" s="1">
        <v>8200</v>
      </c>
    </row>
    <row r="94" spans="1:6" x14ac:dyDescent="0.45">
      <c r="A94" s="3">
        <v>571</v>
      </c>
      <c r="B94" s="1">
        <v>142600</v>
      </c>
      <c r="C94" s="1">
        <v>13101</v>
      </c>
      <c r="D94" s="3">
        <v>378</v>
      </c>
      <c r="E94" s="1">
        <v>340000</v>
      </c>
      <c r="F94" s="1">
        <v>11143</v>
      </c>
    </row>
    <row r="95" spans="1:6" x14ac:dyDescent="0.45">
      <c r="A95" s="3">
        <v>582</v>
      </c>
      <c r="B95" s="1">
        <v>253293</v>
      </c>
      <c r="C95" s="1">
        <v>12704</v>
      </c>
      <c r="D95" s="3">
        <v>380</v>
      </c>
      <c r="E95" s="1">
        <v>179000</v>
      </c>
      <c r="F95" s="1">
        <v>8123</v>
      </c>
    </row>
    <row r="96" spans="1:6" x14ac:dyDescent="0.45">
      <c r="A96" s="3">
        <v>586</v>
      </c>
      <c r="B96" s="1">
        <v>369900</v>
      </c>
      <c r="C96" s="1">
        <v>11443</v>
      </c>
      <c r="D96" s="3">
        <v>383</v>
      </c>
      <c r="E96" s="1">
        <v>213500</v>
      </c>
      <c r="F96" s="1">
        <v>9245</v>
      </c>
    </row>
    <row r="97" spans="1:6" x14ac:dyDescent="0.45">
      <c r="A97" s="3">
        <v>596</v>
      </c>
      <c r="B97" s="1">
        <v>319000</v>
      </c>
      <c r="C97" s="1">
        <v>11302</v>
      </c>
      <c r="D97" s="3">
        <v>385</v>
      </c>
      <c r="E97" s="1">
        <v>240000</v>
      </c>
      <c r="F97" s="1">
        <v>53107</v>
      </c>
    </row>
    <row r="98" spans="1:6" x14ac:dyDescent="0.45">
      <c r="A98" s="3">
        <v>599</v>
      </c>
      <c r="B98" s="1">
        <v>217500</v>
      </c>
      <c r="C98" s="1">
        <v>12984</v>
      </c>
      <c r="D98" s="3">
        <v>390</v>
      </c>
      <c r="E98" s="1">
        <v>426000</v>
      </c>
      <c r="F98" s="1">
        <v>12474</v>
      </c>
    </row>
    <row r="99" spans="1:6" x14ac:dyDescent="0.45">
      <c r="A99" s="3">
        <v>619</v>
      </c>
      <c r="B99" s="1">
        <v>314813</v>
      </c>
      <c r="C99" s="1">
        <v>11694</v>
      </c>
      <c r="D99" s="3">
        <v>392</v>
      </c>
      <c r="E99" s="1">
        <v>215000</v>
      </c>
      <c r="F99" s="1">
        <v>12209</v>
      </c>
    </row>
    <row r="100" spans="1:6" x14ac:dyDescent="0.45">
      <c r="A100" s="3">
        <v>632</v>
      </c>
      <c r="B100" s="1">
        <v>209500</v>
      </c>
      <c r="C100" s="1">
        <v>4590</v>
      </c>
      <c r="D100" s="3">
        <v>398</v>
      </c>
      <c r="E100" s="1">
        <v>169500</v>
      </c>
      <c r="F100" s="1">
        <v>7590</v>
      </c>
    </row>
    <row r="101" spans="1:6" x14ac:dyDescent="0.45">
      <c r="A101" s="3">
        <v>640</v>
      </c>
      <c r="B101" s="1">
        <v>264561</v>
      </c>
      <c r="C101" s="1">
        <v>3982</v>
      </c>
      <c r="D101" s="3">
        <v>400</v>
      </c>
      <c r="E101" s="1">
        <v>241000</v>
      </c>
      <c r="F101" s="1">
        <v>8125</v>
      </c>
    </row>
    <row r="102" spans="1:6" x14ac:dyDescent="0.45">
      <c r="A102" s="3">
        <v>641</v>
      </c>
      <c r="B102" s="1">
        <v>274000</v>
      </c>
      <c r="C102" s="1">
        <v>12677</v>
      </c>
      <c r="D102" s="3">
        <v>404</v>
      </c>
      <c r="E102" s="1">
        <v>258000</v>
      </c>
      <c r="F102" s="1">
        <v>12090</v>
      </c>
    </row>
    <row r="103" spans="1:6" x14ac:dyDescent="0.45">
      <c r="A103" s="3">
        <v>645</v>
      </c>
      <c r="B103" s="1">
        <v>370878</v>
      </c>
      <c r="C103" s="1">
        <v>9187</v>
      </c>
      <c r="D103" s="3">
        <v>405</v>
      </c>
      <c r="E103" s="1">
        <v>168000</v>
      </c>
      <c r="F103" s="1">
        <v>10364</v>
      </c>
    </row>
    <row r="104" spans="1:6" x14ac:dyDescent="0.45">
      <c r="A104" s="3">
        <v>655</v>
      </c>
      <c r="B104" s="1">
        <v>350000</v>
      </c>
      <c r="C104" s="1">
        <v>10437</v>
      </c>
      <c r="D104" s="3">
        <v>408</v>
      </c>
      <c r="E104" s="1">
        <v>177000</v>
      </c>
      <c r="F104" s="1">
        <v>15576</v>
      </c>
    </row>
    <row r="105" spans="1:6" x14ac:dyDescent="0.45">
      <c r="A105" s="3">
        <v>665</v>
      </c>
      <c r="B105" s="1">
        <v>423000</v>
      </c>
      <c r="C105" s="1">
        <v>20896</v>
      </c>
      <c r="D105" s="3">
        <v>409</v>
      </c>
      <c r="E105" s="1">
        <v>280000</v>
      </c>
      <c r="F105" s="1">
        <v>14154</v>
      </c>
    </row>
    <row r="106" spans="1:6" x14ac:dyDescent="0.45">
      <c r="A106" s="3">
        <v>668</v>
      </c>
      <c r="B106" s="1">
        <v>193500</v>
      </c>
      <c r="C106" s="1">
        <v>8125</v>
      </c>
      <c r="D106" s="3">
        <v>410</v>
      </c>
      <c r="E106" s="1">
        <v>339750</v>
      </c>
      <c r="F106" s="1">
        <v>10800</v>
      </c>
    </row>
    <row r="107" spans="1:6" x14ac:dyDescent="0.45">
      <c r="A107" s="3">
        <v>674</v>
      </c>
      <c r="B107" s="1">
        <v>257500</v>
      </c>
      <c r="C107" s="1">
        <v>14442</v>
      </c>
      <c r="D107" s="3">
        <v>415</v>
      </c>
      <c r="E107" s="1">
        <v>228000</v>
      </c>
      <c r="F107" s="1">
        <v>11228</v>
      </c>
    </row>
    <row r="108" spans="1:6" x14ac:dyDescent="0.45">
      <c r="A108" s="3">
        <v>679</v>
      </c>
      <c r="B108" s="1">
        <v>372500</v>
      </c>
      <c r="C108" s="1">
        <v>11844</v>
      </c>
      <c r="D108" s="3">
        <v>418</v>
      </c>
      <c r="E108" s="1">
        <v>239000</v>
      </c>
      <c r="F108" s="1">
        <v>22420</v>
      </c>
    </row>
    <row r="109" spans="1:6" x14ac:dyDescent="0.45">
      <c r="A109" s="3">
        <v>684</v>
      </c>
      <c r="B109" s="1">
        <v>285000</v>
      </c>
      <c r="C109" s="1">
        <v>11248</v>
      </c>
      <c r="D109" s="3">
        <v>424</v>
      </c>
      <c r="E109" s="1">
        <v>315000</v>
      </c>
      <c r="F109" s="1">
        <v>9200</v>
      </c>
    </row>
    <row r="110" spans="1:6" x14ac:dyDescent="0.45">
      <c r="A110" s="3">
        <v>701</v>
      </c>
      <c r="B110" s="1">
        <v>312500</v>
      </c>
      <c r="C110" s="1">
        <v>14331</v>
      </c>
      <c r="D110" s="3">
        <v>434</v>
      </c>
      <c r="E110" s="1">
        <v>181000</v>
      </c>
      <c r="F110" s="1">
        <v>10839</v>
      </c>
    </row>
    <row r="111" spans="1:6" x14ac:dyDescent="0.45">
      <c r="A111" s="3">
        <v>707</v>
      </c>
      <c r="B111" s="1">
        <v>302000</v>
      </c>
      <c r="C111" s="1">
        <v>115149</v>
      </c>
      <c r="D111" s="3">
        <v>436</v>
      </c>
      <c r="E111" s="1">
        <v>212000</v>
      </c>
      <c r="F111" s="1">
        <v>10667</v>
      </c>
    </row>
    <row r="112" spans="1:6" x14ac:dyDescent="0.45">
      <c r="A112" s="3">
        <v>721</v>
      </c>
      <c r="B112" s="1">
        <v>275000</v>
      </c>
      <c r="C112" s="1">
        <v>6563</v>
      </c>
      <c r="D112" s="3">
        <v>445</v>
      </c>
      <c r="E112" s="1">
        <v>210000</v>
      </c>
      <c r="F112" s="1">
        <v>8750</v>
      </c>
    </row>
    <row r="113" spans="1:6" x14ac:dyDescent="0.45">
      <c r="A113" s="3">
        <v>725</v>
      </c>
      <c r="B113" s="1">
        <v>320000</v>
      </c>
      <c r="C113" s="1">
        <v>13286</v>
      </c>
      <c r="D113" s="3">
        <v>448</v>
      </c>
      <c r="E113" s="1">
        <v>199900</v>
      </c>
      <c r="F113" s="1">
        <v>11214</v>
      </c>
    </row>
    <row r="114" spans="1:6" x14ac:dyDescent="0.45">
      <c r="A114" s="3">
        <v>727</v>
      </c>
      <c r="B114" s="1">
        <v>222000</v>
      </c>
      <c r="C114" s="1">
        <v>21695</v>
      </c>
      <c r="D114" s="3">
        <v>453</v>
      </c>
      <c r="E114" s="1">
        <v>204000</v>
      </c>
      <c r="F114" s="1">
        <v>9303</v>
      </c>
    </row>
    <row r="115" spans="1:6" x14ac:dyDescent="0.45">
      <c r="A115" s="3">
        <v>729</v>
      </c>
      <c r="B115" s="1">
        <v>110000</v>
      </c>
      <c r="C115" s="1">
        <v>11475</v>
      </c>
      <c r="D115" s="3">
        <v>454</v>
      </c>
      <c r="E115" s="1">
        <v>210000</v>
      </c>
      <c r="F115" s="1">
        <v>9000</v>
      </c>
    </row>
    <row r="116" spans="1:6" x14ac:dyDescent="0.45">
      <c r="A116" s="3">
        <v>731</v>
      </c>
      <c r="B116" s="1">
        <v>236500</v>
      </c>
      <c r="C116" s="1">
        <v>5389</v>
      </c>
      <c r="D116" s="3">
        <v>459</v>
      </c>
      <c r="E116" s="1">
        <v>161000</v>
      </c>
      <c r="F116" s="1">
        <v>5100</v>
      </c>
    </row>
    <row r="117" spans="1:6" x14ac:dyDescent="0.45">
      <c r="A117" s="3">
        <v>749</v>
      </c>
      <c r="B117" s="1">
        <v>260400</v>
      </c>
      <c r="C117" s="1">
        <v>10593</v>
      </c>
      <c r="D117" s="3">
        <v>461</v>
      </c>
      <c r="E117" s="1">
        <v>263435</v>
      </c>
      <c r="F117" s="1">
        <v>8004</v>
      </c>
    </row>
    <row r="118" spans="1:6" x14ac:dyDescent="0.45">
      <c r="A118" s="3">
        <v>766</v>
      </c>
      <c r="B118" s="1">
        <v>264132</v>
      </c>
      <c r="C118" s="1">
        <v>14587</v>
      </c>
      <c r="D118" s="3">
        <v>464</v>
      </c>
      <c r="E118" s="1">
        <v>188700</v>
      </c>
      <c r="F118" s="1">
        <v>11988</v>
      </c>
    </row>
    <row r="119" spans="1:6" x14ac:dyDescent="0.45">
      <c r="A119" s="3">
        <v>769</v>
      </c>
      <c r="B119" s="1">
        <v>216837</v>
      </c>
      <c r="C119" s="1">
        <v>9100</v>
      </c>
      <c r="D119" s="3">
        <v>468</v>
      </c>
      <c r="E119" s="1">
        <v>146500</v>
      </c>
      <c r="F119" s="1">
        <v>9480</v>
      </c>
    </row>
    <row r="120" spans="1:6" x14ac:dyDescent="0.45">
      <c r="A120" s="3">
        <v>775</v>
      </c>
      <c r="B120" s="1">
        <v>395000</v>
      </c>
      <c r="C120" s="1">
        <v>14226</v>
      </c>
      <c r="D120" s="3">
        <v>470</v>
      </c>
      <c r="E120" s="1">
        <v>187000</v>
      </c>
      <c r="F120" s="1">
        <v>9291</v>
      </c>
    </row>
    <row r="121" spans="1:6" x14ac:dyDescent="0.45">
      <c r="A121" s="3">
        <v>777</v>
      </c>
      <c r="B121" s="1">
        <v>221500</v>
      </c>
      <c r="C121" s="1">
        <v>11210</v>
      </c>
      <c r="D121" s="3">
        <v>472</v>
      </c>
      <c r="E121" s="1">
        <v>190000</v>
      </c>
      <c r="F121" s="1">
        <v>11952</v>
      </c>
    </row>
    <row r="122" spans="1:6" x14ac:dyDescent="0.45">
      <c r="A122" s="3">
        <v>779</v>
      </c>
      <c r="B122" s="1">
        <v>144000</v>
      </c>
      <c r="C122" s="1">
        <v>8400</v>
      </c>
      <c r="D122" s="3">
        <v>478</v>
      </c>
      <c r="E122" s="1">
        <v>380000</v>
      </c>
      <c r="F122" s="1">
        <v>13693</v>
      </c>
    </row>
    <row r="123" spans="1:6" x14ac:dyDescent="0.45">
      <c r="A123" s="3">
        <v>816</v>
      </c>
      <c r="B123" s="1">
        <v>224900</v>
      </c>
      <c r="C123" s="1">
        <v>12137</v>
      </c>
      <c r="D123" s="3">
        <v>483</v>
      </c>
      <c r="E123" s="1">
        <v>155000</v>
      </c>
      <c r="F123" s="1">
        <v>2500</v>
      </c>
    </row>
    <row r="124" spans="1:6" x14ac:dyDescent="0.45">
      <c r="A124" s="3">
        <v>818</v>
      </c>
      <c r="B124" s="1">
        <v>271000</v>
      </c>
      <c r="C124" s="1">
        <v>13265</v>
      </c>
      <c r="D124" s="3">
        <v>502</v>
      </c>
      <c r="E124" s="1">
        <v>226700</v>
      </c>
      <c r="F124" s="1">
        <v>9803</v>
      </c>
    </row>
    <row r="125" spans="1:6" x14ac:dyDescent="0.45">
      <c r="A125" s="3">
        <v>826</v>
      </c>
      <c r="B125" s="1">
        <v>385000</v>
      </c>
      <c r="C125" s="1">
        <v>14803</v>
      </c>
      <c r="D125" s="3">
        <v>506</v>
      </c>
      <c r="E125" s="1">
        <v>124500</v>
      </c>
      <c r="F125" s="1">
        <v>7596</v>
      </c>
    </row>
    <row r="126" spans="1:6" x14ac:dyDescent="0.45">
      <c r="A126" s="3">
        <v>834</v>
      </c>
      <c r="B126" s="1">
        <v>167000</v>
      </c>
      <c r="C126" s="1">
        <v>10004</v>
      </c>
      <c r="D126" s="3">
        <v>507</v>
      </c>
      <c r="E126" s="1">
        <v>215000</v>
      </c>
      <c r="F126" s="1">
        <v>9554</v>
      </c>
    </row>
    <row r="127" spans="1:6" x14ac:dyDescent="0.45">
      <c r="A127" s="3">
        <v>837</v>
      </c>
      <c r="B127" s="1">
        <v>153500</v>
      </c>
      <c r="C127" s="1">
        <v>8100</v>
      </c>
      <c r="D127" s="3">
        <v>518</v>
      </c>
      <c r="E127" s="1">
        <v>265000</v>
      </c>
      <c r="F127" s="1">
        <v>10208</v>
      </c>
    </row>
    <row r="128" spans="1:6" x14ac:dyDescent="0.45">
      <c r="A128" s="3">
        <v>844</v>
      </c>
      <c r="B128" s="1">
        <v>141000</v>
      </c>
      <c r="C128" s="1">
        <v>8000</v>
      </c>
      <c r="D128" s="3">
        <v>519</v>
      </c>
      <c r="E128" s="1">
        <v>211000</v>
      </c>
      <c r="F128" s="1">
        <v>9531</v>
      </c>
    </row>
    <row r="129" spans="1:6" x14ac:dyDescent="0.45">
      <c r="A129" s="3">
        <v>855</v>
      </c>
      <c r="B129" s="1">
        <v>170000</v>
      </c>
      <c r="C129" s="1">
        <v>17920</v>
      </c>
      <c r="D129" s="3">
        <v>520</v>
      </c>
      <c r="E129" s="1">
        <v>234000</v>
      </c>
      <c r="F129" s="1">
        <v>10918</v>
      </c>
    </row>
    <row r="130" spans="1:6" x14ac:dyDescent="0.45">
      <c r="A130" s="3">
        <v>867</v>
      </c>
      <c r="B130" s="1">
        <v>248900</v>
      </c>
      <c r="C130" s="1">
        <v>10656</v>
      </c>
      <c r="D130" s="3">
        <v>524</v>
      </c>
      <c r="E130" s="1">
        <v>184750</v>
      </c>
      <c r="F130" s="1">
        <v>40094</v>
      </c>
    </row>
    <row r="131" spans="1:6" x14ac:dyDescent="0.45">
      <c r="A131" s="3">
        <v>886</v>
      </c>
      <c r="B131" s="1">
        <v>328900</v>
      </c>
      <c r="C131" s="1">
        <v>5119</v>
      </c>
      <c r="D131" s="3">
        <v>525</v>
      </c>
      <c r="E131" s="1">
        <v>315750</v>
      </c>
      <c r="F131" s="1">
        <v>11787</v>
      </c>
    </row>
    <row r="132" spans="1:6" x14ac:dyDescent="0.45">
      <c r="A132" s="3">
        <v>887</v>
      </c>
      <c r="B132" s="1">
        <v>145000</v>
      </c>
      <c r="C132" s="1">
        <v>8393</v>
      </c>
      <c r="D132" s="3">
        <v>528</v>
      </c>
      <c r="E132" s="1">
        <v>446261</v>
      </c>
      <c r="F132" s="1">
        <v>14948</v>
      </c>
    </row>
    <row r="133" spans="1:6" x14ac:dyDescent="0.45">
      <c r="A133" s="3">
        <v>889</v>
      </c>
      <c r="B133" s="1">
        <v>268000</v>
      </c>
      <c r="C133" s="1">
        <v>15865</v>
      </c>
      <c r="D133" s="3">
        <v>537</v>
      </c>
      <c r="E133" s="1">
        <v>188000</v>
      </c>
      <c r="F133" s="1">
        <v>8924</v>
      </c>
    </row>
    <row r="134" spans="1:6" x14ac:dyDescent="0.45">
      <c r="A134" s="3">
        <v>890</v>
      </c>
      <c r="B134" s="1">
        <v>149500</v>
      </c>
      <c r="C134" s="1">
        <v>12160</v>
      </c>
      <c r="D134" s="3">
        <v>542</v>
      </c>
      <c r="E134" s="1">
        <v>248000</v>
      </c>
      <c r="F134" s="1">
        <v>11000</v>
      </c>
    </row>
    <row r="135" spans="1:6" x14ac:dyDescent="0.45">
      <c r="A135" s="3">
        <v>895</v>
      </c>
      <c r="B135" s="1">
        <v>118858</v>
      </c>
      <c r="C135" s="1">
        <v>7018</v>
      </c>
      <c r="D135" s="3">
        <v>550</v>
      </c>
      <c r="E135" s="1">
        <v>263000</v>
      </c>
      <c r="F135" s="1">
        <v>9375</v>
      </c>
    </row>
    <row r="136" spans="1:6" x14ac:dyDescent="0.45">
      <c r="A136" s="3">
        <v>899</v>
      </c>
      <c r="B136" s="1">
        <v>611657</v>
      </c>
      <c r="C136" s="1">
        <v>12919</v>
      </c>
      <c r="D136" s="3">
        <v>555</v>
      </c>
      <c r="E136" s="1">
        <v>284000</v>
      </c>
      <c r="F136" s="1">
        <v>10625</v>
      </c>
    </row>
    <row r="137" spans="1:6" x14ac:dyDescent="0.45">
      <c r="A137" s="3">
        <v>904</v>
      </c>
      <c r="B137" s="1">
        <v>240000</v>
      </c>
      <c r="C137" s="1">
        <v>14859</v>
      </c>
      <c r="D137" s="3">
        <v>565</v>
      </c>
      <c r="E137" s="1">
        <v>268000</v>
      </c>
      <c r="F137" s="1">
        <v>13346</v>
      </c>
    </row>
    <row r="138" spans="1:6" x14ac:dyDescent="0.45">
      <c r="A138" s="3">
        <v>907</v>
      </c>
      <c r="B138" s="1">
        <v>255000</v>
      </c>
      <c r="C138" s="1">
        <v>13501</v>
      </c>
      <c r="D138" s="3">
        <v>566</v>
      </c>
      <c r="E138" s="1">
        <v>128000</v>
      </c>
      <c r="F138" s="1">
        <v>6858</v>
      </c>
    </row>
    <row r="139" spans="1:6" x14ac:dyDescent="0.45">
      <c r="A139" s="3">
        <v>924</v>
      </c>
      <c r="B139" s="1">
        <v>193000</v>
      </c>
      <c r="C139" s="1">
        <v>8012</v>
      </c>
      <c r="D139" s="3">
        <v>567</v>
      </c>
      <c r="E139" s="1">
        <v>325000</v>
      </c>
      <c r="F139" s="1">
        <v>11198</v>
      </c>
    </row>
    <row r="140" spans="1:6" x14ac:dyDescent="0.45">
      <c r="A140" s="3">
        <v>925</v>
      </c>
      <c r="B140" s="1">
        <v>207500</v>
      </c>
      <c r="C140" s="1">
        <v>10240</v>
      </c>
      <c r="D140" s="3">
        <v>573</v>
      </c>
      <c r="E140" s="1">
        <v>224500</v>
      </c>
      <c r="F140" s="1">
        <v>13159</v>
      </c>
    </row>
    <row r="141" spans="1:6" x14ac:dyDescent="0.45">
      <c r="A141" s="3">
        <v>929</v>
      </c>
      <c r="B141" s="1">
        <v>236500</v>
      </c>
      <c r="C141" s="1">
        <v>11838</v>
      </c>
      <c r="D141" s="3">
        <v>591</v>
      </c>
      <c r="E141" s="1">
        <v>185900</v>
      </c>
      <c r="F141" s="1">
        <v>8320</v>
      </c>
    </row>
    <row r="142" spans="1:6" x14ac:dyDescent="0.45">
      <c r="A142" s="3">
        <v>933</v>
      </c>
      <c r="B142" s="1">
        <v>320000</v>
      </c>
      <c r="C142" s="1">
        <v>11670</v>
      </c>
      <c r="D142" s="3">
        <v>592</v>
      </c>
      <c r="E142" s="1">
        <v>451950</v>
      </c>
      <c r="F142" s="1">
        <v>13478</v>
      </c>
    </row>
    <row r="143" spans="1:6" x14ac:dyDescent="0.45">
      <c r="A143" s="3">
        <v>935</v>
      </c>
      <c r="B143" s="1">
        <v>242000</v>
      </c>
      <c r="C143" s="1">
        <v>27650</v>
      </c>
      <c r="D143" s="3">
        <v>600</v>
      </c>
      <c r="E143" s="1">
        <v>151000</v>
      </c>
      <c r="F143" s="1">
        <v>1950</v>
      </c>
    </row>
    <row r="144" spans="1:6" x14ac:dyDescent="0.45">
      <c r="A144" s="3">
        <v>941</v>
      </c>
      <c r="B144" s="1">
        <v>150900</v>
      </c>
      <c r="C144" s="1">
        <v>12640</v>
      </c>
      <c r="D144" s="3">
        <v>601</v>
      </c>
      <c r="E144" s="1">
        <v>275000</v>
      </c>
      <c r="F144" s="1">
        <v>10927</v>
      </c>
    </row>
    <row r="145" spans="1:6" x14ac:dyDescent="0.45">
      <c r="A145" s="3">
        <v>944</v>
      </c>
      <c r="B145" s="1">
        <v>143000</v>
      </c>
      <c r="C145" s="1">
        <v>25000</v>
      </c>
      <c r="D145" s="3">
        <v>603</v>
      </c>
      <c r="E145" s="1">
        <v>220000</v>
      </c>
      <c r="F145" s="1">
        <v>10041</v>
      </c>
    </row>
    <row r="146" spans="1:6" x14ac:dyDescent="0.45">
      <c r="A146" s="3">
        <v>948</v>
      </c>
      <c r="B146" s="1">
        <v>270000</v>
      </c>
      <c r="C146" s="1">
        <v>14536</v>
      </c>
      <c r="D146" s="3">
        <v>606</v>
      </c>
      <c r="E146" s="1">
        <v>205000</v>
      </c>
      <c r="F146" s="1">
        <v>13600</v>
      </c>
    </row>
    <row r="147" spans="1:6" x14ac:dyDescent="0.45">
      <c r="A147" s="3">
        <v>964</v>
      </c>
      <c r="B147" s="1">
        <v>239000</v>
      </c>
      <c r="C147" s="1">
        <v>11923</v>
      </c>
      <c r="D147" s="3">
        <v>608</v>
      </c>
      <c r="E147" s="1">
        <v>225000</v>
      </c>
      <c r="F147" s="1">
        <v>7800</v>
      </c>
    </row>
    <row r="148" spans="1:6" x14ac:dyDescent="0.45">
      <c r="A148" s="3">
        <v>988</v>
      </c>
      <c r="B148" s="1">
        <v>395192</v>
      </c>
      <c r="C148" s="1">
        <v>10159</v>
      </c>
      <c r="D148" s="3">
        <v>609</v>
      </c>
      <c r="E148" s="1">
        <v>359100</v>
      </c>
      <c r="F148" s="1">
        <v>12168</v>
      </c>
    </row>
    <row r="149" spans="1:6" x14ac:dyDescent="0.45">
      <c r="A149" s="3">
        <v>995</v>
      </c>
      <c r="B149" s="1">
        <v>337500</v>
      </c>
      <c r="C149" s="1">
        <v>12456</v>
      </c>
      <c r="D149" s="3">
        <v>611</v>
      </c>
      <c r="E149" s="1">
        <v>313000</v>
      </c>
      <c r="F149" s="1">
        <v>11050</v>
      </c>
    </row>
    <row r="150" spans="1:6" x14ac:dyDescent="0.45">
      <c r="A150" s="3">
        <v>1003</v>
      </c>
      <c r="B150" s="1">
        <v>232000</v>
      </c>
      <c r="C150" s="1">
        <v>11957</v>
      </c>
      <c r="D150" s="3">
        <v>613</v>
      </c>
      <c r="E150" s="1">
        <v>261500</v>
      </c>
      <c r="F150" s="1">
        <v>11885</v>
      </c>
    </row>
    <row r="151" spans="1:6" x14ac:dyDescent="0.45">
      <c r="A151" s="3">
        <v>1004</v>
      </c>
      <c r="B151" s="1">
        <v>136905</v>
      </c>
      <c r="C151" s="1">
        <v>11500</v>
      </c>
      <c r="D151" s="3">
        <v>617</v>
      </c>
      <c r="E151" s="1">
        <v>183200</v>
      </c>
      <c r="F151" s="1">
        <v>7861</v>
      </c>
    </row>
    <row r="152" spans="1:6" x14ac:dyDescent="0.45">
      <c r="A152" s="3">
        <v>1005</v>
      </c>
      <c r="B152" s="1">
        <v>181000</v>
      </c>
      <c r="C152" s="1">
        <v>3182</v>
      </c>
      <c r="D152" s="3">
        <v>620</v>
      </c>
      <c r="E152" s="1">
        <v>305000</v>
      </c>
      <c r="F152" s="1">
        <v>12244</v>
      </c>
    </row>
    <row r="153" spans="1:6" x14ac:dyDescent="0.45">
      <c r="A153" s="3">
        <v>1007</v>
      </c>
      <c r="B153" s="1">
        <v>163500</v>
      </c>
      <c r="C153" s="1">
        <v>12155</v>
      </c>
      <c r="D153" s="3">
        <v>622</v>
      </c>
      <c r="E153" s="1">
        <v>240000</v>
      </c>
      <c r="F153" s="1">
        <v>10800</v>
      </c>
    </row>
    <row r="154" spans="1:6" x14ac:dyDescent="0.45">
      <c r="A154" s="3">
        <v>1009</v>
      </c>
      <c r="B154" s="1">
        <v>240000</v>
      </c>
      <c r="C154" s="1">
        <v>12118</v>
      </c>
      <c r="D154" s="3">
        <v>624</v>
      </c>
      <c r="E154" s="1">
        <v>168500</v>
      </c>
      <c r="F154" s="1">
        <v>2117</v>
      </c>
    </row>
    <row r="155" spans="1:6" x14ac:dyDescent="0.45">
      <c r="A155" s="3">
        <v>1012</v>
      </c>
      <c r="B155" s="1">
        <v>100000</v>
      </c>
      <c r="C155" s="1">
        <v>9825</v>
      </c>
      <c r="D155" s="3">
        <v>625</v>
      </c>
      <c r="E155" s="1">
        <v>165150</v>
      </c>
      <c r="F155" s="1">
        <v>10400</v>
      </c>
    </row>
    <row r="156" spans="1:6" x14ac:dyDescent="0.45">
      <c r="A156" s="3">
        <v>1017</v>
      </c>
      <c r="B156" s="1">
        <v>203000</v>
      </c>
      <c r="C156" s="1">
        <v>11883</v>
      </c>
      <c r="D156" s="3">
        <v>629</v>
      </c>
      <c r="E156" s="1">
        <v>135000</v>
      </c>
      <c r="F156" s="1">
        <v>11606</v>
      </c>
    </row>
    <row r="157" spans="1:6" x14ac:dyDescent="0.45">
      <c r="A157" s="3">
        <v>1020</v>
      </c>
      <c r="B157" s="1">
        <v>213490</v>
      </c>
      <c r="C157" s="1">
        <v>3013</v>
      </c>
      <c r="D157" s="3">
        <v>631</v>
      </c>
      <c r="E157" s="1">
        <v>124000</v>
      </c>
      <c r="F157" s="1">
        <v>9000</v>
      </c>
    </row>
    <row r="158" spans="1:6" x14ac:dyDescent="0.45">
      <c r="A158" s="3">
        <v>1024</v>
      </c>
      <c r="B158" s="1">
        <v>191000</v>
      </c>
      <c r="C158" s="1">
        <v>3182</v>
      </c>
      <c r="D158" s="3">
        <v>642</v>
      </c>
      <c r="E158" s="1">
        <v>226000</v>
      </c>
      <c r="F158" s="1">
        <v>7050</v>
      </c>
    </row>
    <row r="159" spans="1:6" x14ac:dyDescent="0.45">
      <c r="A159" s="3">
        <v>1025</v>
      </c>
      <c r="B159" s="1">
        <v>287000</v>
      </c>
      <c r="C159" s="1">
        <v>15498</v>
      </c>
      <c r="D159" s="3">
        <v>644</v>
      </c>
      <c r="E159" s="1">
        <v>152000</v>
      </c>
      <c r="F159" s="1">
        <v>10793</v>
      </c>
    </row>
    <row r="160" spans="1:6" x14ac:dyDescent="0.45">
      <c r="A160" s="3">
        <v>1028</v>
      </c>
      <c r="B160" s="1">
        <v>293077</v>
      </c>
      <c r="C160" s="1">
        <v>9520</v>
      </c>
      <c r="D160" s="3">
        <v>649</v>
      </c>
      <c r="E160" s="1">
        <v>155000</v>
      </c>
      <c r="F160" s="1">
        <v>7700</v>
      </c>
    </row>
    <row r="161" spans="1:6" x14ac:dyDescent="0.45">
      <c r="A161" s="3">
        <v>1034</v>
      </c>
      <c r="B161" s="1">
        <v>230000</v>
      </c>
      <c r="C161" s="1">
        <v>8125</v>
      </c>
      <c r="D161" s="3">
        <v>651</v>
      </c>
      <c r="E161" s="1">
        <v>205950</v>
      </c>
      <c r="F161" s="1">
        <v>8125</v>
      </c>
    </row>
    <row r="162" spans="1:6" x14ac:dyDescent="0.45">
      <c r="A162" s="3">
        <v>1037</v>
      </c>
      <c r="B162" s="1">
        <v>315500</v>
      </c>
      <c r="C162" s="1">
        <v>12898</v>
      </c>
      <c r="D162" s="3">
        <v>652</v>
      </c>
      <c r="E162" s="1">
        <v>108000</v>
      </c>
      <c r="F162" s="1">
        <v>9084</v>
      </c>
    </row>
    <row r="163" spans="1:6" x14ac:dyDescent="0.45">
      <c r="A163" s="3">
        <v>1041</v>
      </c>
      <c r="B163" s="1">
        <v>155000</v>
      </c>
      <c r="C163" s="1">
        <v>13125</v>
      </c>
      <c r="D163" s="3">
        <v>653</v>
      </c>
      <c r="E163" s="1">
        <v>191000</v>
      </c>
      <c r="F163" s="1">
        <v>8750</v>
      </c>
    </row>
    <row r="164" spans="1:6" x14ac:dyDescent="0.45">
      <c r="A164" s="3">
        <v>1045</v>
      </c>
      <c r="B164" s="1">
        <v>278000</v>
      </c>
      <c r="C164" s="1">
        <v>9600</v>
      </c>
      <c r="D164" s="3">
        <v>658</v>
      </c>
      <c r="E164" s="1">
        <v>149000</v>
      </c>
      <c r="F164" s="1">
        <v>7200</v>
      </c>
    </row>
    <row r="165" spans="1:6" x14ac:dyDescent="0.45">
      <c r="A165" s="3">
        <v>1046</v>
      </c>
      <c r="B165" s="1">
        <v>139600</v>
      </c>
      <c r="C165" s="1">
        <v>13680</v>
      </c>
      <c r="D165" s="3">
        <v>661</v>
      </c>
      <c r="E165" s="1">
        <v>197900</v>
      </c>
      <c r="F165" s="1">
        <v>12384</v>
      </c>
    </row>
    <row r="166" spans="1:6" x14ac:dyDescent="0.45">
      <c r="A166" s="3">
        <v>1049</v>
      </c>
      <c r="B166" s="1">
        <v>115000</v>
      </c>
      <c r="C166" s="1">
        <v>21750</v>
      </c>
      <c r="D166" s="3">
        <v>662</v>
      </c>
      <c r="E166" s="1">
        <v>402000</v>
      </c>
      <c r="F166" s="1">
        <v>46589</v>
      </c>
    </row>
    <row r="167" spans="1:6" x14ac:dyDescent="0.45">
      <c r="A167" s="3">
        <v>1054</v>
      </c>
      <c r="B167" s="1">
        <v>144500</v>
      </c>
      <c r="C167" s="1">
        <v>8562</v>
      </c>
      <c r="D167" s="3">
        <v>666</v>
      </c>
      <c r="E167" s="1">
        <v>230500</v>
      </c>
      <c r="F167" s="1">
        <v>11194</v>
      </c>
    </row>
    <row r="168" spans="1:6" x14ac:dyDescent="0.45">
      <c r="A168" s="3">
        <v>1056</v>
      </c>
      <c r="B168" s="1">
        <v>180000</v>
      </c>
      <c r="C168" s="1">
        <v>11361</v>
      </c>
      <c r="D168" s="3">
        <v>667</v>
      </c>
      <c r="E168" s="1">
        <v>129000</v>
      </c>
      <c r="F168" s="1">
        <v>18450</v>
      </c>
    </row>
    <row r="169" spans="1:6" x14ac:dyDescent="0.45">
      <c r="A169" s="3">
        <v>1100</v>
      </c>
      <c r="B169" s="1">
        <v>157000</v>
      </c>
      <c r="C169" s="1">
        <v>11880</v>
      </c>
      <c r="D169" s="3">
        <v>677</v>
      </c>
      <c r="E169" s="1">
        <v>87000</v>
      </c>
      <c r="F169" s="1">
        <v>9600</v>
      </c>
    </row>
    <row r="170" spans="1:6" x14ac:dyDescent="0.45">
      <c r="A170" s="3">
        <v>1110</v>
      </c>
      <c r="B170" s="1">
        <v>280000</v>
      </c>
      <c r="C170" s="1">
        <v>11362</v>
      </c>
      <c r="D170" s="3">
        <v>685</v>
      </c>
      <c r="E170" s="1">
        <v>221000</v>
      </c>
      <c r="F170" s="1">
        <v>16770</v>
      </c>
    </row>
    <row r="171" spans="1:6" x14ac:dyDescent="0.45">
      <c r="A171" s="3">
        <v>1116</v>
      </c>
      <c r="B171" s="1">
        <v>318000</v>
      </c>
      <c r="C171" s="1">
        <v>12085</v>
      </c>
      <c r="D171" s="3">
        <v>686</v>
      </c>
      <c r="E171" s="1">
        <v>207500</v>
      </c>
      <c r="F171" s="1">
        <v>5062</v>
      </c>
    </row>
    <row r="172" spans="1:6" x14ac:dyDescent="0.45">
      <c r="A172" s="3">
        <v>1122</v>
      </c>
      <c r="B172" s="1">
        <v>212900</v>
      </c>
      <c r="C172" s="1">
        <v>10084</v>
      </c>
      <c r="D172" s="3">
        <v>687</v>
      </c>
      <c r="E172" s="1">
        <v>227875</v>
      </c>
      <c r="F172" s="1">
        <v>10207</v>
      </c>
    </row>
    <row r="173" spans="1:6" x14ac:dyDescent="0.45">
      <c r="A173" s="3">
        <v>1127</v>
      </c>
      <c r="B173" s="1">
        <v>174000</v>
      </c>
      <c r="C173" s="1">
        <v>3684</v>
      </c>
      <c r="D173" s="3">
        <v>692</v>
      </c>
      <c r="E173" s="1">
        <v>755000</v>
      </c>
      <c r="F173" s="1">
        <v>21535</v>
      </c>
    </row>
    <row r="174" spans="1:6" x14ac:dyDescent="0.45">
      <c r="A174" s="3">
        <v>1128</v>
      </c>
      <c r="B174" s="1">
        <v>259000</v>
      </c>
      <c r="C174" s="1">
        <v>14572</v>
      </c>
      <c r="D174" s="3">
        <v>693</v>
      </c>
      <c r="E174" s="1">
        <v>335000</v>
      </c>
      <c r="F174" s="1">
        <v>26178</v>
      </c>
    </row>
    <row r="175" spans="1:6" x14ac:dyDescent="0.45">
      <c r="A175" s="3">
        <v>1139</v>
      </c>
      <c r="B175" s="1">
        <v>196000</v>
      </c>
      <c r="C175" s="1">
        <v>9819</v>
      </c>
      <c r="D175" s="3">
        <v>703</v>
      </c>
      <c r="E175" s="1">
        <v>361919</v>
      </c>
      <c r="F175" s="1">
        <v>12438</v>
      </c>
    </row>
    <row r="176" spans="1:6" x14ac:dyDescent="0.45">
      <c r="A176" s="3">
        <v>1153</v>
      </c>
      <c r="B176" s="1">
        <v>230000</v>
      </c>
      <c r="C176" s="1">
        <v>14115</v>
      </c>
      <c r="D176" s="3">
        <v>704</v>
      </c>
      <c r="E176" s="1">
        <v>140000</v>
      </c>
      <c r="F176" s="1">
        <v>7630</v>
      </c>
    </row>
    <row r="177" spans="1:6" x14ac:dyDescent="0.45">
      <c r="A177" s="3">
        <v>1159</v>
      </c>
      <c r="B177" s="1">
        <v>235128</v>
      </c>
      <c r="C177" s="1">
        <v>11932</v>
      </c>
      <c r="D177" s="3">
        <v>717</v>
      </c>
      <c r="E177" s="1">
        <v>159500</v>
      </c>
      <c r="F177" s="1">
        <v>10800</v>
      </c>
    </row>
    <row r="178" spans="1:6" x14ac:dyDescent="0.45">
      <c r="A178" s="3">
        <v>1162</v>
      </c>
      <c r="B178" s="1">
        <v>224000</v>
      </c>
      <c r="C178" s="1">
        <v>14778</v>
      </c>
      <c r="D178" s="3">
        <v>719</v>
      </c>
      <c r="E178" s="1">
        <v>341000</v>
      </c>
      <c r="F178" s="1">
        <v>10542</v>
      </c>
    </row>
    <row r="179" spans="1:6" x14ac:dyDescent="0.45">
      <c r="A179" s="3">
        <v>1166</v>
      </c>
      <c r="B179" s="1">
        <v>233170</v>
      </c>
      <c r="C179" s="1">
        <v>9541</v>
      </c>
      <c r="D179" s="3">
        <v>733</v>
      </c>
      <c r="E179" s="1">
        <v>222500</v>
      </c>
      <c r="F179" s="1">
        <v>11404</v>
      </c>
    </row>
    <row r="180" spans="1:6" x14ac:dyDescent="0.45">
      <c r="A180" s="3">
        <v>1167</v>
      </c>
      <c r="B180" s="1">
        <v>245350</v>
      </c>
      <c r="C180" s="1">
        <v>10475</v>
      </c>
      <c r="D180" s="3">
        <v>738</v>
      </c>
      <c r="E180" s="1">
        <v>239900</v>
      </c>
      <c r="F180" s="1">
        <v>10463</v>
      </c>
    </row>
    <row r="181" spans="1:6" x14ac:dyDescent="0.45">
      <c r="A181" s="3">
        <v>1182</v>
      </c>
      <c r="B181" s="1">
        <v>392500</v>
      </c>
      <c r="C181" s="1">
        <v>5587</v>
      </c>
      <c r="D181" s="3">
        <v>740</v>
      </c>
      <c r="E181" s="1">
        <v>190000</v>
      </c>
      <c r="F181" s="1">
        <v>9313</v>
      </c>
    </row>
    <row r="182" spans="1:6" x14ac:dyDescent="0.45">
      <c r="A182" s="3">
        <v>1185</v>
      </c>
      <c r="B182" s="1">
        <v>186700</v>
      </c>
      <c r="C182" s="1">
        <v>35133</v>
      </c>
      <c r="D182" s="3">
        <v>746</v>
      </c>
      <c r="E182" s="1">
        <v>299800</v>
      </c>
      <c r="F182" s="1">
        <v>8963</v>
      </c>
    </row>
    <row r="183" spans="1:6" x14ac:dyDescent="0.45">
      <c r="A183" s="3">
        <v>1188</v>
      </c>
      <c r="B183" s="1">
        <v>262000</v>
      </c>
      <c r="C183" s="1">
        <v>12461</v>
      </c>
      <c r="D183" s="3">
        <v>747</v>
      </c>
      <c r="E183" s="1">
        <v>236000</v>
      </c>
      <c r="F183" s="1">
        <v>8795</v>
      </c>
    </row>
    <row r="184" spans="1:6" x14ac:dyDescent="0.45">
      <c r="A184" s="3">
        <v>1191</v>
      </c>
      <c r="B184" s="1">
        <v>168000</v>
      </c>
      <c r="C184" s="1">
        <v>32463</v>
      </c>
      <c r="D184" s="3">
        <v>748</v>
      </c>
      <c r="E184" s="1">
        <v>265979</v>
      </c>
      <c r="F184" s="1">
        <v>11700</v>
      </c>
    </row>
    <row r="185" spans="1:6" x14ac:dyDescent="0.45">
      <c r="A185" s="3">
        <v>1204</v>
      </c>
      <c r="B185" s="1">
        <v>213000</v>
      </c>
      <c r="C185" s="1">
        <v>9750</v>
      </c>
      <c r="D185" s="3">
        <v>754</v>
      </c>
      <c r="E185" s="1">
        <v>275500</v>
      </c>
      <c r="F185" s="1">
        <v>10240</v>
      </c>
    </row>
    <row r="186" spans="1:6" x14ac:dyDescent="0.45">
      <c r="A186" s="3">
        <v>1206</v>
      </c>
      <c r="B186" s="1">
        <v>271900</v>
      </c>
      <c r="C186" s="1">
        <v>14684</v>
      </c>
      <c r="D186" s="3">
        <v>757</v>
      </c>
      <c r="E186" s="1">
        <v>212000</v>
      </c>
      <c r="F186" s="1">
        <v>10769</v>
      </c>
    </row>
    <row r="187" spans="1:6" x14ac:dyDescent="0.45">
      <c r="A187" s="3">
        <v>1208</v>
      </c>
      <c r="B187" s="1">
        <v>200000</v>
      </c>
      <c r="C187" s="1">
        <v>9135</v>
      </c>
      <c r="D187" s="3">
        <v>759</v>
      </c>
      <c r="E187" s="1">
        <v>179400</v>
      </c>
      <c r="F187" s="1">
        <v>2280</v>
      </c>
    </row>
    <row r="188" spans="1:6" x14ac:dyDescent="0.45">
      <c r="A188" s="3">
        <v>1210</v>
      </c>
      <c r="B188" s="1">
        <v>290000</v>
      </c>
      <c r="C188" s="1">
        <v>10182</v>
      </c>
      <c r="D188" s="3">
        <v>760</v>
      </c>
      <c r="E188" s="1">
        <v>290000</v>
      </c>
      <c r="F188" s="1">
        <v>12257</v>
      </c>
    </row>
    <row r="189" spans="1:6" x14ac:dyDescent="0.45">
      <c r="A189" s="3">
        <v>1224</v>
      </c>
      <c r="B189" s="1">
        <v>137900</v>
      </c>
      <c r="C189" s="1">
        <v>10680</v>
      </c>
      <c r="D189" s="3">
        <v>763</v>
      </c>
      <c r="E189" s="1">
        <v>215200</v>
      </c>
      <c r="F189" s="1">
        <v>8640</v>
      </c>
    </row>
    <row r="190" spans="1:6" x14ac:dyDescent="0.45">
      <c r="A190" s="3">
        <v>1229</v>
      </c>
      <c r="B190" s="1">
        <v>367294</v>
      </c>
      <c r="C190" s="1">
        <v>8769</v>
      </c>
      <c r="D190" s="3">
        <v>764</v>
      </c>
      <c r="E190" s="1">
        <v>337000</v>
      </c>
      <c r="F190" s="1">
        <v>9430</v>
      </c>
    </row>
    <row r="191" spans="1:6" x14ac:dyDescent="0.45">
      <c r="A191" s="3">
        <v>1242</v>
      </c>
      <c r="B191" s="1">
        <v>248328</v>
      </c>
      <c r="C191" s="1">
        <v>9849</v>
      </c>
      <c r="D191" s="3">
        <v>767</v>
      </c>
      <c r="E191" s="1">
        <v>196500</v>
      </c>
      <c r="F191" s="1">
        <v>10421</v>
      </c>
    </row>
    <row r="192" spans="1:6" x14ac:dyDescent="0.45">
      <c r="A192" s="3">
        <v>1244</v>
      </c>
      <c r="B192" s="1">
        <v>465000</v>
      </c>
      <c r="C192" s="1">
        <v>13891</v>
      </c>
      <c r="D192" s="3">
        <v>770</v>
      </c>
      <c r="E192" s="1">
        <v>538000</v>
      </c>
      <c r="F192" s="1">
        <v>53504</v>
      </c>
    </row>
    <row r="193" spans="1:6" x14ac:dyDescent="0.45">
      <c r="A193" s="3">
        <v>1251</v>
      </c>
      <c r="B193" s="1">
        <v>244000</v>
      </c>
      <c r="C193" s="1">
        <v>11160</v>
      </c>
      <c r="D193" s="3">
        <v>782</v>
      </c>
      <c r="E193" s="1">
        <v>175900</v>
      </c>
      <c r="F193" s="1">
        <v>7153</v>
      </c>
    </row>
    <row r="194" spans="1:6" x14ac:dyDescent="0.45">
      <c r="A194" s="3">
        <v>1257</v>
      </c>
      <c r="B194" s="1">
        <v>301500</v>
      </c>
      <c r="C194" s="1">
        <v>14303</v>
      </c>
      <c r="D194" s="3">
        <v>788</v>
      </c>
      <c r="E194" s="1">
        <v>233000</v>
      </c>
      <c r="F194" s="1">
        <v>10142</v>
      </c>
    </row>
    <row r="195" spans="1:6" x14ac:dyDescent="0.45">
      <c r="A195" s="3">
        <v>1268</v>
      </c>
      <c r="B195" s="1">
        <v>378500</v>
      </c>
      <c r="C195" s="1">
        <v>13214</v>
      </c>
      <c r="D195" s="3">
        <v>790</v>
      </c>
      <c r="E195" s="1">
        <v>187500</v>
      </c>
      <c r="F195" s="1">
        <v>12205</v>
      </c>
    </row>
    <row r="196" spans="1:6" x14ac:dyDescent="0.45">
      <c r="A196" s="3">
        <v>1271</v>
      </c>
      <c r="B196" s="1">
        <v>260000</v>
      </c>
      <c r="C196" s="1">
        <v>23595</v>
      </c>
      <c r="D196" s="3">
        <v>793</v>
      </c>
      <c r="E196" s="1">
        <v>269790</v>
      </c>
      <c r="F196" s="1">
        <v>9920</v>
      </c>
    </row>
    <row r="197" spans="1:6" x14ac:dyDescent="0.45">
      <c r="A197" s="3">
        <v>1281</v>
      </c>
      <c r="B197" s="1">
        <v>227000</v>
      </c>
      <c r="C197" s="1">
        <v>9808</v>
      </c>
      <c r="D197" s="3">
        <v>795</v>
      </c>
      <c r="E197" s="1">
        <v>194500</v>
      </c>
      <c r="F197" s="1">
        <v>10832</v>
      </c>
    </row>
    <row r="198" spans="1:6" x14ac:dyDescent="0.45">
      <c r="A198" s="3">
        <v>1288</v>
      </c>
      <c r="B198" s="1">
        <v>190000</v>
      </c>
      <c r="C198" s="1">
        <v>36500</v>
      </c>
      <c r="D198" s="3">
        <v>796</v>
      </c>
      <c r="E198" s="1">
        <v>171000</v>
      </c>
      <c r="F198" s="1">
        <v>8400</v>
      </c>
    </row>
    <row r="199" spans="1:6" x14ac:dyDescent="0.45">
      <c r="A199" s="3">
        <v>1289</v>
      </c>
      <c r="B199" s="1">
        <v>278000</v>
      </c>
      <c r="C199" s="1">
        <v>5664</v>
      </c>
      <c r="D199" s="3">
        <v>799</v>
      </c>
      <c r="E199" s="1">
        <v>485000</v>
      </c>
      <c r="F199" s="1">
        <v>13518</v>
      </c>
    </row>
    <row r="200" spans="1:6" x14ac:dyDescent="0.45">
      <c r="A200" s="3">
        <v>1304</v>
      </c>
      <c r="B200" s="1">
        <v>232000</v>
      </c>
      <c r="C200" s="1">
        <v>8688</v>
      </c>
      <c r="D200" s="3">
        <v>801</v>
      </c>
      <c r="E200" s="1">
        <v>200000</v>
      </c>
      <c r="F200" s="1">
        <v>12798</v>
      </c>
    </row>
    <row r="201" spans="1:6" x14ac:dyDescent="0.45">
      <c r="A201" s="3">
        <v>1306</v>
      </c>
      <c r="B201" s="1">
        <v>325000</v>
      </c>
      <c r="C201" s="1">
        <v>13173</v>
      </c>
      <c r="D201" s="3">
        <v>804</v>
      </c>
      <c r="E201" s="1">
        <v>582933</v>
      </c>
      <c r="F201" s="1">
        <v>13891</v>
      </c>
    </row>
    <row r="202" spans="1:6" x14ac:dyDescent="0.45">
      <c r="A202" s="3">
        <v>1311</v>
      </c>
      <c r="B202" s="1">
        <v>335000</v>
      </c>
      <c r="C202" s="1">
        <v>17500</v>
      </c>
      <c r="D202" s="3">
        <v>808</v>
      </c>
      <c r="E202" s="1">
        <v>223500</v>
      </c>
      <c r="F202" s="1">
        <v>21384</v>
      </c>
    </row>
    <row r="203" spans="1:6" x14ac:dyDescent="0.45">
      <c r="A203" s="3">
        <v>1317</v>
      </c>
      <c r="B203" s="1">
        <v>295493</v>
      </c>
      <c r="C203" s="1">
        <v>10226</v>
      </c>
      <c r="D203" s="3">
        <v>821</v>
      </c>
      <c r="E203" s="1">
        <v>183000</v>
      </c>
      <c r="F203" s="1">
        <v>7226</v>
      </c>
    </row>
    <row r="204" spans="1:6" x14ac:dyDescent="0.45">
      <c r="A204" s="3">
        <v>1319</v>
      </c>
      <c r="B204" s="1">
        <v>275000</v>
      </c>
      <c r="C204" s="1">
        <v>14781</v>
      </c>
      <c r="D204" s="3">
        <v>823</v>
      </c>
      <c r="E204" s="1">
        <v>225000</v>
      </c>
      <c r="F204" s="1">
        <v>12394</v>
      </c>
    </row>
    <row r="205" spans="1:6" x14ac:dyDescent="0.45">
      <c r="A205" s="3">
        <v>1325</v>
      </c>
      <c r="B205" s="1">
        <v>147000</v>
      </c>
      <c r="C205" s="1">
        <v>9986</v>
      </c>
      <c r="D205" s="3">
        <v>829</v>
      </c>
      <c r="E205" s="1">
        <v>185000</v>
      </c>
      <c r="F205" s="1">
        <v>28698</v>
      </c>
    </row>
    <row r="206" spans="1:6" x14ac:dyDescent="0.45">
      <c r="A206" s="3">
        <v>1331</v>
      </c>
      <c r="B206" s="1">
        <v>227000</v>
      </c>
      <c r="C206" s="1">
        <v>10000</v>
      </c>
      <c r="D206" s="3">
        <v>833</v>
      </c>
      <c r="E206" s="1">
        <v>237000</v>
      </c>
      <c r="F206" s="1">
        <v>9548</v>
      </c>
    </row>
    <row r="207" spans="1:6" x14ac:dyDescent="0.45">
      <c r="A207" s="3">
        <v>1337</v>
      </c>
      <c r="B207" s="1">
        <v>135000</v>
      </c>
      <c r="C207" s="1">
        <v>9246</v>
      </c>
      <c r="D207" s="3">
        <v>842</v>
      </c>
      <c r="E207" s="1">
        <v>157500</v>
      </c>
      <c r="F207" s="1">
        <v>10440</v>
      </c>
    </row>
    <row r="208" spans="1:6" x14ac:dyDescent="0.45">
      <c r="A208" s="3">
        <v>1347</v>
      </c>
      <c r="B208" s="1">
        <v>262500</v>
      </c>
      <c r="C208" s="1">
        <v>20781</v>
      </c>
      <c r="D208" s="3">
        <v>847</v>
      </c>
      <c r="E208" s="1">
        <v>213000</v>
      </c>
      <c r="F208" s="1">
        <v>9317</v>
      </c>
    </row>
    <row r="209" spans="1:6" x14ac:dyDescent="0.45">
      <c r="A209" s="3">
        <v>1348</v>
      </c>
      <c r="B209" s="1">
        <v>283463</v>
      </c>
      <c r="C209" s="1">
        <v>15306</v>
      </c>
      <c r="D209" s="3">
        <v>860</v>
      </c>
      <c r="E209" s="1">
        <v>250000</v>
      </c>
      <c r="F209" s="1">
        <v>11029</v>
      </c>
    </row>
    <row r="210" spans="1:6" x14ac:dyDescent="0.45">
      <c r="A210" s="3">
        <v>1360</v>
      </c>
      <c r="B210" s="1">
        <v>315000</v>
      </c>
      <c r="C210" s="1">
        <v>16737</v>
      </c>
      <c r="D210" s="3">
        <v>869</v>
      </c>
      <c r="E210" s="1">
        <v>169000</v>
      </c>
      <c r="F210" s="1">
        <v>14762</v>
      </c>
    </row>
    <row r="211" spans="1:6" x14ac:dyDescent="0.45">
      <c r="A211" s="3">
        <v>1362</v>
      </c>
      <c r="B211" s="1">
        <v>260000</v>
      </c>
      <c r="C211" s="1">
        <v>16158</v>
      </c>
      <c r="D211" s="3">
        <v>870</v>
      </c>
      <c r="E211" s="1">
        <v>236000</v>
      </c>
      <c r="F211" s="1">
        <v>9938</v>
      </c>
    </row>
    <row r="212" spans="1:6" x14ac:dyDescent="0.45">
      <c r="A212" s="3">
        <v>1370</v>
      </c>
      <c r="B212" s="1">
        <v>232000</v>
      </c>
      <c r="C212" s="1">
        <v>10635</v>
      </c>
      <c r="D212" s="3">
        <v>872</v>
      </c>
      <c r="E212" s="1">
        <v>200500</v>
      </c>
      <c r="F212" s="1">
        <v>8750</v>
      </c>
    </row>
    <row r="213" spans="1:6" x14ac:dyDescent="0.45">
      <c r="A213" s="3">
        <v>1374</v>
      </c>
      <c r="B213" s="1">
        <v>466500</v>
      </c>
      <c r="C213" s="1">
        <v>11400</v>
      </c>
      <c r="D213" s="3">
        <v>876</v>
      </c>
      <c r="E213" s="1">
        <v>303477</v>
      </c>
      <c r="F213" s="1">
        <v>9000</v>
      </c>
    </row>
    <row r="214" spans="1:6" x14ac:dyDescent="0.45">
      <c r="A214" s="3">
        <v>1376</v>
      </c>
      <c r="B214" s="1">
        <v>239000</v>
      </c>
      <c r="C214" s="1">
        <v>10991</v>
      </c>
      <c r="D214" s="3">
        <v>878</v>
      </c>
      <c r="E214" s="1">
        <v>350000</v>
      </c>
      <c r="F214" s="1">
        <v>8834</v>
      </c>
    </row>
    <row r="215" spans="1:6" x14ac:dyDescent="0.45">
      <c r="A215" s="3">
        <v>1382</v>
      </c>
      <c r="B215" s="1">
        <v>237500</v>
      </c>
      <c r="C215" s="1">
        <v>12925</v>
      </c>
      <c r="D215" s="3">
        <v>883</v>
      </c>
      <c r="E215" s="1">
        <v>178000</v>
      </c>
      <c r="F215" s="1">
        <v>9636</v>
      </c>
    </row>
    <row r="216" spans="1:6" x14ac:dyDescent="0.45">
      <c r="A216" s="3">
        <v>1389</v>
      </c>
      <c r="B216" s="1">
        <v>377500</v>
      </c>
      <c r="C216" s="1">
        <v>14892</v>
      </c>
      <c r="D216" s="3">
        <v>892</v>
      </c>
      <c r="E216" s="1">
        <v>172500</v>
      </c>
      <c r="F216" s="1">
        <v>11184</v>
      </c>
    </row>
    <row r="217" spans="1:6" x14ac:dyDescent="0.45">
      <c r="A217" s="3">
        <v>1391</v>
      </c>
      <c r="B217" s="1">
        <v>235000</v>
      </c>
      <c r="C217" s="1">
        <v>9100</v>
      </c>
      <c r="D217" s="3">
        <v>896</v>
      </c>
      <c r="E217" s="1">
        <v>140000</v>
      </c>
      <c r="F217" s="1">
        <v>7056</v>
      </c>
    </row>
    <row r="218" spans="1:6" x14ac:dyDescent="0.45">
      <c r="A218" s="3">
        <v>1392</v>
      </c>
      <c r="B218" s="1">
        <v>124000</v>
      </c>
      <c r="C218" s="1">
        <v>8944</v>
      </c>
      <c r="D218" s="3">
        <v>898</v>
      </c>
      <c r="E218" s="1">
        <v>142953</v>
      </c>
      <c r="F218" s="1">
        <v>7018</v>
      </c>
    </row>
    <row r="219" spans="1:6" x14ac:dyDescent="0.45">
      <c r="A219" s="3">
        <v>1397</v>
      </c>
      <c r="B219" s="1">
        <v>160000</v>
      </c>
      <c r="C219" s="1">
        <v>57200</v>
      </c>
      <c r="D219" s="3">
        <v>903</v>
      </c>
      <c r="E219" s="1">
        <v>180000</v>
      </c>
      <c r="F219" s="1">
        <v>7875</v>
      </c>
    </row>
    <row r="220" spans="1:6" x14ac:dyDescent="0.45">
      <c r="A220" s="3">
        <v>1406</v>
      </c>
      <c r="B220" s="1">
        <v>275000</v>
      </c>
      <c r="C220" s="1">
        <v>3842</v>
      </c>
      <c r="D220" s="3">
        <v>911</v>
      </c>
      <c r="E220" s="1">
        <v>154300</v>
      </c>
      <c r="F220" s="1">
        <v>11600</v>
      </c>
    </row>
    <row r="221" spans="1:6" x14ac:dyDescent="0.45">
      <c r="A221" s="3">
        <v>1414</v>
      </c>
      <c r="B221" s="1">
        <v>257000</v>
      </c>
      <c r="C221" s="1">
        <v>10994</v>
      </c>
      <c r="D221" s="3">
        <v>914</v>
      </c>
      <c r="E221" s="1">
        <v>145000</v>
      </c>
      <c r="F221" s="1">
        <v>6270</v>
      </c>
    </row>
    <row r="222" spans="1:6" x14ac:dyDescent="0.45">
      <c r="A222" s="3">
        <v>1416</v>
      </c>
      <c r="B222" s="1">
        <v>175900</v>
      </c>
      <c r="C222" s="1">
        <v>3635</v>
      </c>
      <c r="D222" s="3">
        <v>919</v>
      </c>
      <c r="E222" s="1">
        <v>238000</v>
      </c>
      <c r="F222" s="1">
        <v>13125</v>
      </c>
    </row>
    <row r="223" spans="1:6" x14ac:dyDescent="0.45">
      <c r="A223" s="3">
        <v>1420</v>
      </c>
      <c r="B223" s="1">
        <v>223000</v>
      </c>
      <c r="C223" s="1">
        <v>16381</v>
      </c>
      <c r="D223" s="3">
        <v>921</v>
      </c>
      <c r="E223" s="1">
        <v>201000</v>
      </c>
      <c r="F223" s="1">
        <v>8462</v>
      </c>
    </row>
    <row r="224" spans="1:6" x14ac:dyDescent="0.45">
      <c r="A224" s="3">
        <v>1436</v>
      </c>
      <c r="B224" s="1">
        <v>174000</v>
      </c>
      <c r="C224" s="1">
        <v>8400</v>
      </c>
      <c r="D224" s="3">
        <v>927</v>
      </c>
      <c r="E224" s="1">
        <v>285000</v>
      </c>
      <c r="F224" s="1">
        <v>11999</v>
      </c>
    </row>
    <row r="225" spans="1:6" x14ac:dyDescent="0.45">
      <c r="A225" s="3">
        <v>1438</v>
      </c>
      <c r="B225" s="1">
        <v>394617</v>
      </c>
      <c r="C225" s="1">
        <v>12444</v>
      </c>
      <c r="D225" s="3">
        <v>928</v>
      </c>
      <c r="E225" s="1">
        <v>176000</v>
      </c>
      <c r="F225" s="1">
        <v>9900</v>
      </c>
    </row>
    <row r="226" spans="1:6" x14ac:dyDescent="0.45">
      <c r="A226" s="3">
        <v>1452</v>
      </c>
      <c r="B226" s="1">
        <v>287090</v>
      </c>
      <c r="C226" s="1">
        <v>9262</v>
      </c>
      <c r="D226" s="3">
        <v>930</v>
      </c>
      <c r="E226" s="1">
        <v>222000</v>
      </c>
      <c r="F226" s="1">
        <v>13006</v>
      </c>
    </row>
    <row r="227" spans="1:6" x14ac:dyDescent="0.45">
      <c r="A227" s="3">
        <v>1457</v>
      </c>
      <c r="B227" s="1">
        <v>210000</v>
      </c>
      <c r="C227" s="1">
        <v>13175</v>
      </c>
      <c r="D227" s="3">
        <v>938</v>
      </c>
      <c r="E227" s="1">
        <v>253000</v>
      </c>
      <c r="F227" s="1">
        <v>9675</v>
      </c>
    </row>
    <row r="228" spans="1:6" x14ac:dyDescent="0.45">
      <c r="D228" s="3">
        <v>939</v>
      </c>
      <c r="E228" s="1">
        <v>239799</v>
      </c>
      <c r="F228" s="1">
        <v>8760</v>
      </c>
    </row>
    <row r="229" spans="1:6" x14ac:dyDescent="0.45">
      <c r="D229" s="3">
        <v>940</v>
      </c>
      <c r="E229" s="1">
        <v>244400</v>
      </c>
      <c r="F229" s="1">
        <v>24090</v>
      </c>
    </row>
    <row r="230" spans="1:6" x14ac:dyDescent="0.45">
      <c r="D230" s="3">
        <v>942</v>
      </c>
      <c r="E230" s="1">
        <v>214000</v>
      </c>
      <c r="F230" s="1">
        <v>8755</v>
      </c>
    </row>
    <row r="231" spans="1:6" x14ac:dyDescent="0.45">
      <c r="D231" s="3">
        <v>949</v>
      </c>
      <c r="E231" s="1">
        <v>192500</v>
      </c>
      <c r="F231" s="1">
        <v>14006</v>
      </c>
    </row>
    <row r="232" spans="1:6" x14ac:dyDescent="0.45">
      <c r="D232" s="3">
        <v>954</v>
      </c>
      <c r="E232" s="1">
        <v>172000</v>
      </c>
      <c r="F232" s="1">
        <v>11075</v>
      </c>
    </row>
    <row r="233" spans="1:6" x14ac:dyDescent="0.45">
      <c r="D233" s="3">
        <v>956</v>
      </c>
      <c r="E233" s="1">
        <v>145000</v>
      </c>
      <c r="F233" s="1">
        <v>7136</v>
      </c>
    </row>
    <row r="234" spans="1:6" x14ac:dyDescent="0.45">
      <c r="D234" s="3">
        <v>962</v>
      </c>
      <c r="E234" s="1">
        <v>272000</v>
      </c>
      <c r="F234" s="1">
        <v>12227</v>
      </c>
    </row>
    <row r="235" spans="1:6" x14ac:dyDescent="0.45">
      <c r="D235" s="3">
        <v>963</v>
      </c>
      <c r="E235" s="1">
        <v>155000</v>
      </c>
      <c r="F235" s="1">
        <v>2308</v>
      </c>
    </row>
    <row r="236" spans="1:6" x14ac:dyDescent="0.45">
      <c r="D236" s="3">
        <v>965</v>
      </c>
      <c r="E236" s="1">
        <v>214900</v>
      </c>
      <c r="F236" s="1">
        <v>11316</v>
      </c>
    </row>
    <row r="237" spans="1:6" x14ac:dyDescent="0.45">
      <c r="D237" s="3">
        <v>972</v>
      </c>
      <c r="E237" s="1">
        <v>173000</v>
      </c>
      <c r="F237" s="1">
        <v>2268</v>
      </c>
    </row>
    <row r="238" spans="1:6" x14ac:dyDescent="0.45">
      <c r="D238" s="3">
        <v>975</v>
      </c>
      <c r="E238" s="1">
        <v>167500</v>
      </c>
      <c r="F238" s="1">
        <v>11414</v>
      </c>
    </row>
    <row r="239" spans="1:6" x14ac:dyDescent="0.45">
      <c r="D239" s="3">
        <v>982</v>
      </c>
      <c r="E239" s="1">
        <v>336000</v>
      </c>
      <c r="F239" s="1">
        <v>12203</v>
      </c>
    </row>
    <row r="240" spans="1:6" x14ac:dyDescent="0.45">
      <c r="D240" s="3">
        <v>984</v>
      </c>
      <c r="E240" s="1">
        <v>255900</v>
      </c>
      <c r="F240" s="1">
        <v>11250</v>
      </c>
    </row>
    <row r="241" spans="4:6" x14ac:dyDescent="0.45">
      <c r="D241" s="3">
        <v>989</v>
      </c>
      <c r="E241" s="1">
        <v>195000</v>
      </c>
      <c r="F241" s="1">
        <v>12046</v>
      </c>
    </row>
    <row r="242" spans="4:6" x14ac:dyDescent="0.45">
      <c r="D242" s="3">
        <v>990</v>
      </c>
      <c r="E242" s="1">
        <v>197000</v>
      </c>
      <c r="F242" s="1">
        <v>8125</v>
      </c>
    </row>
    <row r="243" spans="4:6" x14ac:dyDescent="0.45">
      <c r="D243" s="3">
        <v>991</v>
      </c>
      <c r="E243" s="1">
        <v>348000</v>
      </c>
      <c r="F243" s="1">
        <v>9452</v>
      </c>
    </row>
    <row r="244" spans="4:6" x14ac:dyDescent="0.45">
      <c r="D244" s="3">
        <v>992</v>
      </c>
      <c r="E244" s="1">
        <v>168000</v>
      </c>
      <c r="F244" s="1">
        <v>17671</v>
      </c>
    </row>
    <row r="245" spans="4:6" x14ac:dyDescent="0.45">
      <c r="D245" s="3">
        <v>993</v>
      </c>
      <c r="E245" s="1">
        <v>187000</v>
      </c>
      <c r="F245" s="1">
        <v>9760</v>
      </c>
    </row>
    <row r="246" spans="4:6" x14ac:dyDescent="0.45">
      <c r="D246" s="3">
        <v>1013</v>
      </c>
      <c r="E246" s="1">
        <v>165000</v>
      </c>
      <c r="F246" s="1">
        <v>10592</v>
      </c>
    </row>
    <row r="247" spans="4:6" x14ac:dyDescent="0.45">
      <c r="D247" s="3">
        <v>1016</v>
      </c>
      <c r="E247" s="1">
        <v>227000</v>
      </c>
      <c r="F247" s="1">
        <v>8400</v>
      </c>
    </row>
    <row r="248" spans="4:6" x14ac:dyDescent="0.45">
      <c r="D248" s="3">
        <v>1031</v>
      </c>
      <c r="E248" s="1">
        <v>160000</v>
      </c>
      <c r="F248" s="1">
        <v>7082</v>
      </c>
    </row>
    <row r="249" spans="4:6" x14ac:dyDescent="0.45">
      <c r="D249" s="3">
        <v>1033</v>
      </c>
      <c r="E249" s="1">
        <v>310000</v>
      </c>
      <c r="F249" s="1">
        <v>14541</v>
      </c>
    </row>
    <row r="250" spans="4:6" x14ac:dyDescent="0.45">
      <c r="D250" s="3">
        <v>1038</v>
      </c>
      <c r="E250" s="1">
        <v>287000</v>
      </c>
      <c r="F250" s="1">
        <v>9240</v>
      </c>
    </row>
    <row r="251" spans="4:6" x14ac:dyDescent="0.45">
      <c r="D251" s="3">
        <v>1042</v>
      </c>
      <c r="E251" s="1">
        <v>173000</v>
      </c>
      <c r="F251" s="1">
        <v>9130</v>
      </c>
    </row>
    <row r="252" spans="4:6" x14ac:dyDescent="0.45">
      <c r="D252" s="3">
        <v>1044</v>
      </c>
      <c r="E252" s="1">
        <v>262280</v>
      </c>
      <c r="F252" s="1">
        <v>11839</v>
      </c>
    </row>
    <row r="253" spans="4:6" x14ac:dyDescent="0.45">
      <c r="D253" s="3">
        <v>1047</v>
      </c>
      <c r="E253" s="1">
        <v>556581</v>
      </c>
      <c r="F253" s="1">
        <v>16056</v>
      </c>
    </row>
    <row r="254" spans="4:6" x14ac:dyDescent="0.45">
      <c r="D254" s="3">
        <v>1053</v>
      </c>
      <c r="E254" s="1">
        <v>165000</v>
      </c>
      <c r="F254" s="1">
        <v>9500</v>
      </c>
    </row>
    <row r="255" spans="4:6" x14ac:dyDescent="0.45">
      <c r="D255" s="3">
        <v>1055</v>
      </c>
      <c r="E255" s="1">
        <v>255000</v>
      </c>
      <c r="F255" s="1">
        <v>11367</v>
      </c>
    </row>
    <row r="256" spans="4:6" x14ac:dyDescent="0.45">
      <c r="D256" s="3">
        <v>1058</v>
      </c>
      <c r="E256" s="1">
        <v>248000</v>
      </c>
      <c r="F256" s="1">
        <v>29959</v>
      </c>
    </row>
    <row r="257" spans="4:6" x14ac:dyDescent="0.45">
      <c r="D257" s="3">
        <v>1059</v>
      </c>
      <c r="E257" s="1">
        <v>335000</v>
      </c>
      <c r="F257" s="1">
        <v>11308</v>
      </c>
    </row>
    <row r="258" spans="4:6" x14ac:dyDescent="0.45">
      <c r="D258" s="3">
        <v>1063</v>
      </c>
      <c r="E258" s="1">
        <v>90000</v>
      </c>
      <c r="F258" s="1">
        <v>13600</v>
      </c>
    </row>
    <row r="259" spans="4:6" x14ac:dyDescent="0.45">
      <c r="D259" s="3">
        <v>1066</v>
      </c>
      <c r="E259" s="1">
        <v>328000</v>
      </c>
      <c r="F259" s="1">
        <v>14000</v>
      </c>
    </row>
    <row r="260" spans="4:6" x14ac:dyDescent="0.45">
      <c r="D260" s="3">
        <v>1067</v>
      </c>
      <c r="E260" s="1">
        <v>178000</v>
      </c>
      <c r="F260" s="1">
        <v>7837</v>
      </c>
    </row>
    <row r="261" spans="4:6" x14ac:dyDescent="0.45">
      <c r="D261" s="3">
        <v>1068</v>
      </c>
      <c r="E261" s="1">
        <v>167900</v>
      </c>
      <c r="F261" s="1">
        <v>9760</v>
      </c>
    </row>
    <row r="262" spans="4:6" x14ac:dyDescent="0.45">
      <c r="D262" s="3">
        <v>1069</v>
      </c>
      <c r="E262" s="1">
        <v>151400</v>
      </c>
      <c r="F262" s="1">
        <v>3964</v>
      </c>
    </row>
    <row r="263" spans="4:6" x14ac:dyDescent="0.45">
      <c r="D263" s="3">
        <v>1072</v>
      </c>
      <c r="E263" s="1">
        <v>154000</v>
      </c>
      <c r="F263" s="1">
        <v>11700</v>
      </c>
    </row>
    <row r="264" spans="4:6" x14ac:dyDescent="0.45">
      <c r="D264" s="3">
        <v>1076</v>
      </c>
      <c r="E264" s="1">
        <v>219500</v>
      </c>
      <c r="F264" s="1">
        <v>13125</v>
      </c>
    </row>
    <row r="265" spans="4:6" x14ac:dyDescent="0.45">
      <c r="D265" s="3">
        <v>1088</v>
      </c>
      <c r="E265" s="1">
        <v>252000</v>
      </c>
      <c r="F265" s="1">
        <v>10574</v>
      </c>
    </row>
    <row r="266" spans="4:6" x14ac:dyDescent="0.45">
      <c r="D266" s="3">
        <v>1089</v>
      </c>
      <c r="E266" s="1">
        <v>137500</v>
      </c>
      <c r="F266" s="1">
        <v>2522</v>
      </c>
    </row>
    <row r="267" spans="4:6" x14ac:dyDescent="0.45">
      <c r="D267" s="3">
        <v>1106</v>
      </c>
      <c r="E267" s="1">
        <v>325000</v>
      </c>
      <c r="F267" s="1">
        <v>12256</v>
      </c>
    </row>
    <row r="268" spans="4:6" x14ac:dyDescent="0.45">
      <c r="D268" s="3">
        <v>1108</v>
      </c>
      <c r="E268" s="1">
        <v>274725</v>
      </c>
      <c r="F268" s="1">
        <v>23257</v>
      </c>
    </row>
    <row r="269" spans="4:6" x14ac:dyDescent="0.45">
      <c r="D269" s="3">
        <v>1109</v>
      </c>
      <c r="E269" s="1">
        <v>181000</v>
      </c>
      <c r="F269" s="1">
        <v>8063</v>
      </c>
    </row>
    <row r="270" spans="4:6" x14ac:dyDescent="0.45">
      <c r="D270" s="3">
        <v>1111</v>
      </c>
      <c r="E270" s="1">
        <v>188000</v>
      </c>
      <c r="F270" s="1">
        <v>8000</v>
      </c>
    </row>
    <row r="271" spans="4:6" x14ac:dyDescent="0.45">
      <c r="D271" s="3">
        <v>1112</v>
      </c>
      <c r="E271" s="1">
        <v>205000</v>
      </c>
      <c r="F271" s="1">
        <v>10480</v>
      </c>
    </row>
    <row r="272" spans="4:6" x14ac:dyDescent="0.45">
      <c r="D272" s="3">
        <v>1129</v>
      </c>
      <c r="E272" s="1">
        <v>215000</v>
      </c>
      <c r="F272" s="1">
        <v>11796</v>
      </c>
    </row>
    <row r="273" spans="4:6" x14ac:dyDescent="0.45">
      <c r="D273" s="3">
        <v>1133</v>
      </c>
      <c r="E273" s="1">
        <v>117500</v>
      </c>
      <c r="F273" s="1">
        <v>9900</v>
      </c>
    </row>
    <row r="274" spans="4:6" x14ac:dyDescent="0.45">
      <c r="D274" s="3">
        <v>1134</v>
      </c>
      <c r="E274" s="1">
        <v>239500</v>
      </c>
      <c r="F274" s="1">
        <v>9828</v>
      </c>
    </row>
    <row r="275" spans="4:6" x14ac:dyDescent="0.45">
      <c r="D275" s="3">
        <v>1135</v>
      </c>
      <c r="E275" s="1">
        <v>169000</v>
      </c>
      <c r="F275" s="1">
        <v>8773</v>
      </c>
    </row>
    <row r="276" spans="4:6" x14ac:dyDescent="0.45">
      <c r="D276" s="3">
        <v>1142</v>
      </c>
      <c r="E276" s="1">
        <v>197500</v>
      </c>
      <c r="F276" s="1">
        <v>10304</v>
      </c>
    </row>
    <row r="277" spans="4:6" x14ac:dyDescent="0.45">
      <c r="D277" s="3">
        <v>1143</v>
      </c>
      <c r="E277" s="1">
        <v>424870</v>
      </c>
      <c r="F277" s="1">
        <v>9965</v>
      </c>
    </row>
    <row r="278" spans="4:6" x14ac:dyDescent="0.45">
      <c r="D278" s="3">
        <v>1148</v>
      </c>
      <c r="E278" s="1">
        <v>174500</v>
      </c>
      <c r="F278" s="1">
        <v>12000</v>
      </c>
    </row>
    <row r="279" spans="4:6" x14ac:dyDescent="0.45">
      <c r="D279" s="3">
        <v>1155</v>
      </c>
      <c r="E279" s="1">
        <v>201800</v>
      </c>
      <c r="F279" s="1">
        <v>13700</v>
      </c>
    </row>
    <row r="280" spans="4:6" x14ac:dyDescent="0.45">
      <c r="D280" s="3">
        <v>1160</v>
      </c>
      <c r="E280" s="1">
        <v>185000</v>
      </c>
      <c r="F280" s="1">
        <v>9120</v>
      </c>
    </row>
    <row r="281" spans="4:6" x14ac:dyDescent="0.45">
      <c r="D281" s="3">
        <v>1168</v>
      </c>
      <c r="E281" s="1">
        <v>173000</v>
      </c>
      <c r="F281" s="1">
        <v>10852</v>
      </c>
    </row>
    <row r="282" spans="4:6" x14ac:dyDescent="0.45">
      <c r="D282" s="3">
        <v>1169</v>
      </c>
      <c r="E282" s="1">
        <v>235000</v>
      </c>
      <c r="F282" s="1">
        <v>13728</v>
      </c>
    </row>
    <row r="283" spans="4:6" x14ac:dyDescent="0.45">
      <c r="D283" s="3">
        <v>1170</v>
      </c>
      <c r="E283" s="1">
        <v>625000</v>
      </c>
      <c r="F283" s="1">
        <v>35760</v>
      </c>
    </row>
    <row r="284" spans="4:6" x14ac:dyDescent="0.45">
      <c r="D284" s="3">
        <v>1175</v>
      </c>
      <c r="E284" s="1">
        <v>239000</v>
      </c>
      <c r="F284" s="1">
        <v>16560</v>
      </c>
    </row>
    <row r="285" spans="4:6" x14ac:dyDescent="0.45">
      <c r="D285" s="3">
        <v>1181</v>
      </c>
      <c r="E285" s="1">
        <v>250000</v>
      </c>
      <c r="F285" s="1">
        <v>11170</v>
      </c>
    </row>
    <row r="286" spans="4:6" x14ac:dyDescent="0.45">
      <c r="D286" s="3">
        <v>1183</v>
      </c>
      <c r="E286" s="1">
        <v>745000</v>
      </c>
      <c r="F286" s="1">
        <v>15623</v>
      </c>
    </row>
    <row r="287" spans="4:6" x14ac:dyDescent="0.45">
      <c r="D287" s="3">
        <v>1187</v>
      </c>
      <c r="E287" s="1">
        <v>95000</v>
      </c>
      <c r="F287" s="1">
        <v>10615</v>
      </c>
    </row>
    <row r="288" spans="4:6" x14ac:dyDescent="0.45">
      <c r="D288" s="3">
        <v>1189</v>
      </c>
      <c r="E288" s="1">
        <v>195000</v>
      </c>
      <c r="F288" s="1">
        <v>8935</v>
      </c>
    </row>
    <row r="289" spans="4:6" x14ac:dyDescent="0.45">
      <c r="D289" s="3">
        <v>1190</v>
      </c>
      <c r="E289" s="1">
        <v>189000</v>
      </c>
      <c r="F289" s="1">
        <v>7500</v>
      </c>
    </row>
    <row r="290" spans="4:6" x14ac:dyDescent="0.45">
      <c r="D290" s="3">
        <v>1197</v>
      </c>
      <c r="E290" s="1">
        <v>219210</v>
      </c>
      <c r="F290" s="1">
        <v>14054</v>
      </c>
    </row>
    <row r="291" spans="4:6" x14ac:dyDescent="0.45">
      <c r="D291" s="3">
        <v>1202</v>
      </c>
      <c r="E291" s="1">
        <v>197900</v>
      </c>
      <c r="F291" s="1">
        <v>10400</v>
      </c>
    </row>
    <row r="292" spans="4:6" x14ac:dyDescent="0.45">
      <c r="D292" s="3">
        <v>1211</v>
      </c>
      <c r="E292" s="1">
        <v>189000</v>
      </c>
      <c r="F292" s="1">
        <v>11218</v>
      </c>
    </row>
    <row r="293" spans="4:6" x14ac:dyDescent="0.45">
      <c r="D293" s="3">
        <v>1227</v>
      </c>
      <c r="E293" s="1">
        <v>214000</v>
      </c>
      <c r="F293" s="1">
        <v>14598</v>
      </c>
    </row>
    <row r="294" spans="4:6" x14ac:dyDescent="0.45">
      <c r="D294" s="3">
        <v>1235</v>
      </c>
      <c r="E294" s="1">
        <v>130000</v>
      </c>
      <c r="F294" s="1">
        <v>8525</v>
      </c>
    </row>
    <row r="295" spans="4:6" x14ac:dyDescent="0.45">
      <c r="D295" s="3">
        <v>1236</v>
      </c>
      <c r="E295" s="1">
        <v>138887</v>
      </c>
      <c r="F295" s="1">
        <v>13132</v>
      </c>
    </row>
    <row r="296" spans="4:6" x14ac:dyDescent="0.45">
      <c r="D296" s="3">
        <v>1237</v>
      </c>
      <c r="E296" s="1">
        <v>175500</v>
      </c>
      <c r="F296" s="1">
        <v>2628</v>
      </c>
    </row>
    <row r="297" spans="4:6" x14ac:dyDescent="0.45">
      <c r="D297" s="3">
        <v>1238</v>
      </c>
      <c r="E297" s="1">
        <v>195000</v>
      </c>
      <c r="F297" s="1">
        <v>12393</v>
      </c>
    </row>
    <row r="298" spans="4:6" x14ac:dyDescent="0.45">
      <c r="D298" s="3">
        <v>1241</v>
      </c>
      <c r="E298" s="1">
        <v>224900</v>
      </c>
      <c r="F298" s="1">
        <v>8158</v>
      </c>
    </row>
    <row r="299" spans="4:6" x14ac:dyDescent="0.45">
      <c r="D299" s="3">
        <v>1245</v>
      </c>
      <c r="E299" s="1">
        <v>230000</v>
      </c>
      <c r="F299" s="1">
        <v>11435</v>
      </c>
    </row>
    <row r="300" spans="4:6" x14ac:dyDescent="0.45">
      <c r="D300" s="3">
        <v>1247</v>
      </c>
      <c r="E300" s="1">
        <v>186500</v>
      </c>
      <c r="F300" s="1">
        <v>8125</v>
      </c>
    </row>
    <row r="301" spans="4:6" x14ac:dyDescent="0.45">
      <c r="D301" s="3">
        <v>1254</v>
      </c>
      <c r="E301" s="1">
        <v>294000</v>
      </c>
      <c r="F301" s="1">
        <v>17542</v>
      </c>
    </row>
    <row r="302" spans="4:6" x14ac:dyDescent="0.45">
      <c r="D302" s="3">
        <v>1255</v>
      </c>
      <c r="E302" s="1">
        <v>165400</v>
      </c>
      <c r="F302" s="1">
        <v>6931</v>
      </c>
    </row>
    <row r="303" spans="4:6" x14ac:dyDescent="0.45">
      <c r="D303" s="3">
        <v>1261</v>
      </c>
      <c r="E303" s="1">
        <v>181000</v>
      </c>
      <c r="F303" s="1">
        <v>24682</v>
      </c>
    </row>
    <row r="304" spans="4:6" x14ac:dyDescent="0.45">
      <c r="D304" s="3">
        <v>1264</v>
      </c>
      <c r="E304" s="1">
        <v>180500</v>
      </c>
      <c r="F304" s="1">
        <v>13515</v>
      </c>
    </row>
    <row r="305" spans="4:6" x14ac:dyDescent="0.45">
      <c r="D305" s="3">
        <v>1276</v>
      </c>
      <c r="E305" s="1">
        <v>137000</v>
      </c>
      <c r="F305" s="1">
        <v>11345</v>
      </c>
    </row>
    <row r="306" spans="4:6" x14ac:dyDescent="0.45">
      <c r="D306" s="3">
        <v>1279</v>
      </c>
      <c r="E306" s="1">
        <v>237000</v>
      </c>
      <c r="F306" s="1">
        <v>9473</v>
      </c>
    </row>
    <row r="307" spans="4:6" x14ac:dyDescent="0.45">
      <c r="D307" s="3">
        <v>1284</v>
      </c>
      <c r="E307" s="1">
        <v>139000</v>
      </c>
      <c r="F307" s="1">
        <v>9400</v>
      </c>
    </row>
    <row r="308" spans="4:6" x14ac:dyDescent="0.45">
      <c r="D308" s="3">
        <v>1290</v>
      </c>
      <c r="E308" s="1">
        <v>281000</v>
      </c>
      <c r="F308" s="1">
        <v>11065</v>
      </c>
    </row>
    <row r="309" spans="4:6" x14ac:dyDescent="0.45">
      <c r="D309" s="3">
        <v>1293</v>
      </c>
      <c r="E309" s="1">
        <v>107500</v>
      </c>
      <c r="F309" s="1">
        <v>6600</v>
      </c>
    </row>
    <row r="310" spans="4:6" x14ac:dyDescent="0.45">
      <c r="D310" s="3">
        <v>1294</v>
      </c>
      <c r="E310" s="1">
        <v>162900</v>
      </c>
      <c r="F310" s="1">
        <v>10140</v>
      </c>
    </row>
    <row r="311" spans="4:6" x14ac:dyDescent="0.45">
      <c r="D311" s="3">
        <v>1299</v>
      </c>
      <c r="E311" s="1">
        <v>160000</v>
      </c>
      <c r="F311" s="1">
        <v>63887</v>
      </c>
    </row>
    <row r="312" spans="4:6" x14ac:dyDescent="0.45">
      <c r="D312" s="3">
        <v>1301</v>
      </c>
      <c r="E312" s="1">
        <v>225000</v>
      </c>
      <c r="F312" s="1">
        <v>10762</v>
      </c>
    </row>
    <row r="313" spans="4:6" x14ac:dyDescent="0.45">
      <c r="D313" s="3">
        <v>1303</v>
      </c>
      <c r="E313" s="1">
        <v>290000</v>
      </c>
      <c r="F313" s="1">
        <v>10120</v>
      </c>
    </row>
    <row r="314" spans="4:6" x14ac:dyDescent="0.45">
      <c r="D314" s="3">
        <v>1305</v>
      </c>
      <c r="E314" s="1">
        <v>130000</v>
      </c>
      <c r="F314" s="1">
        <v>3363</v>
      </c>
    </row>
    <row r="315" spans="4:6" x14ac:dyDescent="0.45">
      <c r="D315" s="3">
        <v>1313</v>
      </c>
      <c r="E315" s="1">
        <v>302000</v>
      </c>
      <c r="F315" s="1">
        <v>9572</v>
      </c>
    </row>
    <row r="316" spans="4:6" x14ac:dyDescent="0.45">
      <c r="D316" s="3">
        <v>1314</v>
      </c>
      <c r="E316" s="1">
        <v>333168</v>
      </c>
      <c r="F316" s="1">
        <v>14774</v>
      </c>
    </row>
    <row r="317" spans="4:6" x14ac:dyDescent="0.45">
      <c r="D317" s="3">
        <v>1316</v>
      </c>
      <c r="E317" s="1">
        <v>206900</v>
      </c>
      <c r="F317" s="1">
        <v>11075</v>
      </c>
    </row>
    <row r="318" spans="4:6" x14ac:dyDescent="0.45">
      <c r="D318" s="3">
        <v>1323</v>
      </c>
      <c r="E318" s="1">
        <v>190000</v>
      </c>
      <c r="F318" s="1">
        <v>10186</v>
      </c>
    </row>
    <row r="319" spans="4:6" x14ac:dyDescent="0.45">
      <c r="D319" s="3">
        <v>1330</v>
      </c>
      <c r="E319" s="1">
        <v>176500</v>
      </c>
      <c r="F319" s="1">
        <v>9084</v>
      </c>
    </row>
    <row r="320" spans="4:6" x14ac:dyDescent="0.45">
      <c r="D320" s="3">
        <v>1339</v>
      </c>
      <c r="E320" s="1">
        <v>200000</v>
      </c>
      <c r="F320" s="1">
        <v>13450</v>
      </c>
    </row>
    <row r="321" spans="4:6" x14ac:dyDescent="0.45">
      <c r="D321" s="3">
        <v>1343</v>
      </c>
      <c r="E321" s="1">
        <v>228500</v>
      </c>
      <c r="F321" s="1">
        <v>9375</v>
      </c>
    </row>
    <row r="322" spans="4:6" x14ac:dyDescent="0.45">
      <c r="D322" s="3">
        <v>1350</v>
      </c>
      <c r="E322" s="1">
        <v>122000</v>
      </c>
      <c r="F322" s="1">
        <v>5250</v>
      </c>
    </row>
    <row r="323" spans="4:6" x14ac:dyDescent="0.45">
      <c r="D323" s="3">
        <v>1351</v>
      </c>
      <c r="E323" s="1">
        <v>200000</v>
      </c>
      <c r="F323" s="1">
        <v>11643</v>
      </c>
    </row>
    <row r="324" spans="4:6" x14ac:dyDescent="0.45">
      <c r="D324" s="3">
        <v>1352</v>
      </c>
      <c r="E324" s="1">
        <v>171000</v>
      </c>
      <c r="F324" s="1">
        <v>9247</v>
      </c>
    </row>
    <row r="325" spans="4:6" x14ac:dyDescent="0.45">
      <c r="D325" s="3">
        <v>1355</v>
      </c>
      <c r="E325" s="1">
        <v>235000</v>
      </c>
      <c r="F325" s="1">
        <v>10316</v>
      </c>
    </row>
    <row r="326" spans="4:6" x14ac:dyDescent="0.45">
      <c r="D326" s="3">
        <v>1359</v>
      </c>
      <c r="E326" s="1">
        <v>177500</v>
      </c>
      <c r="F326" s="1">
        <v>2117</v>
      </c>
    </row>
    <row r="327" spans="4:6" x14ac:dyDescent="0.45">
      <c r="D327" s="3">
        <v>1361</v>
      </c>
      <c r="E327" s="1">
        <v>189000</v>
      </c>
      <c r="F327" s="1">
        <v>9842</v>
      </c>
    </row>
    <row r="328" spans="4:6" x14ac:dyDescent="0.45">
      <c r="D328" s="3">
        <v>1366</v>
      </c>
      <c r="E328" s="1">
        <v>216000</v>
      </c>
      <c r="F328" s="1">
        <v>7500</v>
      </c>
    </row>
    <row r="329" spans="4:6" x14ac:dyDescent="0.45">
      <c r="D329" s="3">
        <v>1367</v>
      </c>
      <c r="E329" s="1">
        <v>193000</v>
      </c>
      <c r="F329" s="1">
        <v>9179</v>
      </c>
    </row>
    <row r="330" spans="4:6" x14ac:dyDescent="0.45">
      <c r="D330" s="3">
        <v>1373</v>
      </c>
      <c r="E330" s="1">
        <v>274300</v>
      </c>
      <c r="F330" s="1">
        <v>9750</v>
      </c>
    </row>
    <row r="331" spans="4:6" x14ac:dyDescent="0.45">
      <c r="D331" s="3">
        <v>1375</v>
      </c>
      <c r="E331" s="1">
        <v>250000</v>
      </c>
      <c r="F331" s="1">
        <v>10625</v>
      </c>
    </row>
    <row r="332" spans="4:6" x14ac:dyDescent="0.45">
      <c r="D332" s="3">
        <v>1383</v>
      </c>
      <c r="E332" s="1">
        <v>157000</v>
      </c>
      <c r="F332" s="1">
        <v>7200</v>
      </c>
    </row>
    <row r="333" spans="4:6" x14ac:dyDescent="0.45">
      <c r="D333" s="3">
        <v>1387</v>
      </c>
      <c r="E333" s="1">
        <v>250000</v>
      </c>
      <c r="F333" s="1">
        <v>16692</v>
      </c>
    </row>
    <row r="334" spans="4:6" x14ac:dyDescent="0.45">
      <c r="D334" s="3">
        <v>1396</v>
      </c>
      <c r="E334" s="1">
        <v>281213</v>
      </c>
      <c r="F334" s="1">
        <v>12665</v>
      </c>
    </row>
    <row r="335" spans="4:6" x14ac:dyDescent="0.45">
      <c r="D335" s="3">
        <v>1398</v>
      </c>
      <c r="E335" s="1">
        <v>137500</v>
      </c>
      <c r="F335" s="1">
        <v>6120</v>
      </c>
    </row>
    <row r="336" spans="4:6" x14ac:dyDescent="0.45">
      <c r="D336" s="3">
        <v>1402</v>
      </c>
      <c r="E336" s="1">
        <v>193000</v>
      </c>
      <c r="F336" s="1">
        <v>7415</v>
      </c>
    </row>
    <row r="337" spans="4:6" x14ac:dyDescent="0.45">
      <c r="D337" s="3">
        <v>1410</v>
      </c>
      <c r="E337" s="1">
        <v>215000</v>
      </c>
      <c r="F337" s="1">
        <v>20544</v>
      </c>
    </row>
    <row r="338" spans="4:6" x14ac:dyDescent="0.45">
      <c r="D338" s="3">
        <v>1411</v>
      </c>
      <c r="E338" s="1">
        <v>230000</v>
      </c>
      <c r="F338" s="1">
        <v>12420</v>
      </c>
    </row>
    <row r="339" spans="4:6" x14ac:dyDescent="0.45">
      <c r="D339" s="3">
        <v>1417</v>
      </c>
      <c r="E339" s="1">
        <v>122500</v>
      </c>
      <c r="F339" s="1">
        <v>11340</v>
      </c>
    </row>
    <row r="340" spans="4:6" x14ac:dyDescent="0.45">
      <c r="D340" s="3">
        <v>1418</v>
      </c>
      <c r="E340" s="1">
        <v>340000</v>
      </c>
      <c r="F340" s="1">
        <v>16545</v>
      </c>
    </row>
    <row r="341" spans="4:6" x14ac:dyDescent="0.45">
      <c r="D341" s="3">
        <v>1427</v>
      </c>
      <c r="E341" s="1">
        <v>271000</v>
      </c>
      <c r="F341" s="1">
        <v>10944</v>
      </c>
    </row>
    <row r="342" spans="4:6" x14ac:dyDescent="0.45">
      <c r="D342" s="3">
        <v>1431</v>
      </c>
      <c r="E342" s="1">
        <v>192140</v>
      </c>
      <c r="F342" s="1">
        <v>21930</v>
      </c>
    </row>
    <row r="343" spans="4:6" x14ac:dyDescent="0.45">
      <c r="D343" s="3">
        <v>1434</v>
      </c>
      <c r="E343" s="1">
        <v>186500</v>
      </c>
      <c r="F343" s="1">
        <v>10261</v>
      </c>
    </row>
    <row r="344" spans="4:6" x14ac:dyDescent="0.45">
      <c r="D344" s="3">
        <v>1443</v>
      </c>
      <c r="E344" s="1">
        <v>310000</v>
      </c>
      <c r="F344" s="1">
        <v>11003</v>
      </c>
    </row>
    <row r="345" spans="4:6" x14ac:dyDescent="0.45">
      <c r="D345" s="3">
        <v>1448</v>
      </c>
      <c r="E345" s="1">
        <v>240000</v>
      </c>
      <c r="F345" s="1">
        <v>10000</v>
      </c>
    </row>
    <row r="346" spans="4:6" x14ac:dyDescent="0.45">
      <c r="D346" s="3">
        <v>1451</v>
      </c>
      <c r="E346" s="1">
        <v>136000</v>
      </c>
      <c r="F346" s="1">
        <v>9000</v>
      </c>
    </row>
    <row r="347" spans="4:6" x14ac:dyDescent="0.45">
      <c r="D347" s="3">
        <v>1456</v>
      </c>
      <c r="E347" s="1">
        <v>175000</v>
      </c>
      <c r="F347" s="1">
        <v>7917</v>
      </c>
    </row>
    <row r="348" spans="4:6" x14ac:dyDescent="0.45">
      <c r="D348" s="3">
        <v>1458</v>
      </c>
      <c r="E348" s="1">
        <v>266500</v>
      </c>
      <c r="F348" s="1">
        <v>9042</v>
      </c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housing-price-data</vt:lpstr>
      <vt:lpstr>1 story, &gt;1500sqft</vt:lpstr>
      <vt:lpstr>1story_2story</vt:lpstr>
      <vt:lpstr>sqft_1story_2story </vt:lpstr>
      <vt:lpstr>test_sqft_1story_2story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Martins</dc:creator>
  <cp:lastModifiedBy>Monique Martins</cp:lastModifiedBy>
  <dcterms:created xsi:type="dcterms:W3CDTF">2020-12-03T07:03:06Z</dcterms:created>
  <dcterms:modified xsi:type="dcterms:W3CDTF">2020-12-13T04:12:40Z</dcterms:modified>
</cp:coreProperties>
</file>