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5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2" l="1"/>
  <c r="B10" i="2"/>
  <c r="F17" i="1"/>
  <c r="F19" i="1" s="1"/>
  <c r="F20" i="1" s="1"/>
  <c r="F18" i="1"/>
  <c r="F12" i="1"/>
  <c r="F15" i="1"/>
  <c r="F11" i="1" l="1"/>
  <c r="F13" i="1"/>
  <c r="F14" i="1"/>
  <c r="F16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<sst xmlns="http://schemas.openxmlformats.org/spreadsheetml/2006/main" count="53" uniqueCount="39">
  <si>
    <t>Switch Panel Parts</t>
  </si>
  <si>
    <t>Item</t>
  </si>
  <si>
    <t>Vendor</t>
  </si>
  <si>
    <t>PN</t>
  </si>
  <si>
    <t>Qty</t>
  </si>
  <si>
    <t>Cost</t>
  </si>
  <si>
    <t>Ext. Cost</t>
  </si>
  <si>
    <t>Switches</t>
  </si>
  <si>
    <t>Allied</t>
  </si>
  <si>
    <t>12 x 12 Plywood</t>
  </si>
  <si>
    <t>Lowes</t>
  </si>
  <si>
    <t>Quick Connectors</t>
  </si>
  <si>
    <t>Amazon</t>
  </si>
  <si>
    <t>http://www.amazon.com/Yueton®-100pcs-Fully-Insulated-Disconnects-Terminal/dp/B01823DKVM/ref=sr_1_16?s=industrial&amp;ie=UTF8&amp;qid=1461596543&amp;sr=1-16</t>
  </si>
  <si>
    <t>Wire - 25ft Spool</t>
  </si>
  <si>
    <t>Power Cable Connector</t>
  </si>
  <si>
    <t>Solenoid Lock</t>
  </si>
  <si>
    <t>Adafruit</t>
  </si>
  <si>
    <t>Adafruit Trinket 5V</t>
  </si>
  <si>
    <r>
      <rPr>
        <u/>
        <sz val="11"/>
        <color indexed="11"/>
        <rFont val="Arial"/>
        <family val="2"/>
      </rPr>
      <t>http://www.amazon.com/dp/B003N3DQOI/ref=wl_it_dp_o_pC_S_ttl?_encoding=UTF8&amp;colid=3JVFEFB4A7MPJ&amp;coliid=I1NN6OC4KDZV5M</t>
    </r>
  </si>
  <si>
    <t>Diode - 1N4001</t>
  </si>
  <si>
    <r>
      <t>Resistor - 2.2k</t>
    </r>
    <r>
      <rPr>
        <sz val="11"/>
        <color indexed="8"/>
        <rFont val="Calibri"/>
        <family val="2"/>
      </rPr>
      <t>Ω</t>
    </r>
  </si>
  <si>
    <t>Darlington Transistor - TIP120</t>
  </si>
  <si>
    <t>Perma Proto Half Size Breadboard</t>
  </si>
  <si>
    <t>12V 1A Power Supply</t>
  </si>
  <si>
    <t>http://www.amazon.com/uxcell-Switching-Power-Supply-Driver/dp/B00CQFUZFC/ref=sr_1_12?ie=UTF8&amp;qid=1461683926&amp;sr=8-12&amp;keywords=12V+2A+Power+supply</t>
  </si>
  <si>
    <t>Power Cable - 7.5ft</t>
  </si>
  <si>
    <t>Total</t>
  </si>
  <si>
    <t>Total +</t>
  </si>
  <si>
    <t>Adafruit JST Breakout</t>
  </si>
  <si>
    <t>Design Circuit</t>
  </si>
  <si>
    <t>Design Panel</t>
  </si>
  <si>
    <t>Cut Panel</t>
  </si>
  <si>
    <t>Mount Switches</t>
  </si>
  <si>
    <t>Crimp connectors</t>
  </si>
  <si>
    <t>Solder PCB</t>
  </si>
  <si>
    <t>Program Trinket</t>
  </si>
  <si>
    <t>Test Trinket</t>
  </si>
  <si>
    <t>Test Whole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</si>
</sst>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 &quot;&quot;$&quot;* #,##0.00&quot; &quot;;&quot; &quot;&quot;$&quot;* \(#,##0.00\);&quot; &quot;&quot;$&quot;* &quot;-&quot;??&quot; &quot;"/>
  </numFmts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Arial"/>
      <family val="2"/>
    </font>
    <font>
      <u/>
      <sz val="11"/>
      <color indexed="11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1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10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indexed="10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3">
    <xf numFmtId="0" fontId="0" fillId="0" borderId="0" applyNumberFormat="0" applyFill="0" applyBorder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Font="1" applyAlignment="1"/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/>
    <xf numFmtId="49" fontId="3" fillId="2" borderId="6" xfId="0" applyNumberFormat="1" applyFont="1" applyFill="1" applyBorder="1" applyAlignment="1"/>
    <xf numFmtId="0" fontId="3" fillId="2" borderId="6" xfId="0" applyNumberFormat="1" applyFont="1" applyFill="1" applyBorder="1" applyAlignment="1"/>
    <xf numFmtId="164" fontId="3" fillId="2" borderId="6" xfId="0" applyNumberFormat="1" applyFont="1" applyFill="1" applyBorder="1" applyAlignment="1">
      <alignment horizontal="left"/>
    </xf>
    <xf numFmtId="164" fontId="3" fillId="2" borderId="7" xfId="0" applyNumberFormat="1" applyFont="1" applyFill="1" applyBorder="1" applyAlignment="1"/>
    <xf numFmtId="0" fontId="3" fillId="0" borderId="6" xfId="0" applyFont="1" applyBorder="1" applyAlignment="1"/>
    <xf numFmtId="164" fontId="3" fillId="2" borderId="6" xfId="0" applyNumberFormat="1" applyFont="1" applyFill="1" applyBorder="1" applyAlignment="1"/>
    <xf numFmtId="49" fontId="3" fillId="0" borderId="6" xfId="0" applyNumberFormat="1" applyFont="1" applyBorder="1" applyAlignment="1"/>
    <xf numFmtId="49" fontId="2" fillId="0" borderId="6" xfId="2" applyNumberFormat="1" applyBorder="1" applyAlignment="1"/>
    <xf numFmtId="0" fontId="2" fillId="0" borderId="6" xfId="2" applyBorder="1" applyAlignment="1"/>
    <xf numFmtId="0" fontId="3" fillId="0" borderId="6" xfId="0" applyNumberFormat="1" applyFont="1" applyBorder="1" applyAlignment="1"/>
    <xf numFmtId="49" fontId="3" fillId="3" borderId="5" xfId="0" applyNumberFormat="1" applyFont="1" applyFill="1" applyBorder="1" applyAlignment="1"/>
    <xf numFmtId="49" fontId="3" fillId="3" borderId="6" xfId="0" applyNumberFormat="1" applyFont="1" applyFill="1" applyBorder="1" applyAlignment="1"/>
    <xf numFmtId="0" fontId="3" fillId="3" borderId="6" xfId="0" applyNumberFormat="1" applyFont="1" applyFill="1" applyBorder="1" applyAlignment="1"/>
    <xf numFmtId="164" fontId="3" fillId="3" borderId="6" xfId="0" applyNumberFormat="1" applyFont="1" applyFill="1" applyBorder="1" applyAlignment="1"/>
    <xf numFmtId="164" fontId="3" fillId="3" borderId="7" xfId="0" applyNumberFormat="1" applyFont="1" applyFill="1" applyBorder="1" applyAlignment="1"/>
    <xf numFmtId="0" fontId="3" fillId="0" borderId="8" xfId="0" applyNumberFormat="1" applyFont="1" applyBorder="1" applyAlignment="1"/>
    <xf numFmtId="0" fontId="3" fillId="0" borderId="9" xfId="0" applyNumberFormat="1" applyFont="1" applyBorder="1" applyAlignment="1"/>
    <xf numFmtId="44" fontId="3" fillId="0" borderId="9" xfId="1" applyFont="1" applyBorder="1" applyAlignment="1"/>
    <xf numFmtId="44" fontId="3" fillId="0" borderId="10" xfId="1" applyFont="1" applyBorder="1" applyAlignment="1"/>
    <xf numFmtId="49" fontId="3" fillId="2" borderId="11" xfId="0" applyNumberFormat="1" applyFont="1" applyFill="1" applyBorder="1" applyAlignment="1"/>
    <xf numFmtId="49" fontId="3" fillId="2" borderId="12" xfId="0" applyNumberFormat="1" applyFont="1" applyFill="1" applyBorder="1" applyAlignment="1"/>
    <xf numFmtId="0" fontId="3" fillId="2" borderId="12" xfId="0" applyNumberFormat="1" applyFont="1" applyFill="1" applyBorder="1" applyAlignment="1"/>
    <xf numFmtId="164" fontId="3" fillId="2" borderId="12" xfId="0" applyNumberFormat="1" applyFont="1" applyFill="1" applyBorder="1" applyAlignment="1">
      <alignment horizontal="left"/>
    </xf>
    <xf numFmtId="164" fontId="3" fillId="2" borderId="13" xfId="0" applyNumberFormat="1" applyFont="1" applyFill="1" applyBorder="1" applyAlignment="1"/>
    <xf numFmtId="49" fontId="3" fillId="2" borderId="14" xfId="0" applyNumberFormat="1" applyFont="1" applyFill="1" applyBorder="1" applyAlignment="1"/>
    <xf numFmtId="49" fontId="3" fillId="2" borderId="15" xfId="0" applyNumberFormat="1" applyFont="1" applyFill="1" applyBorder="1" applyAlignment="1"/>
    <xf numFmtId="49" fontId="3" fillId="2" borderId="16" xfId="0" applyNumberFormat="1" applyFont="1" applyFill="1" applyBorder="1" applyAlignment="1"/>
    <xf numFmtId="164" fontId="3" fillId="0" borderId="0" xfId="0" applyNumberFormat="1" applyFont="1" applyAlignment="1"/>
    <xf numFmtId="44" fontId="3" fillId="0" borderId="0" xfId="0" applyNumberFormat="1" applyFont="1" applyAlignment="1"/>
    <xf numFmtId="6" fontId="3" fillId="0" borderId="0" xfId="0" applyNumberFormat="1" applyFont="1" applyAlignment="1"/>
    <xf numFmtId="49" fontId="3" fillId="2" borderId="17" xfId="0" applyNumberFormat="1" applyFont="1" applyFill="1" applyBorder="1" applyAlignment="1"/>
    <xf numFmtId="0" fontId="3" fillId="0" borderId="18" xfId="0" applyFont="1" applyBorder="1" applyAlignment="1"/>
    <xf numFmtId="0" fontId="3" fillId="2" borderId="18" xfId="0" applyNumberFormat="1" applyFont="1" applyFill="1" applyBorder="1" applyAlignment="1"/>
    <xf numFmtId="164" fontId="3" fillId="2" borderId="18" xfId="0" applyNumberFormat="1" applyFont="1" applyFill="1" applyBorder="1" applyAlignment="1"/>
    <xf numFmtId="164" fontId="3" fillId="2" borderId="19" xfId="0" applyNumberFormat="1" applyFont="1" applyFill="1" applyBorder="1" applyAlignment="1"/>
    <xf numFmtId="0" fontId="1" fillId="0" borderId="1" xfId="0" applyFont="1" applyBorder="1" applyAlignment="1"/>
    <xf numFmtId="0" fontId="0" fillId="0" borderId="20" xfId="0" applyNumberFormat="1" applyFont="1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uxcell-Switching-Power-Supply-Driver/dp/B00CQFUZFC/ref=sr_1_12?ie=UTF8&amp;qid=1461683926&amp;sr=8-12&amp;keywords=12V+2A+Power+supply" TargetMode="External"/><Relationship Id="rId2" Type="http://schemas.openxmlformats.org/officeDocument/2006/relationships/hyperlink" Target="http://www.amazon.com/Yueton&#174;-100pcs-Fully-Insulated-Disconnects-Terminal/dp/B01823DKVM/ref=sr_1_16?s=industrial&amp;ie=UTF8&amp;qid=1461596543&amp;sr=1-16" TargetMode="External"/><Relationship Id="rId1" Type="http://schemas.openxmlformats.org/officeDocument/2006/relationships/hyperlink" Target="http://www.amazon.com/dp/B003N3DQOI/ref=wl_it_dp_o_pC_S_ttl?_encoding=UTF8&amp;colid=3JVFEFB4A7MPJ&amp;coliid=I1NN6OC4KDZV5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tabSelected="1" workbookViewId="0">
      <selection activeCell="L12" sqref="L12"/>
    </sheetView>
  </sheetViews>
  <sheetFormatPr defaultColWidth="8.85546875" defaultRowHeight="15" customHeight="1" x14ac:dyDescent="0.2"/>
  <cols>
    <col min="1" max="1" width="29.42578125" style="4" bestFit="1" customWidth="1"/>
    <col min="2" max="2" width="8.85546875" style="4" customWidth="1"/>
    <col min="3" max="3" width="10.5703125" style="4" customWidth="1"/>
    <col min="4" max="5" width="8.85546875" style="4" customWidth="1"/>
    <col min="6" max="6" width="9.85546875" style="4" bestFit="1" customWidth="1"/>
    <col min="7" max="256" width="8.85546875" style="4" customWidth="1"/>
    <col min="257" max="16384" width="8.85546875" style="5"/>
  </cols>
  <sheetData>
    <row r="1" spans="1:6" ht="15" customHeight="1" thickBot="1" x14ac:dyDescent="0.3">
      <c r="A1" s="6" t="s">
        <v>0</v>
      </c>
      <c r="B1" s="7"/>
      <c r="C1" s="7"/>
      <c r="D1" s="7"/>
      <c r="E1" s="7"/>
      <c r="F1" s="8"/>
    </row>
    <row r="2" spans="1:6" ht="15" customHeight="1" thickBot="1" x14ac:dyDescent="0.25">
      <c r="A2" s="3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6" t="s">
        <v>6</v>
      </c>
    </row>
    <row r="3" spans="1:6" ht="15" customHeight="1" thickTop="1" x14ac:dyDescent="0.2">
      <c r="A3" s="29" t="s">
        <v>7</v>
      </c>
      <c r="B3" s="30" t="s">
        <v>8</v>
      </c>
      <c r="C3" s="31">
        <v>70192226</v>
      </c>
      <c r="D3" s="31">
        <v>12</v>
      </c>
      <c r="E3" s="32">
        <v>4.2300000000000004</v>
      </c>
      <c r="F3" s="33">
        <f t="shared" ref="F3:F18" si="0">E3*D3</f>
        <v>50.760000000000005</v>
      </c>
    </row>
    <row r="4" spans="1:6" ht="15" customHeight="1" x14ac:dyDescent="0.2">
      <c r="A4" s="9" t="s">
        <v>9</v>
      </c>
      <c r="B4" s="10" t="s">
        <v>10</v>
      </c>
      <c r="C4" s="14"/>
      <c r="D4" s="11">
        <v>1</v>
      </c>
      <c r="E4" s="15">
        <v>5</v>
      </c>
      <c r="F4" s="13">
        <f t="shared" si="0"/>
        <v>5</v>
      </c>
    </row>
    <row r="5" spans="1:6" ht="15" customHeight="1" x14ac:dyDescent="0.25">
      <c r="A5" s="9" t="s">
        <v>11</v>
      </c>
      <c r="B5" s="16" t="s">
        <v>12</v>
      </c>
      <c r="C5" s="17" t="s">
        <v>13</v>
      </c>
      <c r="D5" s="11">
        <v>1</v>
      </c>
      <c r="E5" s="12">
        <v>6.99</v>
      </c>
      <c r="F5" s="13">
        <f t="shared" si="0"/>
        <v>6.99</v>
      </c>
    </row>
    <row r="6" spans="1:6" ht="15" customHeight="1" x14ac:dyDescent="0.2">
      <c r="A6" s="9" t="s">
        <v>14</v>
      </c>
      <c r="B6" s="16" t="s">
        <v>12</v>
      </c>
      <c r="C6" s="16" t="s">
        <v>19</v>
      </c>
      <c r="D6" s="11">
        <v>1</v>
      </c>
      <c r="E6" s="15">
        <v>6.4</v>
      </c>
      <c r="F6" s="13">
        <f t="shared" si="0"/>
        <v>6.4</v>
      </c>
    </row>
    <row r="7" spans="1:6" ht="15" customHeight="1" x14ac:dyDescent="0.25">
      <c r="A7" s="9" t="s">
        <v>24</v>
      </c>
      <c r="B7" s="14" t="s">
        <v>12</v>
      </c>
      <c r="C7" s="18" t="s">
        <v>25</v>
      </c>
      <c r="D7" s="11">
        <v>1</v>
      </c>
      <c r="E7" s="15">
        <v>7.7</v>
      </c>
      <c r="F7" s="13">
        <f t="shared" si="0"/>
        <v>7.7</v>
      </c>
    </row>
    <row r="8" spans="1:6" ht="15" customHeight="1" x14ac:dyDescent="0.2">
      <c r="A8" s="9" t="s">
        <v>26</v>
      </c>
      <c r="B8" s="14" t="s">
        <v>8</v>
      </c>
      <c r="C8" s="14">
        <v>70115988</v>
      </c>
      <c r="D8" s="11">
        <v>1</v>
      </c>
      <c r="E8" s="15">
        <v>2.93</v>
      </c>
      <c r="F8" s="13">
        <f t="shared" si="0"/>
        <v>2.93</v>
      </c>
    </row>
    <row r="9" spans="1:6" ht="15" customHeight="1" x14ac:dyDescent="0.2">
      <c r="A9" s="9" t="s">
        <v>15</v>
      </c>
      <c r="B9" s="14" t="s">
        <v>8</v>
      </c>
      <c r="C9" s="14">
        <v>70133360</v>
      </c>
      <c r="D9" s="11">
        <v>1</v>
      </c>
      <c r="E9" s="15">
        <v>0.54</v>
      </c>
      <c r="F9" s="13">
        <f t="shared" si="0"/>
        <v>0.54</v>
      </c>
    </row>
    <row r="10" spans="1:6" ht="15" customHeight="1" x14ac:dyDescent="0.2">
      <c r="A10" s="9" t="s">
        <v>16</v>
      </c>
      <c r="B10" s="16" t="s">
        <v>17</v>
      </c>
      <c r="C10" s="19">
        <v>1512</v>
      </c>
      <c r="D10" s="11">
        <v>1</v>
      </c>
      <c r="E10" s="15">
        <v>14.95</v>
      </c>
      <c r="F10" s="13">
        <f t="shared" si="0"/>
        <v>14.95</v>
      </c>
    </row>
    <row r="11" spans="1:6" ht="15" customHeight="1" x14ac:dyDescent="0.2">
      <c r="A11" s="20" t="s">
        <v>20</v>
      </c>
      <c r="B11" s="21" t="s">
        <v>17</v>
      </c>
      <c r="C11" s="22">
        <v>755</v>
      </c>
      <c r="D11" s="22">
        <v>1</v>
      </c>
      <c r="E11" s="23">
        <v>1.5</v>
      </c>
      <c r="F11" s="24">
        <f t="shared" si="0"/>
        <v>1.5</v>
      </c>
    </row>
    <row r="12" spans="1:6" ht="15" customHeight="1" x14ac:dyDescent="0.2">
      <c r="A12" s="9" t="s">
        <v>20</v>
      </c>
      <c r="B12" s="16" t="s">
        <v>8</v>
      </c>
      <c r="C12" s="19">
        <v>70217642</v>
      </c>
      <c r="D12" s="11">
        <v>1</v>
      </c>
      <c r="E12" s="15">
        <v>0.04</v>
      </c>
      <c r="F12" s="13">
        <f t="shared" si="0"/>
        <v>0.04</v>
      </c>
    </row>
    <row r="13" spans="1:6" ht="15" customHeight="1" x14ac:dyDescent="0.25">
      <c r="A13" s="9" t="s">
        <v>21</v>
      </c>
      <c r="B13" s="16" t="s">
        <v>8</v>
      </c>
      <c r="C13" s="19">
        <v>70063405</v>
      </c>
      <c r="D13" s="11">
        <v>1</v>
      </c>
      <c r="E13" s="15">
        <v>1.4999999999999999E-2</v>
      </c>
      <c r="F13" s="13">
        <f t="shared" si="0"/>
        <v>1.4999999999999999E-2</v>
      </c>
    </row>
    <row r="14" spans="1:6" ht="15" customHeight="1" x14ac:dyDescent="0.2">
      <c r="A14" s="20" t="s">
        <v>22</v>
      </c>
      <c r="B14" s="21" t="s">
        <v>17</v>
      </c>
      <c r="C14" s="22">
        <v>976</v>
      </c>
      <c r="D14" s="22">
        <v>1</v>
      </c>
      <c r="E14" s="23">
        <v>2.5</v>
      </c>
      <c r="F14" s="24">
        <f t="shared" si="0"/>
        <v>2.5</v>
      </c>
    </row>
    <row r="15" spans="1:6" ht="15" customHeight="1" x14ac:dyDescent="0.2">
      <c r="A15" s="9" t="s">
        <v>22</v>
      </c>
      <c r="B15" s="16" t="s">
        <v>8</v>
      </c>
      <c r="C15" s="19">
        <v>70100079</v>
      </c>
      <c r="D15" s="11">
        <v>1</v>
      </c>
      <c r="E15" s="15">
        <v>0.57999999999999996</v>
      </c>
      <c r="F15" s="13">
        <f t="shared" si="0"/>
        <v>0.57999999999999996</v>
      </c>
    </row>
    <row r="16" spans="1:6" ht="15" customHeight="1" x14ac:dyDescent="0.2">
      <c r="A16" s="9" t="s">
        <v>18</v>
      </c>
      <c r="B16" s="14" t="s">
        <v>8</v>
      </c>
      <c r="C16" s="14">
        <v>70460944</v>
      </c>
      <c r="D16" s="11">
        <v>1</v>
      </c>
      <c r="E16" s="15">
        <v>6.95</v>
      </c>
      <c r="F16" s="13">
        <f t="shared" si="0"/>
        <v>6.95</v>
      </c>
    </row>
    <row r="17" spans="1:6" ht="15" customHeight="1" x14ac:dyDescent="0.2">
      <c r="A17" s="40" t="s">
        <v>29</v>
      </c>
      <c r="B17" s="41" t="s">
        <v>8</v>
      </c>
      <c r="C17" s="41">
        <v>70460466</v>
      </c>
      <c r="D17" s="42">
        <v>1</v>
      </c>
      <c r="E17" s="43">
        <v>1.5</v>
      </c>
      <c r="F17" s="44">
        <f t="shared" si="0"/>
        <v>1.5</v>
      </c>
    </row>
    <row r="18" spans="1:6" ht="15" customHeight="1" thickBot="1" x14ac:dyDescent="0.25">
      <c r="A18" s="25" t="s">
        <v>23</v>
      </c>
      <c r="B18" s="26" t="s">
        <v>8</v>
      </c>
      <c r="C18" s="26">
        <v>70460903</v>
      </c>
      <c r="D18" s="26">
        <v>1</v>
      </c>
      <c r="E18" s="27">
        <v>4.5</v>
      </c>
      <c r="F18" s="28">
        <f t="shared" si="0"/>
        <v>4.5</v>
      </c>
    </row>
    <row r="19" spans="1:6" ht="15" customHeight="1" x14ac:dyDescent="0.2">
      <c r="E19" s="4" t="s">
        <v>27</v>
      </c>
      <c r="F19" s="37">
        <f>SUM(F3:F10,F12:F13,F15:F18)</f>
        <v>108.85500000000003</v>
      </c>
    </row>
    <row r="20" spans="1:6" ht="15" customHeight="1" x14ac:dyDescent="0.2">
      <c r="E20" s="4" t="s">
        <v>28</v>
      </c>
      <c r="F20" s="38">
        <f>F19*1.2</f>
        <v>130.62600000000003</v>
      </c>
    </row>
    <row r="21" spans="1:6" ht="15" customHeight="1" x14ac:dyDescent="0.2">
      <c r="F21" s="39">
        <v>150</v>
      </c>
    </row>
  </sheetData>
  <mergeCells count="1">
    <mergeCell ref="A1:F1"/>
  </mergeCells>
  <hyperlinks>
    <hyperlink ref="C6" r:id="rId1"/>
    <hyperlink ref="C5" r:id="rId2"/>
    <hyperlink ref="C7" r:id="rId3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12" sqref="B12"/>
    </sheetView>
  </sheetViews>
  <sheetFormatPr defaultColWidth="8.85546875" defaultRowHeight="15" customHeight="1" x14ac:dyDescent="0.25"/>
  <cols>
    <col min="1" max="1" width="16.5703125" style="2" bestFit="1" customWidth="1"/>
    <col min="2" max="256" width="8.85546875" style="2" customWidth="1"/>
  </cols>
  <sheetData>
    <row r="1" spans="1:5" ht="15" customHeight="1" x14ac:dyDescent="0.25">
      <c r="A1" s="45" t="s">
        <v>31</v>
      </c>
      <c r="B1" s="1">
        <v>0.5</v>
      </c>
      <c r="C1" s="1"/>
      <c r="D1" s="1"/>
      <c r="E1" s="1"/>
    </row>
    <row r="2" spans="1:5" ht="15" customHeight="1" x14ac:dyDescent="0.25">
      <c r="A2" s="45" t="s">
        <v>30</v>
      </c>
      <c r="B2" s="1">
        <v>0.5</v>
      </c>
      <c r="C2" s="1"/>
      <c r="D2" s="1"/>
      <c r="E2" s="1"/>
    </row>
    <row r="3" spans="1:5" ht="15" customHeight="1" x14ac:dyDescent="0.25">
      <c r="A3" s="45" t="s">
        <v>32</v>
      </c>
      <c r="B3" s="1">
        <v>1</v>
      </c>
      <c r="C3" s="1"/>
      <c r="D3" s="1"/>
      <c r="E3" s="1"/>
    </row>
    <row r="4" spans="1:5" ht="15" customHeight="1" x14ac:dyDescent="0.25">
      <c r="A4" s="45" t="s">
        <v>33</v>
      </c>
      <c r="B4" s="1">
        <v>0.5</v>
      </c>
      <c r="C4" s="1"/>
      <c r="D4" s="1"/>
      <c r="E4" s="1"/>
    </row>
    <row r="5" spans="1:5" ht="15" customHeight="1" x14ac:dyDescent="0.25">
      <c r="A5" s="45" t="s">
        <v>34</v>
      </c>
      <c r="B5" s="1">
        <v>0.75</v>
      </c>
      <c r="C5" s="1"/>
      <c r="D5" s="1"/>
      <c r="E5" s="1"/>
    </row>
    <row r="6" spans="1:5" ht="15" customHeight="1" x14ac:dyDescent="0.25">
      <c r="A6" s="45" t="s">
        <v>35</v>
      </c>
      <c r="B6" s="1">
        <v>1</v>
      </c>
      <c r="C6" s="1"/>
      <c r="D6" s="1"/>
      <c r="E6" s="1"/>
    </row>
    <row r="7" spans="1:5" ht="15" customHeight="1" x14ac:dyDescent="0.25">
      <c r="A7" s="45" t="s">
        <v>36</v>
      </c>
      <c r="B7" s="1">
        <v>1.5</v>
      </c>
      <c r="C7" s="1"/>
      <c r="D7" s="1"/>
      <c r="E7" s="1"/>
    </row>
    <row r="8" spans="1:5" ht="15" customHeight="1" x14ac:dyDescent="0.25">
      <c r="A8" s="45" t="s">
        <v>37</v>
      </c>
      <c r="B8" s="1">
        <v>0.5</v>
      </c>
      <c r="C8" s="1"/>
      <c r="D8" s="1"/>
      <c r="E8" s="1"/>
    </row>
    <row r="9" spans="1:5" ht="15" customHeight="1" x14ac:dyDescent="0.25">
      <c r="A9" s="45" t="s">
        <v>38</v>
      </c>
      <c r="B9" s="1">
        <v>0.5</v>
      </c>
      <c r="C9" s="1"/>
      <c r="D9" s="1"/>
      <c r="E9" s="1"/>
    </row>
    <row r="10" spans="1:5" ht="15" customHeight="1" x14ac:dyDescent="0.25">
      <c r="A10" s="1"/>
      <c r="B10" s="1">
        <f>SUM(B1:B9)</f>
        <v>6.75</v>
      </c>
      <c r="C10" s="1"/>
      <c r="D10" s="1"/>
      <c r="E10" s="1"/>
    </row>
    <row r="11" spans="1:5" ht="15" customHeight="1" x14ac:dyDescent="0.25">
      <c r="B11" s="46">
        <v>8</v>
      </c>
      <c r="C11" s="2">
        <f>B11*50</f>
        <v>400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3" customWidth="1"/>
  </cols>
  <sheetData>
    <row r="1" spans="1:5" ht="15" customHeight="1" x14ac:dyDescent="0.25">
      <c r="A1" s="1"/>
      <c r="B1" s="1"/>
      <c r="C1" s="1"/>
      <c r="D1" s="1"/>
      <c r="E1" s="1"/>
    </row>
    <row r="2" spans="1:5" ht="15" customHeight="1" x14ac:dyDescent="0.25">
      <c r="A2" s="1"/>
      <c r="B2" s="1"/>
      <c r="C2" s="1"/>
      <c r="D2" s="1"/>
      <c r="E2" s="1"/>
    </row>
    <row r="3" spans="1:5" ht="15" customHeight="1" x14ac:dyDescent="0.25">
      <c r="A3" s="1"/>
      <c r="B3" s="1"/>
      <c r="C3" s="1"/>
      <c r="D3" s="1"/>
      <c r="E3" s="1"/>
    </row>
    <row r="4" spans="1:5" ht="15" customHeight="1" x14ac:dyDescent="0.25">
      <c r="A4" s="1"/>
      <c r="B4" s="1"/>
      <c r="C4" s="1"/>
      <c r="D4" s="1"/>
      <c r="E4" s="1"/>
    </row>
    <row r="5" spans="1:5" ht="15" customHeight="1" x14ac:dyDescent="0.25">
      <c r="A5" s="1"/>
      <c r="B5" s="1"/>
      <c r="C5" s="1"/>
      <c r="D5" s="1"/>
      <c r="E5" s="1"/>
    </row>
    <row r="6" spans="1:5" ht="15" customHeight="1" x14ac:dyDescent="0.25">
      <c r="A6" s="1"/>
      <c r="B6" s="1"/>
      <c r="C6" s="1"/>
      <c r="D6" s="1"/>
      <c r="E6" s="1"/>
    </row>
    <row r="7" spans="1:5" ht="15" customHeight="1" x14ac:dyDescent="0.25">
      <c r="A7" s="1"/>
      <c r="B7" s="1"/>
      <c r="C7" s="1"/>
      <c r="D7" s="1"/>
      <c r="E7" s="1"/>
    </row>
    <row r="8" spans="1:5" ht="15" customHeight="1" x14ac:dyDescent="0.25">
      <c r="A8" s="1"/>
      <c r="B8" s="1"/>
      <c r="C8" s="1"/>
      <c r="D8" s="1"/>
      <c r="E8" s="1"/>
    </row>
    <row r="9" spans="1:5" ht="15" customHeight="1" x14ac:dyDescent="0.25">
      <c r="A9" s="1"/>
      <c r="B9" s="1"/>
      <c r="C9" s="1"/>
      <c r="D9" s="1"/>
      <c r="E9" s="1"/>
    </row>
    <row r="10" spans="1:5" ht="15" customHeight="1" x14ac:dyDescent="0.25">
      <c r="A10" s="1"/>
      <c r="B10" s="1"/>
      <c r="C10" s="1"/>
      <c r="D10" s="1"/>
      <c r="E10" s="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T. Stewart</cp:lastModifiedBy>
  <dcterms:modified xsi:type="dcterms:W3CDTF">2016-04-26T16:08:09Z</dcterms:modified>
</cp:coreProperties>
</file>