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0" i="1"/>
  <c r="H106"/>
  <c r="G106"/>
  <c r="F106"/>
  <c r="C107"/>
  <c r="E103" s="1"/>
  <c r="H103" s="1"/>
  <c r="B107"/>
  <c r="D103" s="1"/>
  <c r="G103" s="1"/>
  <c r="C106"/>
  <c r="B106"/>
  <c r="E100"/>
  <c r="H100" s="1"/>
  <c r="B48"/>
  <c r="B54" s="1"/>
  <c r="C54" s="1"/>
  <c r="B41"/>
  <c r="B36"/>
  <c r="C30"/>
  <c r="C27"/>
  <c r="C25"/>
  <c r="B55" l="1"/>
  <c r="C55" s="1"/>
  <c r="B56"/>
  <c r="C56" s="1"/>
  <c r="D100"/>
  <c r="B53"/>
  <c r="C53" s="1"/>
  <c r="B51"/>
  <c r="C51" s="1"/>
  <c r="B52"/>
  <c r="C52" s="1"/>
  <c r="C57" s="1"/>
  <c r="D57" s="1"/>
  <c r="E57" s="1"/>
  <c r="F103"/>
  <c r="D102"/>
  <c r="G102" s="1"/>
  <c r="D104"/>
  <c r="G104" s="1"/>
  <c r="D101"/>
  <c r="G101" s="1"/>
  <c r="E104"/>
  <c r="H104" s="1"/>
  <c r="E101"/>
  <c r="H101" s="1"/>
  <c r="E102"/>
  <c r="H102" s="1"/>
  <c r="F100" l="1"/>
  <c r="G100"/>
  <c r="F101"/>
  <c r="F102"/>
  <c r="F104"/>
</calcChain>
</file>

<file path=xl/sharedStrings.xml><?xml version="1.0" encoding="utf-8"?>
<sst xmlns="http://schemas.openxmlformats.org/spreadsheetml/2006/main" count="61" uniqueCount="58">
  <si>
    <t>What is data?</t>
  </si>
  <si>
    <t>Data is all of the collected observations we have about something.</t>
  </si>
  <si>
    <t>Why do we use visualizations with data?</t>
  </si>
  <si>
    <t>Charts and graphs help us see patterns in data that can't be seen in a table.</t>
  </si>
  <si>
    <t>What is the difference between a population and a sample?</t>
  </si>
  <si>
    <t>A population describes all of the members of a group, while a sample is a subset of members.</t>
  </si>
  <si>
    <t>Why do we use sampling?</t>
  </si>
  <si>
    <t>Time and resources prevent us from measuring every member of a population.</t>
  </si>
  <si>
    <t>MEASUREMENTS OF DATA</t>
  </si>
  <si>
    <t>What level of measurement describes an employee's education level?</t>
  </si>
  <si>
    <t>Ordinal (education levels can be sorted but lack a formal scale).</t>
  </si>
  <si>
    <t>What level of measurement describes the time needed to complete a project?</t>
  </si>
  <si>
    <t>Ratio (values have scale and a true zero point).</t>
  </si>
  <si>
    <t>MATHEMATICAL SYMBOLS &amp; SYNTAX</t>
  </si>
  <si>
    <t>5^3</t>
  </si>
  <si>
    <t>5!</t>
  </si>
  <si>
    <t>Sum</t>
  </si>
  <si>
    <t>Sum of 1 to 5</t>
  </si>
  <si>
    <t>Answer</t>
  </si>
  <si>
    <t>MEASURES OF CENTRAL TENDENCY</t>
  </si>
  <si>
    <t>Find the mean value of the series {6, 12, 8, 5, 10}</t>
  </si>
  <si>
    <t>Find the median value of the series {7, 3, 11, 6, 9, 9}</t>
  </si>
  <si>
    <t>sort first</t>
  </si>
  <si>
    <t>Medium</t>
  </si>
  <si>
    <t>Mean</t>
  </si>
  <si>
    <t>MEASURES OF DISPERSION</t>
  </si>
  <si>
    <t>x</t>
  </si>
  <si>
    <t>mean</t>
  </si>
  <si>
    <t>x - mean</t>
  </si>
  <si>
    <t>Standard Deviation</t>
  </si>
  <si>
    <t>Find the standard deviation of the series {2, 10, 8, 6, 3, 7}</t>
  </si>
  <si>
    <t>Divide the following series into quartiles. {5, 1, 6, 4, 2, 6, 7, 3, 1, 8, 4, 8}</t>
  </si>
  <si>
    <t>What are the boundaries of the IQR?</t>
  </si>
  <si>
    <t>Lower medium</t>
  </si>
  <si>
    <t>(4+5)/2 = 4.5</t>
  </si>
  <si>
    <t>(2+3)/2 = 2.5</t>
  </si>
  <si>
    <t>Upper Medium</t>
  </si>
  <si>
    <t>(6+7)/2 = 6.5</t>
  </si>
  <si>
    <t>Boundaries of IQR are 2.5, 4.5 and 6.5</t>
  </si>
  <si>
    <t>In the above problem, where would the upper fence fall using the 1.5 IQR method?</t>
  </si>
  <si>
    <t>IQR : 6.5 - 2.5 =  4</t>
  </si>
  <si>
    <t>4 * 1.5 = 6</t>
  </si>
  <si>
    <t>6 + 3rd Qtr (6.5) = 12.5</t>
  </si>
  <si>
    <t>Anything above 12.5 will be outliters</t>
  </si>
  <si>
    <t>BIVARIATE DATA</t>
  </si>
  <si>
    <t>Calculate the Pearson Correlation Coefficient for the following table of values:</t>
  </si>
  <si>
    <t>We recommend using a spreadsheet!</t>
  </si>
  <si>
    <t xml:space="preserve">Height </t>
  </si>
  <si>
    <t>Weight</t>
  </si>
  <si>
    <t xml:space="preserve"> (x-x̅ )</t>
  </si>
  <si>
    <t xml:space="preserve"> (y-y̅ )</t>
  </si>
  <si>
    <t xml:space="preserve"> (x-x̅ )(y-y̅ )</t>
  </si>
  <si>
    <t>x̅</t>
  </si>
  <si>
    <t>y̅</t>
  </si>
  <si>
    <t xml:space="preserve"> (x-x̅ )2 </t>
  </si>
  <si>
    <t>(y-y̅ )2</t>
  </si>
  <si>
    <t>Are these values correlated? Why or why not?</t>
  </si>
  <si>
    <t>A value of 0.90 indicates a strong positive correlation.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</si>
</sst>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 taller people have</a:t>
            </a:r>
            <a:r>
              <a:rPr lang="en-US" baseline="0"/>
              <a:t> higher weights?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Data!$C$99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Data!$B$100:$B$104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Data!$C$100:$C$104</c:f>
              <c:numCache>
                <c:formatCode>General</c:formatCode>
                <c:ptCount val="5"/>
                <c:pt idx="0">
                  <c:v>143</c:v>
                </c:pt>
                <c:pt idx="1">
                  <c:v>145</c:v>
                </c:pt>
                <c:pt idx="2">
                  <c:v>147</c:v>
                </c:pt>
                <c:pt idx="3">
                  <c:v>157</c:v>
                </c:pt>
                <c:pt idx="4">
                  <c:v>158</c:v>
                </c:pt>
              </c:numCache>
            </c:numRef>
          </c:yVal>
        </c:ser>
        <c:axId val="122038528"/>
        <c:axId val="122036224"/>
      </c:scatterChart>
      <c:valAx>
        <c:axId val="122038528"/>
        <c:scaling>
          <c:orientation val="minMax"/>
        </c:scaling>
        <c:axPos val="b"/>
        <c:numFmt formatCode="General" sourceLinked="1"/>
        <c:tickLblPos val="nextTo"/>
        <c:crossAx val="122036224"/>
        <c:crosses val="autoZero"/>
        <c:crossBetween val="midCat"/>
      </c:valAx>
      <c:valAx>
        <c:axId val="122036224"/>
        <c:scaling>
          <c:orientation val="minMax"/>
        </c:scaling>
        <c:axPos val="l"/>
        <c:majorGridlines/>
        <c:numFmt formatCode="General" sourceLinked="1"/>
        <c:tickLblPos val="nextTo"/>
        <c:crossAx val="12203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205214087045089"/>
          <c:y val="0.37450557533811457"/>
          <c:w val="0.14794785912954911"/>
          <c:h val="7.678519484427504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599281</xdr:colOff>
      <xdr:row>63</xdr:row>
      <xdr:rowOff>143669</xdr:rowOff>
    </xdr:from>
    <xdr:to>
      <xdr:col>5</xdr:col>
      <xdr:colOff>600869</xdr:colOff>
      <xdr:row>67</xdr:row>
      <xdr:rowOff>124619</xdr:rowOff>
    </xdr:to>
    <xdr:cxnSp macro="">
      <xdr:nvCxnSpPr>
        <xdr:cNvPr id="3" name="Straight Connector 2"/>
        <xdr:cNvCxnSpPr/>
      </xdr:nvCxnSpPr>
      <xdr:spPr>
        <a:xfrm rot="5400000">
          <a:off x="3276600" y="12706350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63</xdr:row>
      <xdr:rowOff>171450</xdr:rowOff>
    </xdr:from>
    <xdr:to>
      <xdr:col>3</xdr:col>
      <xdr:colOff>1588</xdr:colOff>
      <xdr:row>67</xdr:row>
      <xdr:rowOff>152400</xdr:rowOff>
    </xdr:to>
    <xdr:cxnSp macro="">
      <xdr:nvCxnSpPr>
        <xdr:cNvPr id="4" name="Straight Connector 3"/>
        <xdr:cNvCxnSpPr/>
      </xdr:nvCxnSpPr>
      <xdr:spPr>
        <a:xfrm rot="5400000">
          <a:off x="1458119" y="12734131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63</xdr:row>
      <xdr:rowOff>171450</xdr:rowOff>
    </xdr:from>
    <xdr:to>
      <xdr:col>9</xdr:col>
      <xdr:colOff>11113</xdr:colOff>
      <xdr:row>67</xdr:row>
      <xdr:rowOff>152400</xdr:rowOff>
    </xdr:to>
    <xdr:cxnSp macro="">
      <xdr:nvCxnSpPr>
        <xdr:cNvPr id="5" name="Straight Connector 4"/>
        <xdr:cNvCxnSpPr/>
      </xdr:nvCxnSpPr>
      <xdr:spPr>
        <a:xfrm rot="5400000">
          <a:off x="5125244" y="12734131"/>
          <a:ext cx="742950" cy="1588"/>
        </a:xfrm>
        <a:prstGeom prst="line">
          <a:avLst/>
        </a:prstGeom>
        <a:ln w="222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67</xdr:row>
      <xdr:rowOff>142875</xdr:rowOff>
    </xdr:from>
    <xdr:to>
      <xdr:col>3</xdr:col>
      <xdr:colOff>352425</xdr:colOff>
      <xdr:row>69</xdr:row>
      <xdr:rowOff>0</xdr:rowOff>
    </xdr:to>
    <xdr:sp macro="" textlink="">
      <xdr:nvSpPr>
        <xdr:cNvPr id="6" name="TextBox 5"/>
        <xdr:cNvSpPr txBox="1"/>
      </xdr:nvSpPr>
      <xdr:spPr>
        <a:xfrm>
          <a:off x="1457325" y="13096875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1st Qtr</a:t>
          </a:r>
        </a:p>
      </xdr:txBody>
    </xdr:sp>
    <xdr:clientData/>
  </xdr:twoCellAnchor>
  <xdr:twoCellAnchor>
    <xdr:from>
      <xdr:col>5</xdr:col>
      <xdr:colOff>238125</xdr:colOff>
      <xdr:row>67</xdr:row>
      <xdr:rowOff>171450</xdr:rowOff>
    </xdr:from>
    <xdr:to>
      <xdr:col>6</xdr:col>
      <xdr:colOff>542925</xdr:colOff>
      <xdr:row>70</xdr:row>
      <xdr:rowOff>57150</xdr:rowOff>
    </xdr:to>
    <xdr:sp macro="" textlink="">
      <xdr:nvSpPr>
        <xdr:cNvPr id="7" name="TextBox 6"/>
        <xdr:cNvSpPr txBox="1"/>
      </xdr:nvSpPr>
      <xdr:spPr>
        <a:xfrm>
          <a:off x="3286125" y="13125450"/>
          <a:ext cx="914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2nd Qtr</a:t>
          </a:r>
        </a:p>
      </xdr:txBody>
    </xdr:sp>
    <xdr:clientData/>
  </xdr:twoCellAnchor>
  <xdr:twoCellAnchor>
    <xdr:from>
      <xdr:col>8</xdr:col>
      <xdr:colOff>304800</xdr:colOff>
      <xdr:row>67</xdr:row>
      <xdr:rowOff>180975</xdr:rowOff>
    </xdr:from>
    <xdr:to>
      <xdr:col>9</xdr:col>
      <xdr:colOff>419100</xdr:colOff>
      <xdr:row>69</xdr:row>
      <xdr:rowOff>38100</xdr:rowOff>
    </xdr:to>
    <xdr:sp macro="" textlink="">
      <xdr:nvSpPr>
        <xdr:cNvPr id="8" name="TextBox 7"/>
        <xdr:cNvSpPr txBox="1"/>
      </xdr:nvSpPr>
      <xdr:spPr>
        <a:xfrm>
          <a:off x="5181600" y="13134975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3rd</a:t>
          </a:r>
          <a:r>
            <a:rPr lang="en-US" sz="1100" baseline="0"/>
            <a:t> Qtr</a:t>
          </a:r>
          <a:endParaRPr lang="en-US" sz="1100"/>
        </a:p>
      </xdr:txBody>
    </xdr:sp>
    <xdr:clientData/>
  </xdr:twoCellAnchor>
  <xdr:twoCellAnchor>
    <xdr:from>
      <xdr:col>3</xdr:col>
      <xdr:colOff>285749</xdr:colOff>
      <xdr:row>62</xdr:row>
      <xdr:rowOff>114300</xdr:rowOff>
    </xdr:from>
    <xdr:to>
      <xdr:col>9</xdr:col>
      <xdr:colOff>352425</xdr:colOff>
      <xdr:row>69</xdr:row>
      <xdr:rowOff>66675</xdr:rowOff>
    </xdr:to>
    <xdr:sp macro="" textlink="">
      <xdr:nvSpPr>
        <xdr:cNvPr id="9" name="Rectangle 8"/>
        <xdr:cNvSpPr/>
      </xdr:nvSpPr>
      <xdr:spPr>
        <a:xfrm>
          <a:off x="2114549" y="12115800"/>
          <a:ext cx="3724276" cy="1285875"/>
        </a:xfrm>
        <a:prstGeom prst="rect">
          <a:avLst/>
        </a:prstGeom>
        <a:solidFill>
          <a:schemeClr val="accent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114300</xdr:colOff>
      <xdr:row>108</xdr:row>
      <xdr:rowOff>152400</xdr:rowOff>
    </xdr:from>
    <xdr:to>
      <xdr:col>6</xdr:col>
      <xdr:colOff>638175</xdr:colOff>
      <xdr:row>113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20916900"/>
          <a:ext cx="398145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190500</xdr:colOff>
      <xdr:row>95</xdr:row>
      <xdr:rowOff>28575</xdr:rowOff>
    </xdr:from>
    <xdr:to>
      <xdr:col>18</xdr:col>
      <xdr:colOff>104775</xdr:colOff>
      <xdr:row>110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tabSelected="1" workbookViewId="0"/>
  </sheetViews>
  <sheetFormatPr defaultRowHeight="15"/>
  <cols>
    <col min="5" max="5" width="12.7109375" customWidth="1"/>
    <col min="6" max="6" width="11.7109375" bestFit="1" customWidth="1"/>
    <col min="7" max="7" width="10.7109375" customWidth="1"/>
    <col min="11" max="11" width="13.85546875" customWidth="1"/>
  </cols>
  <sheetData>
    <row r="1" spans="1:1">
      <c r="A1" s="1" t="s">
        <v>0</v>
      </c>
    </row>
    <row r="2" spans="1:1">
      <c r="A2" t="s">
        <v>1</v>
      </c>
    </row>
    <row r="4" spans="1:1">
      <c r="A4" s="1" t="s">
        <v>2</v>
      </c>
    </row>
    <row r="5" spans="1:1">
      <c r="A5" t="s">
        <v>3</v>
      </c>
    </row>
    <row r="7" spans="1:1">
      <c r="A7" s="1" t="s">
        <v>4</v>
      </c>
    </row>
    <row r="8" spans="1:1">
      <c r="A8" t="s">
        <v>5</v>
      </c>
    </row>
    <row r="10" spans="1:1">
      <c r="A10" s="1" t="s">
        <v>6</v>
      </c>
    </row>
    <row r="11" spans="1:1">
      <c r="A11" t="s">
        <v>7</v>
      </c>
    </row>
    <row r="14" spans="1:1">
      <c r="A14" s="2" t="s">
        <v>8</v>
      </c>
    </row>
    <row r="15" spans="1:1">
      <c r="A15" s="1" t="s">
        <v>9</v>
      </c>
    </row>
    <row r="16" spans="1:1">
      <c r="A16" t="s">
        <v>10</v>
      </c>
    </row>
    <row r="18" spans="1:3">
      <c r="A18" s="1" t="s">
        <v>11</v>
      </c>
    </row>
    <row r="19" spans="1:3">
      <c r="A19" t="s">
        <v>12</v>
      </c>
    </row>
    <row r="22" spans="1:3">
      <c r="A22" s="2" t="s">
        <v>13</v>
      </c>
    </row>
    <row r="24" spans="1:3">
      <c r="C24" t="s">
        <v>18</v>
      </c>
    </row>
    <row r="25" spans="1:3">
      <c r="A25" s="1" t="s">
        <v>14</v>
      </c>
      <c r="C25">
        <f>5*5*5</f>
        <v>125</v>
      </c>
    </row>
    <row r="26" spans="1:3">
      <c r="A26" s="1"/>
    </row>
    <row r="27" spans="1:3">
      <c r="A27" s="1" t="s">
        <v>15</v>
      </c>
      <c r="C27">
        <f>5*4*3*2*1</f>
        <v>120</v>
      </c>
    </row>
    <row r="28" spans="1:3">
      <c r="A28" s="1"/>
    </row>
    <row r="29" spans="1:3">
      <c r="A29" s="1"/>
    </row>
    <row r="30" spans="1:3" ht="30">
      <c r="A30" s="3" t="s">
        <v>17</v>
      </c>
      <c r="C30">
        <f>1+2+3+4+5</f>
        <v>15</v>
      </c>
    </row>
    <row r="33" spans="1:7">
      <c r="A33" s="2" t="s">
        <v>19</v>
      </c>
    </row>
    <row r="35" spans="1:7">
      <c r="A35" s="1" t="s">
        <v>20</v>
      </c>
    </row>
    <row r="36" spans="1:7">
      <c r="A36" t="s">
        <v>24</v>
      </c>
      <c r="B36">
        <f>(6+12+8+5+10)/5</f>
        <v>8.1999999999999993</v>
      </c>
    </row>
    <row r="39" spans="1:7">
      <c r="A39" s="1" t="s">
        <v>21</v>
      </c>
    </row>
    <row r="40" spans="1:7">
      <c r="A40" t="s">
        <v>22</v>
      </c>
      <c r="B40">
        <v>3</v>
      </c>
      <c r="C40">
        <v>6</v>
      </c>
      <c r="D40">
        <v>7</v>
      </c>
      <c r="E40">
        <v>9</v>
      </c>
      <c r="F40">
        <v>9</v>
      </c>
      <c r="G40">
        <v>11</v>
      </c>
    </row>
    <row r="41" spans="1:7">
      <c r="A41" t="s">
        <v>23</v>
      </c>
      <c r="B41">
        <f>(7+9)/2</f>
        <v>8</v>
      </c>
    </row>
    <row r="44" spans="1:7">
      <c r="A44" s="4" t="s">
        <v>25</v>
      </c>
    </row>
    <row r="46" spans="1:7">
      <c r="A46" s="1" t="s">
        <v>30</v>
      </c>
    </row>
    <row r="48" spans="1:7">
      <c r="A48" s="1" t="s">
        <v>27</v>
      </c>
      <c r="B48">
        <f>SUM(A51:A56)/6</f>
        <v>6</v>
      </c>
    </row>
    <row r="49" spans="1:5">
      <c r="A49" s="1"/>
    </row>
    <row r="50" spans="1:5">
      <c r="A50" t="s">
        <v>26</v>
      </c>
      <c r="B50" t="s">
        <v>28</v>
      </c>
    </row>
    <row r="51" spans="1:5">
      <c r="A51">
        <v>2</v>
      </c>
      <c r="B51">
        <f>A51-$B$48</f>
        <v>-4</v>
      </c>
      <c r="C51">
        <f>B51^2</f>
        <v>16</v>
      </c>
    </row>
    <row r="52" spans="1:5">
      <c r="A52">
        <v>10</v>
      </c>
      <c r="B52">
        <f t="shared" ref="B52:B56" si="0">A52-$B$48</f>
        <v>4</v>
      </c>
      <c r="C52">
        <f t="shared" ref="C52:C56" si="1">B52^2</f>
        <v>16</v>
      </c>
    </row>
    <row r="53" spans="1:5">
      <c r="A53">
        <v>8</v>
      </c>
      <c r="B53">
        <f t="shared" si="0"/>
        <v>2</v>
      </c>
      <c r="C53">
        <f t="shared" si="1"/>
        <v>4</v>
      </c>
    </row>
    <row r="54" spans="1:5">
      <c r="A54">
        <v>6</v>
      </c>
      <c r="B54">
        <f t="shared" si="0"/>
        <v>0</v>
      </c>
      <c r="C54">
        <f t="shared" si="1"/>
        <v>0</v>
      </c>
    </row>
    <row r="55" spans="1:5">
      <c r="A55">
        <v>3</v>
      </c>
      <c r="B55">
        <f t="shared" si="0"/>
        <v>-3</v>
      </c>
      <c r="C55">
        <f t="shared" si="1"/>
        <v>9</v>
      </c>
    </row>
    <row r="56" spans="1:5">
      <c r="A56">
        <v>7</v>
      </c>
      <c r="B56">
        <f t="shared" si="0"/>
        <v>1</v>
      </c>
      <c r="C56">
        <f t="shared" si="1"/>
        <v>1</v>
      </c>
      <c r="E56" s="1" t="s">
        <v>29</v>
      </c>
    </row>
    <row r="57" spans="1:5">
      <c r="C57" s="5">
        <f>SUM(C51:C56)</f>
        <v>46</v>
      </c>
      <c r="D57" s="6">
        <f>C57/6</f>
        <v>7.666666666666667</v>
      </c>
      <c r="E57" s="7">
        <f>SQRT(D57)</f>
        <v>2.7688746209726918</v>
      </c>
    </row>
    <row r="61" spans="1:5">
      <c r="A61" s="1" t="s">
        <v>31</v>
      </c>
    </row>
    <row r="62" spans="1:5">
      <c r="A62" s="1" t="s">
        <v>32</v>
      </c>
    </row>
    <row r="66" spans="1:12">
      <c r="A66">
        <v>1</v>
      </c>
      <c r="B66">
        <v>1</v>
      </c>
      <c r="C66">
        <v>2</v>
      </c>
      <c r="D66">
        <v>3</v>
      </c>
      <c r="E66">
        <v>4</v>
      </c>
      <c r="F66">
        <v>4</v>
      </c>
      <c r="G66">
        <v>5</v>
      </c>
      <c r="H66">
        <v>6</v>
      </c>
      <c r="I66">
        <v>6</v>
      </c>
      <c r="J66">
        <v>7</v>
      </c>
      <c r="K66">
        <v>8</v>
      </c>
      <c r="L66">
        <v>8</v>
      </c>
    </row>
    <row r="72" spans="1:12">
      <c r="C72" s="1" t="s">
        <v>33</v>
      </c>
      <c r="F72" s="1" t="s">
        <v>23</v>
      </c>
      <c r="I72" s="1" t="s">
        <v>36</v>
      </c>
    </row>
    <row r="73" spans="1:12">
      <c r="C73" s="1" t="s">
        <v>35</v>
      </c>
      <c r="D73" s="1"/>
      <c r="F73" s="1" t="s">
        <v>34</v>
      </c>
      <c r="I73" t="s">
        <v>37</v>
      </c>
    </row>
    <row r="74" spans="1:12">
      <c r="D74" s="1"/>
    </row>
    <row r="76" spans="1:12">
      <c r="C76" s="1" t="s">
        <v>38</v>
      </c>
    </row>
    <row r="82" spans="1:1">
      <c r="A82" s="1" t="s">
        <v>39</v>
      </c>
    </row>
    <row r="84" spans="1:1">
      <c r="A84" s="8" t="s">
        <v>40</v>
      </c>
    </row>
    <row r="85" spans="1:1">
      <c r="A85" s="8" t="s">
        <v>41</v>
      </c>
    </row>
    <row r="86" spans="1:1">
      <c r="A86" s="8" t="s">
        <v>42</v>
      </c>
    </row>
    <row r="87" spans="1:1">
      <c r="A87" s="8" t="s">
        <v>43</v>
      </c>
    </row>
    <row r="91" spans="1:1">
      <c r="A91" s="2" t="s">
        <v>44</v>
      </c>
    </row>
    <row r="93" spans="1:1">
      <c r="A93" t="s">
        <v>45</v>
      </c>
    </row>
    <row r="94" spans="1:1">
      <c r="A94" t="s">
        <v>46</v>
      </c>
    </row>
    <row r="99" spans="1:9">
      <c r="A99" s="11"/>
      <c r="B99" s="12" t="s">
        <v>47</v>
      </c>
      <c r="C99" s="12" t="s">
        <v>48</v>
      </c>
      <c r="D99" s="12" t="s">
        <v>49</v>
      </c>
      <c r="E99" s="12" t="s">
        <v>50</v>
      </c>
      <c r="F99" s="12" t="s">
        <v>51</v>
      </c>
      <c r="G99" s="12" t="s">
        <v>54</v>
      </c>
      <c r="H99" s="10" t="s">
        <v>55</v>
      </c>
    </row>
    <row r="100" spans="1:9">
      <c r="A100" s="11"/>
      <c r="B100" s="13">
        <v>5</v>
      </c>
      <c r="C100" s="13">
        <v>143</v>
      </c>
      <c r="D100" s="13">
        <f>B100-$B$107</f>
        <v>-5</v>
      </c>
      <c r="E100" s="13">
        <f>C100-$C$107</f>
        <v>-7</v>
      </c>
      <c r="F100" s="13">
        <f>D100*E100</f>
        <v>35</v>
      </c>
      <c r="G100" s="13">
        <f>D100^2</f>
        <v>25</v>
      </c>
      <c r="H100" s="9">
        <f>E100^2</f>
        <v>49</v>
      </c>
    </row>
    <row r="101" spans="1:9">
      <c r="A101" s="11"/>
      <c r="B101" s="13">
        <v>7</v>
      </c>
      <c r="C101" s="13">
        <v>145</v>
      </c>
      <c r="D101" s="13">
        <f>B101-$B$107</f>
        <v>-3</v>
      </c>
      <c r="E101" s="13">
        <f>C101-$C$107</f>
        <v>-5</v>
      </c>
      <c r="F101" s="13">
        <f t="shared" ref="F101:F104" si="2">D101*E101</f>
        <v>15</v>
      </c>
      <c r="G101" s="13">
        <f t="shared" ref="G101:G104" si="3">D101^2</f>
        <v>9</v>
      </c>
      <c r="H101" s="9">
        <f t="shared" ref="H101:H104" si="4">E101^2</f>
        <v>25</v>
      </c>
    </row>
    <row r="102" spans="1:9">
      <c r="A102" s="11"/>
      <c r="B102" s="13">
        <v>11</v>
      </c>
      <c r="C102" s="13">
        <v>147</v>
      </c>
      <c r="D102" s="13">
        <f>B102-$B$107</f>
        <v>1</v>
      </c>
      <c r="E102" s="13">
        <f>C102-$C$107</f>
        <v>-3</v>
      </c>
      <c r="F102" s="13">
        <f t="shared" si="2"/>
        <v>-3</v>
      </c>
      <c r="G102" s="13">
        <f t="shared" si="3"/>
        <v>1</v>
      </c>
      <c r="H102" s="9">
        <f t="shared" si="4"/>
        <v>9</v>
      </c>
    </row>
    <row r="103" spans="1:9">
      <c r="A103" s="11"/>
      <c r="B103" s="13">
        <v>12</v>
      </c>
      <c r="C103" s="13">
        <v>157</v>
      </c>
      <c r="D103" s="13">
        <f>B103-$B$107</f>
        <v>2</v>
      </c>
      <c r="E103" s="13">
        <f>C103-$C$107</f>
        <v>7</v>
      </c>
      <c r="F103" s="13">
        <f t="shared" si="2"/>
        <v>14</v>
      </c>
      <c r="G103" s="13">
        <f t="shared" si="3"/>
        <v>4</v>
      </c>
      <c r="H103" s="9">
        <f t="shared" si="4"/>
        <v>49</v>
      </c>
    </row>
    <row r="104" spans="1:9">
      <c r="A104" s="11"/>
      <c r="B104" s="13">
        <v>15</v>
      </c>
      <c r="C104" s="13">
        <v>158</v>
      </c>
      <c r="D104" s="13">
        <f>B104-$B$107</f>
        <v>5</v>
      </c>
      <c r="E104" s="13">
        <f>C104-$C$107</f>
        <v>8</v>
      </c>
      <c r="F104" s="13">
        <f t="shared" si="2"/>
        <v>40</v>
      </c>
      <c r="G104" s="13">
        <f t="shared" si="3"/>
        <v>25</v>
      </c>
      <c r="H104" s="9">
        <f t="shared" si="4"/>
        <v>64</v>
      </c>
    </row>
    <row r="106" spans="1:9">
      <c r="A106" s="12" t="s">
        <v>16</v>
      </c>
      <c r="B106" s="13">
        <f>SUM(B100:B104)</f>
        <v>50</v>
      </c>
      <c r="C106" s="13">
        <f>SUM(C100:C104)</f>
        <v>750</v>
      </c>
      <c r="D106" s="11"/>
      <c r="E106" s="14" t="s">
        <v>16</v>
      </c>
      <c r="F106" s="13">
        <f>SUM(F100:F104)</f>
        <v>101</v>
      </c>
      <c r="G106" s="13">
        <f>SUM(G100:G104)</f>
        <v>64</v>
      </c>
      <c r="H106" s="9">
        <f>SUM(H100:H104)</f>
        <v>196</v>
      </c>
    </row>
    <row r="107" spans="1:9">
      <c r="A107" s="12" t="s">
        <v>24</v>
      </c>
      <c r="B107" s="13">
        <f>B106/5</f>
        <v>10</v>
      </c>
      <c r="C107" s="13">
        <f>C106/5</f>
        <v>150</v>
      </c>
      <c r="D107" s="11"/>
      <c r="E107" s="11"/>
      <c r="F107" s="11"/>
      <c r="G107" s="11"/>
    </row>
    <row r="108" spans="1:9">
      <c r="A108" s="11"/>
      <c r="B108" s="12" t="s">
        <v>52</v>
      </c>
      <c r="C108" s="12" t="s">
        <v>53</v>
      </c>
      <c r="D108" s="11"/>
      <c r="E108" s="11"/>
      <c r="F108" s="11"/>
      <c r="G108" s="11"/>
    </row>
    <row r="110" spans="1:9">
      <c r="I110" s="15">
        <f>F106/(SQRT(G106)*SQRT(H106))</f>
        <v>0.9017857142857143</v>
      </c>
    </row>
    <row r="117" spans="1:1">
      <c r="A117" s="1" t="s">
        <v>56</v>
      </c>
    </row>
    <row r="119" spans="1:1">
      <c r="A119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Thiri Yadana</dc:creator>
  <cp:lastModifiedBy>Phone Thiri Yadana</cp:lastModifiedBy>
  <dcterms:created xsi:type="dcterms:W3CDTF">2020-03-18T13:14:52Z</dcterms:created>
  <dcterms:modified xsi:type="dcterms:W3CDTF">2020-03-18T14:00:31Z</dcterms:modified>
</cp:coreProperties>
</file>